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Sheet1!$A$4:$E$230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<sst xmlns="http://schemas.openxmlformats.org/spreadsheetml/2006/main" count="314" uniqueCount="262">
  <si>
    <t>附件</t>
  </si>
  <si>
    <t>2023年中央财政农业产业发展资金（支持重大品种推广补助试点）分配及绩效目标表</t>
  </si>
  <si>
    <t>地区名称</t>
  </si>
  <si>
    <t>金额（万元）</t>
  </si>
  <si>
    <t>绩效目标</t>
  </si>
  <si>
    <t>备注</t>
  </si>
  <si>
    <t>产出指标</t>
  </si>
  <si>
    <t>效益指标</t>
  </si>
  <si>
    <t>满意度指标</t>
  </si>
  <si>
    <t>合计</t>
  </si>
  <si>
    <t>该项资金纳入“天府粮仓”建设筹资管理。</t>
  </si>
  <si>
    <t>成都市</t>
  </si>
  <si>
    <t xml:space="preserve">    成都市本级</t>
  </si>
  <si>
    <t xml:space="preserve">    金牛区</t>
  </si>
  <si>
    <t xml:space="preserve">    成华区</t>
  </si>
  <si>
    <t xml:space="preserve">    锦江区</t>
  </si>
  <si>
    <t xml:space="preserve">    青羊区</t>
  </si>
  <si>
    <t xml:space="preserve">    武侯区</t>
  </si>
  <si>
    <t xml:space="preserve">    龙泉驿区</t>
  </si>
  <si>
    <t xml:space="preserve">    青白江区</t>
  </si>
  <si>
    <t xml:space="preserve">    新都区</t>
  </si>
  <si>
    <t xml:space="preserve">    温江区</t>
  </si>
  <si>
    <t>金堂县</t>
  </si>
  <si>
    <t>新增推广油菜（望乡油1881）10万亩；</t>
  </si>
  <si>
    <t>推动项目实施县示范片单产提高5%以上，农民收益户均提升100元；</t>
  </si>
  <si>
    <r>
      <t>服务对象满意度≥</t>
    </r>
    <r>
      <rPr>
        <sz val="11"/>
        <color indexed="8"/>
        <rFont val="Times New Roman"/>
        <family val="1"/>
        <charset val="0"/>
      </rPr>
      <t>80%</t>
    </r>
    <r>
      <rPr>
        <sz val="11"/>
        <color theme="1"/>
        <rFont val="宋体"/>
        <charset val="134"/>
      </rPr>
      <t>；</t>
    </r>
  </si>
  <si>
    <t xml:space="preserve">    双流区</t>
  </si>
  <si>
    <t xml:space="preserve">    郫都区</t>
  </si>
  <si>
    <t xml:space="preserve">    大邑县</t>
  </si>
  <si>
    <t xml:space="preserve">    蒲江县</t>
  </si>
  <si>
    <t xml:space="preserve">    新津区</t>
  </si>
  <si>
    <t xml:space="preserve">    都江堰市</t>
  </si>
  <si>
    <t xml:space="preserve">    彭州市</t>
  </si>
  <si>
    <t xml:space="preserve">    邛崃市</t>
  </si>
  <si>
    <t>崇州市</t>
  </si>
  <si>
    <t>新增推广油菜（望乡油1881）6.7万亩；</t>
  </si>
  <si>
    <t xml:space="preserve">    简阳市</t>
  </si>
  <si>
    <t>自贡市</t>
  </si>
  <si>
    <t xml:space="preserve">    自贡市本级</t>
  </si>
  <si>
    <t xml:space="preserve">    自流井区</t>
  </si>
  <si>
    <t xml:space="preserve">    贡井区</t>
  </si>
  <si>
    <t xml:space="preserve">    大安区</t>
  </si>
  <si>
    <t xml:space="preserve">    沿滩区</t>
  </si>
  <si>
    <t xml:space="preserve">  荣县</t>
  </si>
  <si>
    <t>富顺县</t>
  </si>
  <si>
    <t>新增推广大豆（贡夏豆13）6.5万亩；</t>
  </si>
  <si>
    <t xml:space="preserve">  攀枝花市</t>
  </si>
  <si>
    <t xml:space="preserve">    攀枝花市本级</t>
  </si>
  <si>
    <t xml:space="preserve">    东区</t>
  </si>
  <si>
    <t xml:space="preserve">    西区</t>
  </si>
  <si>
    <t xml:space="preserve">    仁和区</t>
  </si>
  <si>
    <t xml:space="preserve">  米易县</t>
  </si>
  <si>
    <t xml:space="preserve">  盐边县</t>
  </si>
  <si>
    <t xml:space="preserve">  泸州市</t>
  </si>
  <si>
    <t xml:space="preserve">    泸州市本级</t>
  </si>
  <si>
    <t xml:space="preserve">    江阳区</t>
  </si>
  <si>
    <t xml:space="preserve">    纳溪区</t>
  </si>
  <si>
    <t xml:space="preserve">    龙马潭区</t>
  </si>
  <si>
    <t xml:space="preserve">  泸县</t>
  </si>
  <si>
    <t xml:space="preserve">  合江县</t>
  </si>
  <si>
    <t xml:space="preserve">  叙永县</t>
  </si>
  <si>
    <t xml:space="preserve">  古蔺县</t>
  </si>
  <si>
    <t>德阳市</t>
  </si>
  <si>
    <t xml:space="preserve">    德阳市本级</t>
  </si>
  <si>
    <t>旌阳区</t>
  </si>
  <si>
    <t>新增推广油菜（邡油777）5万亩、油菜（福乐油2号）3万亩；</t>
  </si>
  <si>
    <t>罗江区</t>
  </si>
  <si>
    <t>新增推广油菜（川油研33）5.7万亩、油菜（邡油777）5万亩、油菜（福乐油2号）5万亩；</t>
  </si>
  <si>
    <t xml:space="preserve">  中江县</t>
  </si>
  <si>
    <t xml:space="preserve">  广汉市</t>
  </si>
  <si>
    <t xml:space="preserve">  什邡市</t>
  </si>
  <si>
    <t xml:space="preserve">  绵竹市</t>
  </si>
  <si>
    <t>绵阳市</t>
  </si>
  <si>
    <t xml:space="preserve">    绵阳市本级</t>
  </si>
  <si>
    <t xml:space="preserve">    涪城区</t>
  </si>
  <si>
    <t>游仙区</t>
  </si>
  <si>
    <t>新增推广油菜（国豪油8号）7万亩；</t>
  </si>
  <si>
    <t>安州区</t>
  </si>
  <si>
    <t>新增推广油菜（国豪油8号）8万亩；</t>
  </si>
  <si>
    <t>三台县</t>
  </si>
  <si>
    <t>新增推广油菜（绵新167）10万亩、大豆（中黄39）3万亩；</t>
  </si>
  <si>
    <t xml:space="preserve">  盐亭县</t>
  </si>
  <si>
    <t>梓潼县</t>
  </si>
  <si>
    <t>新增推广油菜（川油研33）5.5万亩；</t>
  </si>
  <si>
    <t xml:space="preserve">  北川县</t>
  </si>
  <si>
    <t xml:space="preserve">  平武县</t>
  </si>
  <si>
    <t>江油市</t>
  </si>
  <si>
    <t xml:space="preserve">  广元市</t>
  </si>
  <si>
    <t xml:space="preserve">    广元市本级</t>
  </si>
  <si>
    <t xml:space="preserve">    利州区</t>
  </si>
  <si>
    <t xml:space="preserve">    昭化区  </t>
  </si>
  <si>
    <t xml:space="preserve">    朝天区</t>
  </si>
  <si>
    <t xml:space="preserve">  旺苍县</t>
  </si>
  <si>
    <t xml:space="preserve">  青川县</t>
  </si>
  <si>
    <t xml:space="preserve">  剑阁县</t>
  </si>
  <si>
    <t xml:space="preserve">  苍溪县</t>
  </si>
  <si>
    <t>遂宁市</t>
  </si>
  <si>
    <t xml:space="preserve">    遂宁市本级</t>
  </si>
  <si>
    <t>船山区</t>
  </si>
  <si>
    <t>新增推广油菜（川油81）6.5万亩；</t>
  </si>
  <si>
    <t xml:space="preserve">    安居区</t>
  </si>
  <si>
    <t>蓬溪县</t>
  </si>
  <si>
    <t>新增推广油菜（福乐油2号）5万亩；</t>
  </si>
  <si>
    <t>射洪市</t>
  </si>
  <si>
    <t>新增推广油菜（川油81）12万亩；</t>
  </si>
  <si>
    <t xml:space="preserve">  大英县</t>
  </si>
  <si>
    <t xml:space="preserve">  内江市</t>
  </si>
  <si>
    <t xml:space="preserve">    内江市本级</t>
  </si>
  <si>
    <t xml:space="preserve">    内江市中区</t>
  </si>
  <si>
    <t xml:space="preserve">    东兴区</t>
  </si>
  <si>
    <t xml:space="preserve">  威远县</t>
  </si>
  <si>
    <t xml:space="preserve">  资中县</t>
  </si>
  <si>
    <t xml:space="preserve">  隆昌市</t>
  </si>
  <si>
    <t xml:space="preserve">  乐山市</t>
  </si>
  <si>
    <t xml:space="preserve">    乐山市本级</t>
  </si>
  <si>
    <t xml:space="preserve">    乐山市中区</t>
  </si>
  <si>
    <t xml:space="preserve">    沙湾区</t>
  </si>
  <si>
    <t xml:space="preserve">    五通桥区</t>
  </si>
  <si>
    <t xml:space="preserve">    金口河区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</si>
  <si>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</si>
  <si>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</si>
  <si>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</si>
  <si>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</si>
  <si>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</si>
  <si>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</si>
  <si>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</si>
  <si>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>南充市</t>
  </si>
  <si>
    <t xml:space="preserve">    南充市本级</t>
  </si>
  <si>
    <t xml:space="preserve">    顺庆区</t>
  </si>
  <si>
    <t xml:space="preserve">    高坪区</t>
  </si>
  <si>
    <t xml:space="preserve">    嘉陵区</t>
  </si>
  <si>
    <t>南部县</t>
  </si>
  <si>
    <t>新增推广油菜（德油737）5万亩；</t>
  </si>
  <si>
    <t>营山县</t>
  </si>
  <si>
    <t>新增推广大豆（贡夏豆13）3.5万亩；</t>
  </si>
  <si>
    <t xml:space="preserve">  蓬安县</t>
  </si>
  <si>
    <t>仪陇县</t>
  </si>
  <si>
    <t>新增推广油菜（德油737）7万亩；</t>
  </si>
  <si>
    <t>西充县</t>
  </si>
  <si>
    <t xml:space="preserve">  阆中市</t>
  </si>
  <si>
    <t>眉山市</t>
  </si>
  <si>
    <t xml:space="preserve">    眉山市本级</t>
  </si>
  <si>
    <t xml:space="preserve">    东坡区</t>
  </si>
  <si>
    <t xml:space="preserve">    彭山区</t>
  </si>
  <si>
    <t>仁寿县</t>
  </si>
  <si>
    <t>新增推广大豆（南豆24）16.7万亩；</t>
  </si>
  <si>
    <t xml:space="preserve">  洪雅县</t>
  </si>
  <si>
    <t xml:space="preserve">  丹棱县</t>
  </si>
  <si>
    <t xml:space="preserve">  青神县</t>
  </si>
  <si>
    <t>宜宾市</t>
  </si>
  <si>
    <t xml:space="preserve">    宜宾市本级</t>
  </si>
  <si>
    <t xml:space="preserve">    翠屏区</t>
  </si>
  <si>
    <t xml:space="preserve">    南溪区</t>
  </si>
  <si>
    <t xml:space="preserve">    叙州区</t>
  </si>
  <si>
    <t xml:space="preserve">  江安县</t>
  </si>
  <si>
    <t>长宁县</t>
  </si>
  <si>
    <t>新增推广大豆（川农夏豆3号）5万亩；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</si>
  <si>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</si>
  <si>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</si>
  <si>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</si>
  <si>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</si>
  <si>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</si>
  <si>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>广安市</t>
  </si>
  <si>
    <t xml:space="preserve">    广安市本级</t>
  </si>
  <si>
    <t xml:space="preserve">    广安区</t>
  </si>
  <si>
    <t xml:space="preserve">    前锋区</t>
  </si>
  <si>
    <t xml:space="preserve">  岳池县</t>
  </si>
  <si>
    <t>武胜县</t>
  </si>
  <si>
    <t>新增推广大豆（南夏豆38）12.37万亩；</t>
  </si>
  <si>
    <t xml:space="preserve">  邻水县</t>
  </si>
  <si>
    <t xml:space="preserve">  华蓥市</t>
  </si>
  <si>
    <t>达州市</t>
  </si>
  <si>
    <t xml:space="preserve">    达州市本级</t>
  </si>
  <si>
    <t xml:space="preserve">    通川区  </t>
  </si>
  <si>
    <t>达川区</t>
  </si>
  <si>
    <t>新增推广油菜（川油83）6万亩；</t>
  </si>
  <si>
    <t>宣汉县</t>
  </si>
  <si>
    <t>新增推广油菜（川油83）6万亩、大豆（成豆18）8.7万亩；</t>
  </si>
  <si>
    <t xml:space="preserve">  开江县</t>
  </si>
  <si>
    <t xml:space="preserve">  大竹县</t>
  </si>
  <si>
    <t>渠县</t>
  </si>
  <si>
    <t>新增推广油菜（川油83）4.7万亩、大豆（成豆18）8万亩、大豆（中黄39）7万亩；</t>
  </si>
  <si>
    <t xml:space="preserve">  万源市</t>
  </si>
  <si>
    <t xml:space="preserve">  雅安市</t>
  </si>
  <si>
    <t xml:space="preserve">    雅安市本级</t>
  </si>
  <si>
    <t xml:space="preserve">    雨城区</t>
  </si>
  <si>
    <t xml:space="preserve">    名山区</t>
  </si>
  <si>
    <t xml:space="preserve">  荥经县</t>
  </si>
  <si>
    <t xml:space="preserve">  汉源县</t>
  </si>
  <si>
    <t xml:space="preserve">  石棉县</t>
  </si>
  <si>
    <t xml:space="preserve">  天全县</t>
  </si>
  <si>
    <t xml:space="preserve">  芦山县</t>
  </si>
  <si>
    <t xml:space="preserve">  宝兴县</t>
  </si>
  <si>
    <t>巴中市</t>
  </si>
  <si>
    <t xml:space="preserve">    巴中市本级</t>
  </si>
  <si>
    <t>巴州区</t>
  </si>
  <si>
    <t>新增推广油菜（米油115）4.3万亩；</t>
  </si>
  <si>
    <t>恩阳区</t>
  </si>
  <si>
    <t>新增推广油菜（米油115）6万亩；</t>
  </si>
  <si>
    <t xml:space="preserve">  通江县</t>
  </si>
  <si>
    <t xml:space="preserve">  南江县</t>
  </si>
  <si>
    <t>平昌县</t>
  </si>
  <si>
    <t>新增推广油菜(星德油99)15万亩、大豆（川农夏豆3号）6万亩；</t>
  </si>
  <si>
    <t xml:space="preserve">  资阳市</t>
  </si>
  <si>
    <t xml:space="preserve">    资阳市本级</t>
  </si>
  <si>
    <t xml:space="preserve">    雁江区</t>
  </si>
  <si>
    <t xml:space="preserve">  安岳县</t>
  </si>
  <si>
    <t xml:space="preserve">  乐至县</t>
  </si>
  <si>
    <t xml:space="preserve">  阿坝州</t>
  </si>
  <si>
    <t xml:space="preserve">    阿坝州本级</t>
  </si>
  <si>
    <t xml:space="preserve">    汶川县</t>
  </si>
  <si>
    <t xml:space="preserve">    理县</t>
  </si>
  <si>
    <t xml:space="preserve">    茂县</t>
  </si>
  <si>
    <t xml:space="preserve">    松潘县</t>
  </si>
  <si>
    <t xml:space="preserve">    九寨沟县</t>
  </si>
  <si>
    <t xml:space="preserve">    金川县</t>
  </si>
  <si>
    <t xml:space="preserve">    小金县</t>
  </si>
  <si>
    <t xml:space="preserve">    黑水县</t>
  </si>
  <si>
    <t xml:space="preserve">    马尔康市</t>
  </si>
  <si>
    <t xml:space="preserve">    壤塘县</t>
  </si>
  <si>
    <t xml:space="preserve">    阿坝县</t>
  </si>
  <si>
    <t xml:space="preserve">    若尔盖县</t>
  </si>
  <si>
    <t xml:space="preserve">    红原县</t>
  </si>
  <si>
    <t xml:space="preserve">  甘孜州</t>
  </si>
  <si>
    <t xml:space="preserve">    甘孜州本级</t>
  </si>
  <si>
    <t xml:space="preserve">    康定市</t>
  </si>
  <si>
    <t xml:space="preserve">    泸定县</t>
  </si>
  <si>
    <t xml:space="preserve">    丹巴县</t>
  </si>
  <si>
    <t xml:space="preserve">    九龙县</t>
  </si>
  <si>
    <t xml:space="preserve">    雅江县</t>
  </si>
  <si>
    <t xml:space="preserve">    道孚县</t>
  </si>
  <si>
    <t xml:space="preserve">    炉霍县</t>
  </si>
  <si>
    <t xml:space="preserve">    甘孜县</t>
  </si>
  <si>
    <t xml:space="preserve">    新龙县</t>
  </si>
  <si>
    <t xml:space="preserve">    德格县</t>
  </si>
  <si>
    <t xml:space="preserve">    白玉县</t>
  </si>
  <si>
    <t xml:space="preserve">    石渠县</t>
  </si>
  <si>
    <t xml:space="preserve">    色达县</t>
  </si>
  <si>
    <t xml:space="preserve">    理塘县</t>
  </si>
  <si>
    <t xml:space="preserve">    巴塘县</t>
  </si>
  <si>
    <t xml:space="preserve">    乡城县</t>
  </si>
  <si>
    <t xml:space="preserve">    稻城县</t>
  </si>
  <si>
    <t xml:space="preserve">    得荣县</t>
  </si>
  <si>
    <t xml:space="preserve">  凉山州</t>
  </si>
  <si>
    <t xml:space="preserve">    凉山州本级</t>
  </si>
  <si>
    <t xml:space="preserve">    西昌市</t>
  </si>
  <si>
    <t xml:space="preserve">    木里县</t>
  </si>
  <si>
    <t xml:space="preserve">    盐源县</t>
  </si>
  <si>
    <t xml:space="preserve">    德昌县</t>
  </si>
  <si>
    <t xml:space="preserve">    会理市</t>
  </si>
  <si>
    <t xml:space="preserve">    会东县</t>
  </si>
  <si>
    <t xml:space="preserve">    宁南县</t>
  </si>
  <si>
    <t xml:space="preserve">    普格县</t>
  </si>
  <si>
    <t xml:space="preserve">    布拖县</t>
  </si>
  <si>
    <t xml:space="preserve">    金阳县  </t>
  </si>
  <si>
    <t xml:space="preserve">    昭觉县</t>
  </si>
  <si>
    <t xml:space="preserve">    喜德县</t>
  </si>
  <si>
    <t xml:space="preserve">    冕宁县</t>
  </si>
  <si>
    <t xml:space="preserve">    越西县</t>
  </si>
  <si>
    <t xml:space="preserve">    甘洛县</t>
  </si>
  <si>
    <t xml:space="preserve">    美姑县</t>
  </si>
  <si>
    <t xml:space="preserve">    雷波县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</si>
</sst>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Times New Roman"/>
      <family val="1"/>
      <charset val="0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11"/>
      <color theme="1"/>
      <name val="Times New Roman"/>
      <family val="1"/>
      <charset val="0"/>
    </font>
    <font>
      <b/>
      <sz val="11"/>
      <color theme="1"/>
      <name val="宋体"/>
      <charset val="134"/>
    </font>
    <font>
      <sz val="11"/>
      <color theme="1"/>
      <name val="Times New Roman"/>
      <family val="1"/>
      <charset val="0"/>
    </font>
    <font>
      <sz val="10"/>
      <color theme="1"/>
      <name val="宋体"/>
      <charset val="134"/>
    </font>
    <font>
      <sz val="10"/>
      <color theme="1"/>
      <name val="Times New Roman"/>
      <family val="1"/>
      <charset val="0"/>
    </font>
    <font>
      <sz val="11"/>
      <color theme="1"/>
      <name val="宋体"/>
      <charset val="134"/>
    </font>
    <font>
      <sz val="10"/>
      <color theme="1"/>
      <name val="方正书宋_GBK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Times New Roman"/>
      <family val="1"/>
      <charset val="0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9" fillId="0" borderId="2" xfId="0" applyNumberFormat="1" applyFont="1" applyFill="1" applyBorder="1" applyAlignment="1" applyProtection="1">
      <alignment horizontal="left" vertical="center" wrapText="1" shrinkToFit="1"/>
      <protection hidden="1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77" fontId="9" fillId="0" borderId="2" xfId="0" applyNumberFormat="1" applyFont="1" applyFill="1" applyBorder="1" applyAlignment="1">
      <alignment vertical="center" shrinkToFit="1"/>
    </xf>
    <xf numFmtId="177" fontId="9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vertical="center" shrinkToFit="1"/>
    </xf>
    <xf numFmtId="177" fontId="9" fillId="0" borderId="2" xfId="0" applyNumberFormat="1" applyFont="1" applyFill="1" applyBorder="1" applyAlignment="1" applyProtection="1">
      <alignment vertical="center" shrinkToFit="1"/>
      <protection locked="0"/>
    </xf>
    <xf numFmtId="0" fontId="1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D9D9D9"/>
      <color rgb="00BFBFB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245"/>
  <sheetViews>
    <sheetView tabSelected="1" workbookViewId="0">
      <selection activeCell="I54" sqref="I54"/>
    </sheetView>
  </sheetViews>
  <sheetFormatPr defaultColWidth="9" defaultRowHeight="15.75" outlineLevelCol="5"/>
  <cols>
    <col min="1" max="1" width="10.25" style="1" customWidth="1"/>
    <col min="2" max="2" width="13.625" style="2" customWidth="1"/>
    <col min="3" max="3" width="27.875" style="2" customWidth="1"/>
    <col min="4" max="4" width="24.25" style="2" customWidth="1"/>
    <col min="5" max="5" width="15.5" style="2" customWidth="1"/>
    <col min="6" max="6" width="12.75" customWidth="1"/>
  </cols>
  <sheetData>
    <row r="1" ht="18.75" spans="1:1">
      <c r="A1" s="3" t="s">
        <v>0</v>
      </c>
    </row>
    <row r="2" ht="45" customHeight="1" spans="1:6">
      <c r="A2" s="4" t="s">
        <v>1</v>
      </c>
      <c r="B2" s="4"/>
      <c r="C2" s="4"/>
      <c r="D2" s="4"/>
      <c r="E2" s="4"/>
      <c r="F2" s="4"/>
    </row>
    <row r="3" ht="28" customHeight="1" spans="1:6">
      <c r="A3" s="5" t="s">
        <v>2</v>
      </c>
      <c r="B3" s="6" t="s">
        <v>3</v>
      </c>
      <c r="C3" s="7" t="s">
        <v>4</v>
      </c>
      <c r="D3" s="7"/>
      <c r="E3" s="7"/>
      <c r="F3" s="8" t="s">
        <v>5</v>
      </c>
    </row>
    <row r="4" ht="13.5" spans="1:6">
      <c r="A4" s="9"/>
      <c r="B4" s="10"/>
      <c r="C4" s="11" t="s">
        <v>6</v>
      </c>
      <c r="D4" s="11" t="s">
        <v>7</v>
      </c>
      <c r="E4" s="11" t="s">
        <v>8</v>
      </c>
      <c r="F4" s="12"/>
    </row>
    <row r="5" ht="54" spans="1:6">
      <c r="A5" s="13" t="s">
        <v>9</v>
      </c>
      <c r="B5" s="14">
        <f>SUM(B6,B28,B36,B43,B52,B60,B71,B80,B87,B94,B107,B118,B126,B138,B146,B155,B165,B172,B177,B192,B212)</f>
        <v>7000</v>
      </c>
      <c r="C5" s="15"/>
      <c r="D5" s="16"/>
      <c r="E5" s="16"/>
      <c r="F5" s="17" t="s">
        <v>10</v>
      </c>
    </row>
    <row r="6" ht="15" spans="1:6">
      <c r="A6" s="18" t="s">
        <v>11</v>
      </c>
      <c r="B6" s="19">
        <f>SUM(B7:B27)</f>
        <v>500</v>
      </c>
      <c r="D6" s="20"/>
      <c r="E6" s="20"/>
      <c r="F6" s="21"/>
    </row>
    <row r="7" ht="24" hidden="1" spans="1:5">
      <c r="A7" s="22" t="s">
        <v>12</v>
      </c>
      <c r="B7" s="20"/>
      <c r="C7" s="23"/>
      <c r="D7" s="20"/>
      <c r="E7" s="20"/>
    </row>
    <row r="8" ht="15" hidden="1" spans="1:5">
      <c r="A8" s="24" t="s">
        <v>13</v>
      </c>
      <c r="B8" s="20"/>
      <c r="C8" s="23"/>
      <c r="D8" s="20"/>
      <c r="E8" s="20"/>
    </row>
    <row r="9" ht="15" hidden="1" spans="1:5">
      <c r="A9" s="24" t="s">
        <v>14</v>
      </c>
      <c r="B9" s="20"/>
      <c r="C9" s="23"/>
      <c r="D9" s="20"/>
      <c r="E9" s="20"/>
    </row>
    <row r="10" ht="15" hidden="1" spans="1:5">
      <c r="A10" s="24" t="s">
        <v>15</v>
      </c>
      <c r="B10" s="20"/>
      <c r="C10" s="23"/>
      <c r="D10" s="20"/>
      <c r="E10" s="20"/>
    </row>
    <row r="11" ht="15" hidden="1" spans="1:5">
      <c r="A11" s="24" t="s">
        <v>16</v>
      </c>
      <c r="B11" s="20"/>
      <c r="C11" s="23"/>
      <c r="D11" s="20"/>
      <c r="E11" s="20"/>
    </row>
    <row r="12" ht="15" hidden="1" spans="1:5">
      <c r="A12" s="24" t="s">
        <v>17</v>
      </c>
      <c r="B12" s="20"/>
      <c r="C12" s="23"/>
      <c r="D12" s="20"/>
      <c r="E12" s="20"/>
    </row>
    <row r="13" ht="24" hidden="1" spans="1:5">
      <c r="A13" s="22" t="s">
        <v>18</v>
      </c>
      <c r="B13" s="20"/>
      <c r="C13" s="23"/>
      <c r="D13" s="20"/>
      <c r="E13" s="20"/>
    </row>
    <row r="14" ht="24" hidden="1" spans="1:5">
      <c r="A14" s="22" t="s">
        <v>19</v>
      </c>
      <c r="B14" s="20"/>
      <c r="C14" s="23"/>
      <c r="D14" s="20"/>
      <c r="E14" s="20"/>
    </row>
    <row r="15" ht="15" hidden="1" spans="1:5">
      <c r="A15" s="22" t="s">
        <v>20</v>
      </c>
      <c r="B15" s="20"/>
      <c r="C15" s="23"/>
      <c r="D15" s="20"/>
      <c r="E15" s="20"/>
    </row>
    <row r="16" ht="15" hidden="1" spans="1:5">
      <c r="A16" s="22" t="s">
        <v>21</v>
      </c>
      <c r="B16" s="20"/>
      <c r="C16" s="23"/>
      <c r="D16" s="20"/>
      <c r="E16" s="20"/>
    </row>
    <row r="17" ht="40.5" spans="1:6">
      <c r="A17" s="25" t="s">
        <v>22</v>
      </c>
      <c r="B17" s="20">
        <v>300</v>
      </c>
      <c r="C17" s="26" t="s">
        <v>23</v>
      </c>
      <c r="D17" s="26" t="s">
        <v>24</v>
      </c>
      <c r="E17" s="26" t="s">
        <v>25</v>
      </c>
      <c r="F17" s="21"/>
    </row>
    <row r="18" ht="15" hidden="1" spans="1:5">
      <c r="A18" s="22" t="s">
        <v>26</v>
      </c>
      <c r="B18" s="20"/>
      <c r="C18" s="23"/>
      <c r="D18" s="20"/>
      <c r="E18" s="20"/>
    </row>
    <row r="19" ht="15" hidden="1" spans="1:5">
      <c r="A19" s="22" t="s">
        <v>27</v>
      </c>
      <c r="B19" s="20"/>
      <c r="C19" s="23"/>
      <c r="D19" s="20"/>
      <c r="E19" s="20"/>
    </row>
    <row r="20" ht="15" hidden="1" spans="1:5">
      <c r="A20" s="22" t="s">
        <v>28</v>
      </c>
      <c r="B20" s="20"/>
      <c r="C20" s="23"/>
      <c r="D20" s="20"/>
      <c r="E20" s="20"/>
    </row>
    <row r="21" ht="15" hidden="1" spans="1:5">
      <c r="A21" s="22" t="s">
        <v>29</v>
      </c>
      <c r="B21" s="20"/>
      <c r="C21" s="23"/>
      <c r="D21" s="20"/>
      <c r="E21" s="20"/>
    </row>
    <row r="22" ht="15" hidden="1" spans="1:5">
      <c r="A22" s="22" t="s">
        <v>30</v>
      </c>
      <c r="B22" s="20"/>
      <c r="C22" s="23"/>
      <c r="D22" s="20"/>
      <c r="E22" s="20"/>
    </row>
    <row r="23" ht="24" hidden="1" spans="1:5">
      <c r="A23" s="22" t="s">
        <v>31</v>
      </c>
      <c r="B23" s="20"/>
      <c r="C23" s="23"/>
      <c r="D23" s="20"/>
      <c r="E23" s="20"/>
    </row>
    <row r="24" ht="15" hidden="1" spans="1:5">
      <c r="A24" s="22" t="s">
        <v>32</v>
      </c>
      <c r="B24" s="20"/>
      <c r="C24" s="23"/>
      <c r="D24" s="20"/>
      <c r="E24" s="20"/>
    </row>
    <row r="25" ht="15" hidden="1" spans="1:5">
      <c r="A25" s="22" t="s">
        <v>33</v>
      </c>
      <c r="B25" s="20"/>
      <c r="C25" s="23"/>
      <c r="D25" s="20"/>
      <c r="E25" s="20"/>
    </row>
    <row r="26" ht="40.5" spans="1:6">
      <c r="A26" s="25" t="s">
        <v>34</v>
      </c>
      <c r="B26" s="20">
        <v>200</v>
      </c>
      <c r="C26" s="26" t="s">
        <v>35</v>
      </c>
      <c r="D26" s="26" t="s">
        <v>24</v>
      </c>
      <c r="E26" s="26" t="s">
        <v>25</v>
      </c>
      <c r="F26" s="21"/>
    </row>
    <row r="27" ht="15" hidden="1" spans="1:5">
      <c r="A27" s="22" t="s">
        <v>36</v>
      </c>
      <c r="B27" s="20"/>
      <c r="C27" s="23"/>
      <c r="D27" s="20"/>
      <c r="E27" s="20"/>
    </row>
    <row r="28" ht="15" spans="1:6">
      <c r="A28" s="18" t="s">
        <v>37</v>
      </c>
      <c r="B28" s="19">
        <f>B29+B30+B31+B32+B33+B34+B35</f>
        <v>195</v>
      </c>
      <c r="C28" s="27"/>
      <c r="D28" s="28"/>
      <c r="E28" s="26"/>
      <c r="F28" s="21"/>
    </row>
    <row r="29" ht="15" hidden="1" spans="1:5">
      <c r="A29" s="29" t="s">
        <v>38</v>
      </c>
      <c r="B29" s="20"/>
      <c r="C29" s="23"/>
      <c r="D29" s="20"/>
      <c r="E29" s="20"/>
    </row>
    <row r="30" ht="15" hidden="1" spans="1:5">
      <c r="A30" s="29" t="s">
        <v>39</v>
      </c>
      <c r="B30" s="20"/>
      <c r="C30" s="23"/>
      <c r="D30" s="20"/>
      <c r="E30" s="20"/>
    </row>
    <row r="31" ht="15" hidden="1" spans="1:5">
      <c r="A31" s="29" t="s">
        <v>40</v>
      </c>
      <c r="B31" s="20"/>
      <c r="C31" s="23"/>
      <c r="D31" s="20"/>
      <c r="E31" s="20"/>
    </row>
    <row r="32" ht="15" hidden="1" spans="1:5">
      <c r="A32" s="29" t="s">
        <v>41</v>
      </c>
      <c r="B32" s="20"/>
      <c r="C32" s="23"/>
      <c r="D32" s="20"/>
      <c r="E32" s="20"/>
    </row>
    <row r="33" ht="15" hidden="1" spans="1:5">
      <c r="A33" s="29" t="s">
        <v>42</v>
      </c>
      <c r="B33" s="20"/>
      <c r="C33" s="23"/>
      <c r="D33" s="20"/>
      <c r="E33" s="20"/>
    </row>
    <row r="34" ht="15" hidden="1" spans="1:5">
      <c r="A34" s="29" t="s">
        <v>43</v>
      </c>
      <c r="B34" s="20"/>
      <c r="C34" s="23"/>
      <c r="D34" s="20"/>
      <c r="E34" s="20"/>
    </row>
    <row r="35" ht="40.5" spans="1:6">
      <c r="A35" s="30" t="s">
        <v>44</v>
      </c>
      <c r="B35" s="20">
        <v>195</v>
      </c>
      <c r="C35" s="26" t="s">
        <v>45</v>
      </c>
      <c r="D35" s="26" t="s">
        <v>24</v>
      </c>
      <c r="E35" s="26" t="s">
        <v>25</v>
      </c>
      <c r="F35" s="21"/>
    </row>
    <row r="36" ht="15" hidden="1" spans="1:5">
      <c r="A36" s="31" t="s">
        <v>46</v>
      </c>
      <c r="B36" s="19">
        <f>B37+B38+B39+B40+B41+B42</f>
        <v>0</v>
      </c>
      <c r="C36" s="27"/>
      <c r="D36" s="20"/>
      <c r="E36" s="20"/>
    </row>
    <row r="37" ht="15" hidden="1" spans="1:5">
      <c r="A37" s="29" t="s">
        <v>47</v>
      </c>
      <c r="B37" s="20"/>
      <c r="C37" s="23"/>
      <c r="D37" s="20"/>
      <c r="E37" s="20"/>
    </row>
    <row r="38" ht="15" hidden="1" spans="1:5">
      <c r="A38" s="29" t="s">
        <v>48</v>
      </c>
      <c r="B38" s="20"/>
      <c r="C38" s="23"/>
      <c r="D38" s="20"/>
      <c r="E38" s="20"/>
    </row>
    <row r="39" ht="15" hidden="1" spans="1:5">
      <c r="A39" s="29" t="s">
        <v>49</v>
      </c>
      <c r="B39" s="20"/>
      <c r="C39" s="23"/>
      <c r="D39" s="20"/>
      <c r="E39" s="20"/>
    </row>
    <row r="40" ht="15" hidden="1" spans="1:5">
      <c r="A40" s="29" t="s">
        <v>50</v>
      </c>
      <c r="B40" s="20"/>
      <c r="C40" s="23"/>
      <c r="D40" s="20"/>
      <c r="E40" s="20"/>
    </row>
    <row r="41" ht="15" hidden="1" spans="1:5">
      <c r="A41" s="29" t="s">
        <v>51</v>
      </c>
      <c r="B41" s="20"/>
      <c r="C41" s="23"/>
      <c r="D41" s="20"/>
      <c r="E41" s="20"/>
    </row>
    <row r="42" ht="15" hidden="1" spans="1:5">
      <c r="A42" s="29" t="s">
        <v>52</v>
      </c>
      <c r="B42" s="20"/>
      <c r="C42" s="23"/>
      <c r="D42" s="20"/>
      <c r="E42" s="20"/>
    </row>
    <row r="43" ht="15" hidden="1" spans="1:5">
      <c r="A43" s="31" t="s">
        <v>53</v>
      </c>
      <c r="B43" s="19">
        <f>B44+B45+B46+B47+B48+B49+B50+B51</f>
        <v>0</v>
      </c>
      <c r="C43" s="27"/>
      <c r="D43" s="20"/>
      <c r="E43" s="20"/>
    </row>
    <row r="44" ht="15" hidden="1" spans="1:5">
      <c r="A44" s="29" t="s">
        <v>54</v>
      </c>
      <c r="B44" s="20"/>
      <c r="C44" s="23"/>
      <c r="D44" s="20"/>
      <c r="E44" s="20"/>
    </row>
    <row r="45" ht="15" hidden="1" spans="1:5">
      <c r="A45" s="29" t="s">
        <v>55</v>
      </c>
      <c r="B45" s="20"/>
      <c r="C45" s="23"/>
      <c r="D45" s="20"/>
      <c r="E45" s="20"/>
    </row>
    <row r="46" ht="15" hidden="1" spans="1:5">
      <c r="A46" s="29" t="s">
        <v>56</v>
      </c>
      <c r="B46" s="20"/>
      <c r="C46" s="23"/>
      <c r="D46" s="20"/>
      <c r="E46" s="20"/>
    </row>
    <row r="47" ht="15" hidden="1" spans="1:5">
      <c r="A47" s="29" t="s">
        <v>57</v>
      </c>
      <c r="B47" s="20"/>
      <c r="C47" s="23"/>
      <c r="D47" s="20"/>
      <c r="E47" s="20"/>
    </row>
    <row r="48" ht="15" hidden="1" spans="1:5">
      <c r="A48" s="29" t="s">
        <v>58</v>
      </c>
      <c r="B48" s="20"/>
      <c r="C48" s="23"/>
      <c r="D48" s="20"/>
      <c r="E48" s="20"/>
    </row>
    <row r="49" ht="15" hidden="1" spans="1:5">
      <c r="A49" s="29" t="s">
        <v>59</v>
      </c>
      <c r="B49" s="20"/>
      <c r="C49" s="23"/>
      <c r="D49" s="20"/>
      <c r="E49" s="20"/>
    </row>
    <row r="50" ht="15" hidden="1" spans="1:5">
      <c r="A50" s="29" t="s">
        <v>60</v>
      </c>
      <c r="B50" s="20"/>
      <c r="C50" s="23"/>
      <c r="D50" s="20"/>
      <c r="E50" s="20"/>
    </row>
    <row r="51" ht="15" hidden="1" spans="1:5">
      <c r="A51" s="29" t="s">
        <v>61</v>
      </c>
      <c r="B51" s="20"/>
      <c r="C51" s="23"/>
      <c r="D51" s="20"/>
      <c r="E51" s="20"/>
    </row>
    <row r="52" ht="15" spans="1:6">
      <c r="A52" s="18" t="s">
        <v>62</v>
      </c>
      <c r="B52" s="19">
        <f>B53+B54+B55+B56+B57+B58+B59</f>
        <v>710</v>
      </c>
      <c r="C52" s="27"/>
      <c r="D52" s="28"/>
      <c r="E52" s="26"/>
      <c r="F52" s="21"/>
    </row>
    <row r="53" ht="15" hidden="1" spans="1:5">
      <c r="A53" s="29" t="s">
        <v>63</v>
      </c>
      <c r="B53" s="20"/>
      <c r="C53" s="23"/>
      <c r="D53" s="20"/>
      <c r="E53" s="20"/>
    </row>
    <row r="54" ht="40.5" spans="1:6">
      <c r="A54" s="30" t="s">
        <v>64</v>
      </c>
      <c r="B54" s="20">
        <v>240</v>
      </c>
      <c r="C54" s="26" t="s">
        <v>65</v>
      </c>
      <c r="D54" s="26" t="s">
        <v>24</v>
      </c>
      <c r="E54" s="26" t="s">
        <v>25</v>
      </c>
      <c r="F54" s="21"/>
    </row>
    <row r="55" ht="40.5" spans="1:6">
      <c r="A55" s="30" t="s">
        <v>66</v>
      </c>
      <c r="B55" s="20">
        <v>470</v>
      </c>
      <c r="C55" s="26" t="s">
        <v>67</v>
      </c>
      <c r="D55" s="26" t="s">
        <v>24</v>
      </c>
      <c r="E55" s="26" t="s">
        <v>25</v>
      </c>
      <c r="F55" s="21"/>
    </row>
    <row r="56" ht="15" hidden="1" spans="1:5">
      <c r="A56" s="29" t="s">
        <v>68</v>
      </c>
      <c r="B56" s="20"/>
      <c r="C56" s="23"/>
      <c r="D56" s="20"/>
      <c r="E56" s="20"/>
    </row>
    <row r="57" ht="15" hidden="1" spans="1:5">
      <c r="A57" s="29" t="s">
        <v>69</v>
      </c>
      <c r="B57" s="20"/>
      <c r="C57" s="23"/>
      <c r="D57" s="20"/>
      <c r="E57" s="20"/>
    </row>
    <row r="58" ht="15" hidden="1" spans="1:5">
      <c r="A58" s="29" t="s">
        <v>70</v>
      </c>
      <c r="B58" s="20"/>
      <c r="C58" s="23"/>
      <c r="D58" s="20"/>
      <c r="E58" s="20"/>
    </row>
    <row r="59" ht="15" hidden="1" spans="1:5">
      <c r="A59" s="29" t="s">
        <v>71</v>
      </c>
      <c r="B59" s="20"/>
      <c r="C59" s="23"/>
      <c r="D59" s="20"/>
      <c r="E59" s="20"/>
    </row>
    <row r="60" ht="15" spans="1:6">
      <c r="A60" s="18" t="s">
        <v>72</v>
      </c>
      <c r="B60" s="19">
        <f>B61+B62+B63+B64+B65+B66+B67+B68+B69+B70</f>
        <v>1170</v>
      </c>
      <c r="C60" s="27"/>
      <c r="D60" s="28"/>
      <c r="E60" s="26"/>
      <c r="F60" s="21"/>
    </row>
    <row r="61" ht="15" hidden="1" spans="1:5">
      <c r="A61" s="29" t="s">
        <v>73</v>
      </c>
      <c r="B61" s="20"/>
      <c r="C61" s="23"/>
      <c r="D61" s="20"/>
      <c r="E61" s="20"/>
    </row>
    <row r="62" ht="15" hidden="1" spans="1:5">
      <c r="A62" s="29" t="s">
        <v>74</v>
      </c>
      <c r="B62" s="20"/>
      <c r="C62" s="23"/>
      <c r="D62" s="20"/>
      <c r="E62" s="20"/>
    </row>
    <row r="63" ht="40.5" spans="1:6">
      <c r="A63" s="30" t="s">
        <v>75</v>
      </c>
      <c r="B63" s="20">
        <v>210</v>
      </c>
      <c r="C63" s="26" t="s">
        <v>76</v>
      </c>
      <c r="D63" s="26" t="s">
        <v>24</v>
      </c>
      <c r="E63" s="26" t="s">
        <v>25</v>
      </c>
      <c r="F63" s="21"/>
    </row>
    <row r="64" ht="40.5" spans="1:6">
      <c r="A64" s="30" t="s">
        <v>77</v>
      </c>
      <c r="B64" s="20">
        <v>240</v>
      </c>
      <c r="C64" s="26" t="s">
        <v>78</v>
      </c>
      <c r="D64" s="26" t="s">
        <v>24</v>
      </c>
      <c r="E64" s="26" t="s">
        <v>25</v>
      </c>
      <c r="F64" s="21"/>
    </row>
    <row r="65" ht="40.5" spans="1:6">
      <c r="A65" s="30" t="s">
        <v>79</v>
      </c>
      <c r="B65" s="20">
        <v>390</v>
      </c>
      <c r="C65" s="26" t="s">
        <v>80</v>
      </c>
      <c r="D65" s="26" t="s">
        <v>24</v>
      </c>
      <c r="E65" s="26" t="s">
        <v>25</v>
      </c>
      <c r="F65" s="21"/>
    </row>
    <row r="66" ht="15" hidden="1" spans="1:5">
      <c r="A66" s="29" t="s">
        <v>81</v>
      </c>
      <c r="B66" s="20"/>
      <c r="C66" s="23"/>
      <c r="D66" s="20"/>
      <c r="E66" s="20"/>
    </row>
    <row r="67" ht="40.5" spans="1:6">
      <c r="A67" s="30" t="s">
        <v>82</v>
      </c>
      <c r="B67" s="20">
        <v>165</v>
      </c>
      <c r="C67" s="26" t="s">
        <v>83</v>
      </c>
      <c r="D67" s="26" t="s">
        <v>24</v>
      </c>
      <c r="E67" s="26" t="s">
        <v>25</v>
      </c>
      <c r="F67" s="21"/>
    </row>
    <row r="68" ht="15" hidden="1" spans="1:5">
      <c r="A68" s="29" t="s">
        <v>84</v>
      </c>
      <c r="B68" s="20"/>
      <c r="C68" s="23"/>
      <c r="D68" s="20"/>
      <c r="E68" s="20"/>
    </row>
    <row r="69" ht="15" hidden="1" spans="1:5">
      <c r="A69" s="29" t="s">
        <v>85</v>
      </c>
      <c r="B69" s="20"/>
      <c r="C69" s="23"/>
      <c r="D69" s="20"/>
      <c r="E69" s="20"/>
    </row>
    <row r="70" ht="40.5" spans="1:6">
      <c r="A70" s="30" t="s">
        <v>86</v>
      </c>
      <c r="B70" s="20">
        <v>165</v>
      </c>
      <c r="C70" s="26" t="s">
        <v>83</v>
      </c>
      <c r="D70" s="26" t="s">
        <v>24</v>
      </c>
      <c r="E70" s="26" t="s">
        <v>25</v>
      </c>
      <c r="F70" s="21"/>
    </row>
    <row r="71" ht="15" hidden="1" spans="1:5">
      <c r="A71" s="31" t="s">
        <v>87</v>
      </c>
      <c r="B71" s="19">
        <f>B72+B73+B74+B75+B76+B77+B78+B79</f>
        <v>0</v>
      </c>
      <c r="C71" s="27"/>
      <c r="D71" s="20"/>
      <c r="E71" s="20"/>
    </row>
    <row r="72" ht="15" hidden="1" spans="1:5">
      <c r="A72" s="29" t="s">
        <v>88</v>
      </c>
      <c r="B72" s="20"/>
      <c r="C72" s="23"/>
      <c r="D72" s="20"/>
      <c r="E72" s="20"/>
    </row>
    <row r="73" ht="15" hidden="1" spans="1:5">
      <c r="A73" s="29" t="s">
        <v>89</v>
      </c>
      <c r="B73" s="20"/>
      <c r="C73" s="23"/>
      <c r="D73" s="20"/>
      <c r="E73" s="20"/>
    </row>
    <row r="74" ht="15" hidden="1" spans="1:5">
      <c r="A74" s="29" t="s">
        <v>90</v>
      </c>
      <c r="B74" s="20"/>
      <c r="C74" s="23"/>
      <c r="D74" s="20"/>
      <c r="E74" s="20"/>
    </row>
    <row r="75" ht="15" hidden="1" spans="1:5">
      <c r="A75" s="29" t="s">
        <v>91</v>
      </c>
      <c r="B75" s="20"/>
      <c r="C75" s="23"/>
      <c r="D75" s="20"/>
      <c r="E75" s="20"/>
    </row>
    <row r="76" ht="15" hidden="1" spans="1:5">
      <c r="A76" s="29" t="s">
        <v>92</v>
      </c>
      <c r="B76" s="20"/>
      <c r="C76" s="23"/>
      <c r="D76" s="20"/>
      <c r="E76" s="20"/>
    </row>
    <row r="77" ht="15" hidden="1" spans="1:5">
      <c r="A77" s="29" t="s">
        <v>93</v>
      </c>
      <c r="B77" s="20"/>
      <c r="C77" s="23"/>
      <c r="D77" s="20"/>
      <c r="E77" s="20"/>
    </row>
    <row r="78" ht="15" hidden="1" spans="1:5">
      <c r="A78" s="29" t="s">
        <v>94</v>
      </c>
      <c r="B78" s="20"/>
      <c r="C78" s="23"/>
      <c r="D78" s="20"/>
      <c r="E78" s="20"/>
    </row>
    <row r="79" ht="15" hidden="1" spans="1:5">
      <c r="A79" s="29" t="s">
        <v>95</v>
      </c>
      <c r="B79" s="20"/>
      <c r="C79" s="23"/>
      <c r="D79" s="20"/>
      <c r="E79" s="20"/>
    </row>
    <row r="80" ht="15" spans="1:6">
      <c r="A80" s="18" t="s">
        <v>96</v>
      </c>
      <c r="B80" s="19">
        <f>B81+B82+B83+B84+B85+B86</f>
        <v>650</v>
      </c>
      <c r="C80" s="27"/>
      <c r="D80" s="28"/>
      <c r="E80" s="26"/>
      <c r="F80" s="21"/>
    </row>
    <row r="81" ht="15" hidden="1" spans="1:5">
      <c r="A81" s="29" t="s">
        <v>97</v>
      </c>
      <c r="B81" s="20"/>
      <c r="C81" s="23"/>
      <c r="D81" s="20"/>
      <c r="E81" s="20"/>
    </row>
    <row r="82" ht="40.5" spans="1:6">
      <c r="A82" s="30" t="s">
        <v>98</v>
      </c>
      <c r="B82" s="20">
        <v>140</v>
      </c>
      <c r="C82" s="26" t="s">
        <v>99</v>
      </c>
      <c r="D82" s="26" t="s">
        <v>24</v>
      </c>
      <c r="E82" s="26" t="s">
        <v>25</v>
      </c>
      <c r="F82" s="21"/>
    </row>
    <row r="83" ht="15" hidden="1" spans="1:5">
      <c r="A83" s="29" t="s">
        <v>100</v>
      </c>
      <c r="B83" s="20"/>
      <c r="C83" s="23"/>
      <c r="D83" s="20"/>
      <c r="E83" s="20"/>
    </row>
    <row r="84" ht="40.5" spans="1:6">
      <c r="A84" s="30" t="s">
        <v>101</v>
      </c>
      <c r="B84" s="20">
        <v>150</v>
      </c>
      <c r="C84" s="26" t="s">
        <v>102</v>
      </c>
      <c r="D84" s="26" t="s">
        <v>24</v>
      </c>
      <c r="E84" s="26" t="s">
        <v>25</v>
      </c>
      <c r="F84" s="21"/>
    </row>
    <row r="85" ht="40.5" spans="1:6">
      <c r="A85" s="30" t="s">
        <v>103</v>
      </c>
      <c r="B85" s="20">
        <v>360</v>
      </c>
      <c r="C85" s="26" t="s">
        <v>104</v>
      </c>
      <c r="D85" s="26" t="s">
        <v>24</v>
      </c>
      <c r="E85" s="26" t="s">
        <v>25</v>
      </c>
      <c r="F85" s="21"/>
    </row>
    <row r="86" ht="15" hidden="1" spans="1:5">
      <c r="A86" s="29" t="s">
        <v>105</v>
      </c>
      <c r="B86" s="20"/>
      <c r="C86" s="23"/>
      <c r="D86" s="20"/>
      <c r="E86" s="20"/>
    </row>
    <row r="87" ht="15" hidden="1" spans="1:5">
      <c r="A87" s="31" t="s">
        <v>106</v>
      </c>
      <c r="B87" s="19">
        <f>B88+B89+B90+B91+B92+B93</f>
        <v>0</v>
      </c>
      <c r="C87" s="27"/>
      <c r="D87" s="20"/>
      <c r="E87" s="20"/>
    </row>
    <row r="88" ht="15" hidden="1" spans="1:5">
      <c r="A88" s="29" t="s">
        <v>107</v>
      </c>
      <c r="B88" s="20"/>
      <c r="C88" s="23"/>
      <c r="D88" s="20"/>
      <c r="E88" s="20"/>
    </row>
    <row r="89" ht="15" hidden="1" spans="1:5">
      <c r="A89" s="29" t="s">
        <v>108</v>
      </c>
      <c r="B89" s="20"/>
      <c r="C89" s="23"/>
      <c r="D89" s="20"/>
      <c r="E89" s="20"/>
    </row>
    <row r="90" ht="15" hidden="1" spans="1:5">
      <c r="A90" s="29" t="s">
        <v>109</v>
      </c>
      <c r="B90" s="20"/>
      <c r="C90" s="23"/>
      <c r="D90" s="20"/>
      <c r="E90" s="20"/>
    </row>
    <row r="91" ht="15" hidden="1" spans="1:5">
      <c r="A91" s="29" t="s">
        <v>110</v>
      </c>
      <c r="B91" s="20"/>
      <c r="C91" s="23"/>
      <c r="D91" s="20"/>
      <c r="E91" s="20"/>
    </row>
    <row r="92" ht="15" hidden="1" spans="1:5">
      <c r="A92" s="29" t="s">
        <v>111</v>
      </c>
      <c r="B92" s="20"/>
      <c r="C92" s="23"/>
      <c r="D92" s="20"/>
      <c r="E92" s="20"/>
    </row>
    <row r="93" ht="15" hidden="1" spans="1:5">
      <c r="A93" s="29" t="s">
        <v>112</v>
      </c>
      <c r="B93" s="20"/>
      <c r="C93" s="23"/>
      <c r="D93" s="20"/>
      <c r="E93" s="20"/>
    </row>
    <row r="94" ht="15" hidden="1" spans="1:5">
      <c r="A94" s="31" t="s">
        <v>113</v>
      </c>
      <c r="B94" s="19">
        <f>B95+B96+B97+B98+B99+B100+B101+B102+B103+B104+B105+B106</f>
        <v>0</v>
      </c>
      <c r="C94" s="27"/>
      <c r="D94" s="20"/>
      <c r="E94" s="20"/>
    </row>
    <row r="95" ht="15" hidden="1" spans="1:5">
      <c r="A95" s="29" t="s">
        <v>114</v>
      </c>
      <c r="B95" s="20"/>
      <c r="C95" s="23"/>
      <c r="D95" s="20"/>
      <c r="E95" s="20"/>
    </row>
    <row r="96" ht="15" hidden="1" spans="1:5">
      <c r="A96" s="29" t="s">
        <v>115</v>
      </c>
      <c r="B96" s="20"/>
      <c r="C96" s="23"/>
      <c r="D96" s="20"/>
      <c r="E96" s="20"/>
    </row>
    <row r="97" ht="15" hidden="1" spans="1:5">
      <c r="A97" s="29" t="s">
        <v>116</v>
      </c>
      <c r="B97" s="20"/>
      <c r="C97" s="23"/>
      <c r="D97" s="20"/>
      <c r="E97" s="20"/>
    </row>
    <row r="98" ht="15" hidden="1" spans="1:5">
      <c r="A98" s="29" t="s">
        <v>117</v>
      </c>
      <c r="B98" s="20"/>
      <c r="C98" s="23"/>
      <c r="D98" s="20"/>
      <c r="E98" s="20"/>
    </row>
    <row r="99" ht="15" hidden="1" spans="1:5">
      <c r="A99" s="29" t="s">
        <v>118</v>
      </c>
      <c r="B99" s="20"/>
      <c r="C99" s="23"/>
      <c r="D99" s="20"/>
      <c r="E99" s="20"/>
    </row>
    <row r="100" ht="15" hidden="1" spans="1:5">
      <c r="A100" s="29" t="s">
        <v>119</v>
      </c>
      <c r="B100" s="20"/>
      <c r="C100" s="23"/>
      <c r="D100" s="20"/>
      <c r="E100" s="20"/>
    </row>
    <row r="101" ht="15" hidden="1" spans="1:5">
      <c r="A101" s="29" t="s">
        <v>120</v>
      </c>
      <c r="B101" s="20"/>
      <c r="C101" s="23"/>
      <c r="D101" s="20"/>
      <c r="E101" s="20"/>
    </row>
    <row r="102" ht="15" hidden="1" spans="1:5">
      <c r="A102" s="29" t="s">
        <v>121</v>
      </c>
      <c r="B102" s="20"/>
      <c r="C102" s="23"/>
      <c r="D102" s="20"/>
      <c r="E102" s="20"/>
    </row>
    <row r="103" ht="15" hidden="1" spans="1:5">
      <c r="A103" s="29" t="s">
        <v>122</v>
      </c>
      <c r="B103" s="20"/>
      <c r="C103" s="23"/>
      <c r="D103" s="20"/>
      <c r="E103" s="20"/>
    </row>
    <row r="104" ht="15" hidden="1" spans="1:5">
      <c r="A104" s="29" t="s">
        <v>123</v>
      </c>
      <c r="B104" s="20"/>
      <c r="C104" s="23"/>
      <c r="D104" s="20"/>
      <c r="E104" s="20"/>
    </row>
    <row r="105" ht="15" hidden="1" spans="1:5">
      <c r="A105" s="29" t="s">
        <v>124</v>
      </c>
      <c r="B105" s="20"/>
      <c r="C105" s="23"/>
      <c r="D105" s="20"/>
      <c r="E105" s="20"/>
    </row>
    <row r="106" ht="15" hidden="1" spans="1:5">
      <c r="A106" s="29" t="s">
        <v>125</v>
      </c>
      <c r="B106" s="20"/>
      <c r="C106" s="23"/>
      <c r="D106" s="20"/>
      <c r="E106" s="20"/>
    </row>
    <row r="107" ht="15" spans="1:6">
      <c r="A107" s="18" t="s">
        <v>126</v>
      </c>
      <c r="B107" s="19">
        <f>B108+B109+B110+B111+B112+B113+B114+B115+B116+B117</f>
        <v>605</v>
      </c>
      <c r="C107" s="27"/>
      <c r="D107" s="28"/>
      <c r="E107" s="26"/>
      <c r="F107" s="21"/>
    </row>
    <row r="108" ht="15" hidden="1" spans="1:5">
      <c r="A108" s="29" t="s">
        <v>127</v>
      </c>
      <c r="B108" s="20"/>
      <c r="C108" s="23"/>
      <c r="D108" s="20"/>
      <c r="E108" s="20"/>
    </row>
    <row r="109" ht="15" hidden="1" spans="1:5">
      <c r="A109" s="29" t="s">
        <v>128</v>
      </c>
      <c r="B109" s="20"/>
      <c r="C109" s="23"/>
      <c r="D109" s="20"/>
      <c r="E109" s="20"/>
    </row>
    <row r="110" ht="15" hidden="1" spans="1:5">
      <c r="A110" s="29" t="s">
        <v>129</v>
      </c>
      <c r="B110" s="20"/>
      <c r="C110" s="23"/>
      <c r="D110" s="20"/>
      <c r="E110" s="20"/>
    </row>
    <row r="111" ht="15" hidden="1" spans="1:5">
      <c r="A111" s="29" t="s">
        <v>130</v>
      </c>
      <c r="B111" s="20"/>
      <c r="C111" s="23"/>
      <c r="D111" s="20"/>
      <c r="E111" s="20"/>
    </row>
    <row r="112" ht="40.5" spans="1:6">
      <c r="A112" s="30" t="s">
        <v>131</v>
      </c>
      <c r="B112" s="20">
        <v>150</v>
      </c>
      <c r="C112" s="26" t="s">
        <v>132</v>
      </c>
      <c r="D112" s="26" t="s">
        <v>24</v>
      </c>
      <c r="E112" s="26" t="s">
        <v>25</v>
      </c>
      <c r="F112" s="21"/>
    </row>
    <row r="113" ht="40.5" spans="1:6">
      <c r="A113" s="30" t="s">
        <v>133</v>
      </c>
      <c r="B113" s="20">
        <v>105</v>
      </c>
      <c r="C113" s="26" t="s">
        <v>134</v>
      </c>
      <c r="D113" s="26" t="s">
        <v>24</v>
      </c>
      <c r="E113" s="26" t="s">
        <v>25</v>
      </c>
      <c r="F113" s="21"/>
    </row>
    <row r="114" ht="15" hidden="1" spans="1:5">
      <c r="A114" s="29" t="s">
        <v>135</v>
      </c>
      <c r="B114" s="20"/>
      <c r="C114" s="23"/>
      <c r="D114" s="20"/>
      <c r="E114" s="20"/>
    </row>
    <row r="115" ht="40.5" spans="1:6">
      <c r="A115" s="30" t="s">
        <v>136</v>
      </c>
      <c r="B115" s="20">
        <v>200</v>
      </c>
      <c r="C115" s="26" t="s">
        <v>137</v>
      </c>
      <c r="D115" s="26" t="s">
        <v>24</v>
      </c>
      <c r="E115" s="26" t="s">
        <v>25</v>
      </c>
      <c r="F115" s="21"/>
    </row>
    <row r="116" ht="40.5" spans="1:6">
      <c r="A116" s="30" t="s">
        <v>138</v>
      </c>
      <c r="B116" s="20">
        <v>150</v>
      </c>
      <c r="C116" s="26" t="s">
        <v>132</v>
      </c>
      <c r="D116" s="26" t="s">
        <v>24</v>
      </c>
      <c r="E116" s="26" t="s">
        <v>25</v>
      </c>
      <c r="F116" s="21"/>
    </row>
    <row r="117" ht="15" hidden="1" spans="1:5">
      <c r="A117" s="29" t="s">
        <v>139</v>
      </c>
      <c r="B117" s="20"/>
      <c r="C117" s="23"/>
      <c r="D117" s="20"/>
      <c r="E117" s="20"/>
    </row>
    <row r="118" ht="15" spans="1:6">
      <c r="A118" s="18" t="s">
        <v>140</v>
      </c>
      <c r="B118" s="19">
        <f>B119+B120+B121+B122+B123+B124+B125</f>
        <v>500</v>
      </c>
      <c r="C118" s="27"/>
      <c r="D118" s="28"/>
      <c r="E118" s="26"/>
      <c r="F118" s="21"/>
    </row>
    <row r="119" ht="15" hidden="1" spans="1:5">
      <c r="A119" s="29" t="s">
        <v>141</v>
      </c>
      <c r="B119" s="20"/>
      <c r="C119" s="23"/>
      <c r="D119" s="20"/>
      <c r="E119" s="20"/>
    </row>
    <row r="120" ht="15" hidden="1" spans="1:5">
      <c r="A120" s="29" t="s">
        <v>142</v>
      </c>
      <c r="B120" s="20"/>
      <c r="C120" s="23"/>
      <c r="D120" s="20"/>
      <c r="E120" s="20"/>
    </row>
    <row r="121" ht="15" hidden="1" spans="1:5">
      <c r="A121" s="29" t="s">
        <v>143</v>
      </c>
      <c r="B121" s="20"/>
      <c r="C121" s="23"/>
      <c r="D121" s="20"/>
      <c r="E121" s="20"/>
    </row>
    <row r="122" ht="40.5" spans="1:6">
      <c r="A122" s="30" t="s">
        <v>144</v>
      </c>
      <c r="B122" s="20">
        <v>500</v>
      </c>
      <c r="C122" s="26" t="s">
        <v>145</v>
      </c>
      <c r="D122" s="26" t="s">
        <v>24</v>
      </c>
      <c r="E122" s="26" t="s">
        <v>25</v>
      </c>
      <c r="F122" s="21"/>
    </row>
    <row r="123" ht="15" hidden="1" spans="1:5">
      <c r="A123" s="29" t="s">
        <v>146</v>
      </c>
      <c r="B123" s="20"/>
      <c r="C123" s="23"/>
      <c r="D123" s="20"/>
      <c r="E123" s="20"/>
    </row>
    <row r="124" ht="15" hidden="1" spans="1:5">
      <c r="A124" s="29" t="s">
        <v>147</v>
      </c>
      <c r="B124" s="20"/>
      <c r="C124" s="23"/>
      <c r="D124" s="20"/>
      <c r="E124" s="20"/>
    </row>
    <row r="125" ht="15" hidden="1" spans="1:5">
      <c r="A125" s="29" t="s">
        <v>148</v>
      </c>
      <c r="B125" s="20"/>
      <c r="C125" s="23"/>
      <c r="D125" s="20"/>
      <c r="E125" s="20"/>
    </row>
    <row r="126" ht="15" spans="1:6">
      <c r="A126" s="18" t="s">
        <v>149</v>
      </c>
      <c r="B126" s="19">
        <f>B127+B128+B129+B130+B131+B132+B133+B134+B135+B136+B137</f>
        <v>150</v>
      </c>
      <c r="C126" s="27"/>
      <c r="D126" s="28"/>
      <c r="E126" s="26"/>
      <c r="F126" s="21"/>
    </row>
    <row r="127" ht="15" hidden="1" spans="1:5">
      <c r="A127" s="29" t="s">
        <v>150</v>
      </c>
      <c r="B127" s="20"/>
      <c r="C127" s="23"/>
      <c r="D127" s="20"/>
      <c r="E127" s="20"/>
    </row>
    <row r="128" ht="15" hidden="1" spans="1:5">
      <c r="A128" s="29" t="s">
        <v>151</v>
      </c>
      <c r="B128" s="20"/>
      <c r="C128" s="23"/>
      <c r="D128" s="20"/>
      <c r="E128" s="20"/>
    </row>
    <row r="129" ht="15" hidden="1" spans="1:5">
      <c r="A129" s="29" t="s">
        <v>152</v>
      </c>
      <c r="B129" s="20"/>
      <c r="C129" s="23"/>
      <c r="D129" s="20"/>
      <c r="E129" s="20"/>
    </row>
    <row r="130" ht="15" hidden="1" spans="1:5">
      <c r="A130" s="32" t="s">
        <v>153</v>
      </c>
      <c r="B130" s="20"/>
      <c r="C130" s="23"/>
      <c r="D130" s="20"/>
      <c r="E130" s="20"/>
    </row>
    <row r="131" ht="15" hidden="1" spans="1:5">
      <c r="A131" s="29" t="s">
        <v>154</v>
      </c>
      <c r="B131" s="20"/>
      <c r="C131" s="23"/>
      <c r="D131" s="20"/>
      <c r="E131" s="20"/>
    </row>
    <row r="132" ht="40.5" spans="1:6">
      <c r="A132" s="30" t="s">
        <v>155</v>
      </c>
      <c r="B132" s="20">
        <v>150</v>
      </c>
      <c r="C132" s="26" t="s">
        <v>156</v>
      </c>
      <c r="D132" s="26" t="s">
        <v>24</v>
      </c>
      <c r="E132" s="26" t="s">
        <v>25</v>
      </c>
      <c r="F132" s="21"/>
    </row>
    <row r="133" ht="15" hidden="1" spans="1:5">
      <c r="A133" s="29" t="s">
        <v>157</v>
      </c>
      <c r="B133" s="20"/>
      <c r="C133" s="23"/>
      <c r="D133" s="20"/>
      <c r="E133" s="20"/>
    </row>
    <row r="134" ht="15" hidden="1" spans="1:5">
      <c r="A134" s="29" t="s">
        <v>158</v>
      </c>
      <c r="B134" s="20"/>
      <c r="C134" s="23"/>
      <c r="D134" s="20"/>
      <c r="E134" s="20"/>
    </row>
    <row r="135" ht="15" hidden="1" spans="1:5">
      <c r="A135" s="29" t="s">
        <v>159</v>
      </c>
      <c r="B135" s="20"/>
      <c r="C135" s="23"/>
      <c r="D135" s="20"/>
      <c r="E135" s="20"/>
    </row>
    <row r="136" ht="15" hidden="1" spans="1:5">
      <c r="A136" s="29" t="s">
        <v>160</v>
      </c>
      <c r="B136" s="20"/>
      <c r="C136" s="23"/>
      <c r="D136" s="20"/>
      <c r="E136" s="20"/>
    </row>
    <row r="137" ht="15" hidden="1" spans="1:5">
      <c r="A137" s="29" t="s">
        <v>161</v>
      </c>
      <c r="B137" s="20"/>
      <c r="C137" s="23"/>
      <c r="D137" s="20"/>
      <c r="E137" s="20"/>
    </row>
    <row r="138" ht="15" spans="1:6">
      <c r="A138" s="18" t="s">
        <v>162</v>
      </c>
      <c r="B138" s="19">
        <f>B139+B140+B141+B142+B143+B144+B145</f>
        <v>371</v>
      </c>
      <c r="C138" s="27"/>
      <c r="D138" s="28"/>
      <c r="E138" s="26"/>
      <c r="F138" s="21"/>
    </row>
    <row r="139" ht="15" hidden="1" spans="1:5">
      <c r="A139" s="29" t="s">
        <v>163</v>
      </c>
      <c r="B139" s="20"/>
      <c r="C139" s="23"/>
      <c r="D139" s="20"/>
      <c r="E139" s="20"/>
    </row>
    <row r="140" ht="15" hidden="1" spans="1:5">
      <c r="A140" s="29" t="s">
        <v>164</v>
      </c>
      <c r="B140" s="20"/>
      <c r="C140" s="23"/>
      <c r="D140" s="20"/>
      <c r="E140" s="20"/>
    </row>
    <row r="141" ht="15" hidden="1" spans="1:5">
      <c r="A141" s="29" t="s">
        <v>165</v>
      </c>
      <c r="B141" s="20"/>
      <c r="C141" s="23"/>
      <c r="D141" s="20"/>
      <c r="E141" s="20"/>
    </row>
    <row r="142" ht="15" hidden="1" spans="1:5">
      <c r="A142" s="29" t="s">
        <v>166</v>
      </c>
      <c r="B142" s="20"/>
      <c r="C142" s="23"/>
      <c r="D142" s="20"/>
      <c r="E142" s="20"/>
    </row>
    <row r="143" ht="40.5" spans="1:6">
      <c r="A143" s="30" t="s">
        <v>167</v>
      </c>
      <c r="B143" s="20">
        <v>371</v>
      </c>
      <c r="C143" s="26" t="s">
        <v>168</v>
      </c>
      <c r="D143" s="26" t="s">
        <v>24</v>
      </c>
      <c r="E143" s="26" t="s">
        <v>25</v>
      </c>
      <c r="F143" s="21"/>
    </row>
    <row r="144" ht="15" hidden="1" spans="1:5">
      <c r="A144" s="29" t="s">
        <v>169</v>
      </c>
      <c r="B144" s="20"/>
      <c r="C144" s="23"/>
      <c r="D144" s="20"/>
      <c r="E144" s="20"/>
    </row>
    <row r="145" ht="15" hidden="1" spans="1:5">
      <c r="A145" s="29" t="s">
        <v>170</v>
      </c>
      <c r="B145" s="20"/>
      <c r="C145" s="23"/>
      <c r="D145" s="20"/>
      <c r="E145" s="20"/>
    </row>
    <row r="146" ht="15" spans="1:6">
      <c r="A146" s="18" t="s">
        <v>171</v>
      </c>
      <c r="B146" s="19">
        <f>B147+B148+B149+B150+B151+B152+B153+B154</f>
        <v>1210</v>
      </c>
      <c r="C146" s="27"/>
      <c r="D146" s="28"/>
      <c r="E146" s="26"/>
      <c r="F146" s="21"/>
    </row>
    <row r="147" ht="15" hidden="1" spans="1:5">
      <c r="A147" s="29" t="s">
        <v>172</v>
      </c>
      <c r="B147" s="20"/>
      <c r="C147" s="23"/>
      <c r="D147" s="20"/>
      <c r="E147" s="20"/>
    </row>
    <row r="148" ht="15" hidden="1" spans="1:5">
      <c r="A148" s="29" t="s">
        <v>173</v>
      </c>
      <c r="B148" s="20"/>
      <c r="C148" s="23"/>
      <c r="D148" s="20"/>
      <c r="E148" s="20"/>
    </row>
    <row r="149" ht="40.5" spans="1:6">
      <c r="A149" s="30" t="s">
        <v>174</v>
      </c>
      <c r="B149" s="20">
        <v>180</v>
      </c>
      <c r="C149" s="26" t="s">
        <v>175</v>
      </c>
      <c r="D149" s="26" t="s">
        <v>24</v>
      </c>
      <c r="E149" s="26" t="s">
        <v>25</v>
      </c>
      <c r="F149" s="21"/>
    </row>
    <row r="150" ht="40.5" spans="1:6">
      <c r="A150" s="30" t="s">
        <v>176</v>
      </c>
      <c r="B150" s="20">
        <v>440</v>
      </c>
      <c r="C150" s="26" t="s">
        <v>177</v>
      </c>
      <c r="D150" s="26" t="s">
        <v>24</v>
      </c>
      <c r="E150" s="26" t="s">
        <v>25</v>
      </c>
      <c r="F150" s="21"/>
    </row>
    <row r="151" ht="15" hidden="1" spans="1:5">
      <c r="A151" s="29" t="s">
        <v>178</v>
      </c>
      <c r="B151" s="20"/>
      <c r="C151" s="23"/>
      <c r="D151" s="20"/>
      <c r="E151" s="20"/>
    </row>
    <row r="152" ht="15" hidden="1" spans="1:5">
      <c r="A152" s="29" t="s">
        <v>179</v>
      </c>
      <c r="B152" s="20"/>
      <c r="C152" s="23"/>
      <c r="D152" s="20"/>
      <c r="E152" s="20"/>
    </row>
    <row r="153" ht="40.5" spans="1:6">
      <c r="A153" s="30" t="s">
        <v>180</v>
      </c>
      <c r="B153" s="20">
        <v>590</v>
      </c>
      <c r="C153" s="26" t="s">
        <v>181</v>
      </c>
      <c r="D153" s="26" t="s">
        <v>24</v>
      </c>
      <c r="E153" s="26" t="s">
        <v>25</v>
      </c>
      <c r="F153" s="21"/>
    </row>
    <row r="154" ht="15" hidden="1" spans="1:5">
      <c r="A154" s="29" t="s">
        <v>182</v>
      </c>
      <c r="B154" s="20"/>
      <c r="C154" s="23"/>
      <c r="D154" s="20"/>
      <c r="E154" s="20"/>
    </row>
    <row r="155" ht="15" hidden="1" spans="1:5">
      <c r="A155" s="31" t="s">
        <v>183</v>
      </c>
      <c r="B155" s="19">
        <f>B156+B157+B158+B159+B160+B161+B162+B163+B164</f>
        <v>0</v>
      </c>
      <c r="C155" s="27"/>
      <c r="D155" s="20"/>
      <c r="E155" s="20"/>
    </row>
    <row r="156" ht="15" hidden="1" spans="1:5">
      <c r="A156" s="29" t="s">
        <v>184</v>
      </c>
      <c r="B156" s="20"/>
      <c r="C156" s="23"/>
      <c r="D156" s="20"/>
      <c r="E156" s="20"/>
    </row>
    <row r="157" ht="15" hidden="1" spans="1:5">
      <c r="A157" s="29" t="s">
        <v>185</v>
      </c>
      <c r="B157" s="20"/>
      <c r="C157" s="23"/>
      <c r="D157" s="20"/>
      <c r="E157" s="20"/>
    </row>
    <row r="158" ht="15" hidden="1" spans="1:5">
      <c r="A158" s="29" t="s">
        <v>186</v>
      </c>
      <c r="B158" s="20"/>
      <c r="C158" s="23"/>
      <c r="D158" s="20"/>
      <c r="E158" s="20"/>
    </row>
    <row r="159" ht="15" hidden="1" spans="1:5">
      <c r="A159" s="29" t="s">
        <v>187</v>
      </c>
      <c r="B159" s="20"/>
      <c r="C159" s="23"/>
      <c r="D159" s="20"/>
      <c r="E159" s="20"/>
    </row>
    <row r="160" ht="15" hidden="1" spans="1:5">
      <c r="A160" s="29" t="s">
        <v>188</v>
      </c>
      <c r="B160" s="20"/>
      <c r="C160" s="23"/>
      <c r="D160" s="20"/>
      <c r="E160" s="20"/>
    </row>
    <row r="161" ht="15" hidden="1" spans="1:5">
      <c r="A161" s="29" t="s">
        <v>189</v>
      </c>
      <c r="B161" s="20"/>
      <c r="C161" s="23"/>
      <c r="D161" s="20"/>
      <c r="E161" s="20"/>
    </row>
    <row r="162" ht="15" hidden="1" spans="1:5">
      <c r="A162" s="29" t="s">
        <v>190</v>
      </c>
      <c r="B162" s="20"/>
      <c r="C162" s="23"/>
      <c r="D162" s="20"/>
      <c r="E162" s="20"/>
    </row>
    <row r="163" ht="15" hidden="1" spans="1:5">
      <c r="A163" s="29" t="s">
        <v>191</v>
      </c>
      <c r="B163" s="20"/>
      <c r="C163" s="23"/>
      <c r="D163" s="20"/>
      <c r="E163" s="20"/>
    </row>
    <row r="164" ht="15" hidden="1" spans="1:5">
      <c r="A164" s="29" t="s">
        <v>192</v>
      </c>
      <c r="B164" s="20"/>
      <c r="C164" s="23"/>
      <c r="D164" s="20"/>
      <c r="E164" s="20"/>
    </row>
    <row r="165" ht="15" spans="1:6">
      <c r="A165" s="18" t="s">
        <v>193</v>
      </c>
      <c r="B165" s="19">
        <f>B166+B167+B168+B169+B170+B171</f>
        <v>939</v>
      </c>
      <c r="C165" s="27"/>
      <c r="D165" s="28"/>
      <c r="E165" s="26"/>
      <c r="F165" s="21"/>
    </row>
    <row r="166" ht="15" hidden="1" spans="1:5">
      <c r="A166" s="29" t="s">
        <v>194</v>
      </c>
      <c r="B166" s="20"/>
      <c r="C166" s="23"/>
      <c r="D166" s="20"/>
      <c r="E166" s="20"/>
    </row>
    <row r="167" ht="40.5" spans="1:6">
      <c r="A167" s="30" t="s">
        <v>195</v>
      </c>
      <c r="B167" s="20">
        <v>129</v>
      </c>
      <c r="C167" s="26" t="s">
        <v>196</v>
      </c>
      <c r="D167" s="26" t="s">
        <v>24</v>
      </c>
      <c r="E167" s="26" t="s">
        <v>25</v>
      </c>
      <c r="F167" s="21"/>
    </row>
    <row r="168" ht="40.5" spans="1:6">
      <c r="A168" s="30" t="s">
        <v>197</v>
      </c>
      <c r="B168" s="20">
        <v>180</v>
      </c>
      <c r="C168" s="26" t="s">
        <v>198</v>
      </c>
      <c r="D168" s="26" t="s">
        <v>24</v>
      </c>
      <c r="E168" s="26" t="s">
        <v>25</v>
      </c>
      <c r="F168" s="21"/>
    </row>
    <row r="169" ht="15" hidden="1" spans="1:5">
      <c r="A169" s="29" t="s">
        <v>199</v>
      </c>
      <c r="B169" s="20"/>
      <c r="C169" s="23"/>
      <c r="D169" s="20"/>
      <c r="E169" s="20"/>
    </row>
    <row r="170" ht="15" hidden="1" spans="1:5">
      <c r="A170" s="29" t="s">
        <v>200</v>
      </c>
      <c r="B170" s="20"/>
      <c r="C170" s="23"/>
      <c r="D170" s="20"/>
      <c r="E170" s="20"/>
    </row>
    <row r="171" ht="40.5" spans="1:6">
      <c r="A171" s="30" t="s">
        <v>201</v>
      </c>
      <c r="B171" s="20">
        <v>630</v>
      </c>
      <c r="C171" s="26" t="s">
        <v>202</v>
      </c>
      <c r="D171" s="26" t="s">
        <v>24</v>
      </c>
      <c r="E171" s="26" t="s">
        <v>25</v>
      </c>
      <c r="F171" s="21"/>
    </row>
    <row r="172" ht="15" hidden="1" spans="1:5">
      <c r="A172" s="31" t="s">
        <v>203</v>
      </c>
      <c r="B172" s="19">
        <f>B173+B174+B175+B176</f>
        <v>0</v>
      </c>
      <c r="C172" s="27"/>
      <c r="D172" s="20"/>
      <c r="E172" s="20"/>
    </row>
    <row r="173" ht="15" hidden="1" spans="1:5">
      <c r="A173" s="29" t="s">
        <v>204</v>
      </c>
      <c r="B173" s="20"/>
      <c r="C173" s="23"/>
      <c r="D173" s="20"/>
      <c r="E173" s="20"/>
    </row>
    <row r="174" ht="15" hidden="1" spans="1:5">
      <c r="A174" s="29" t="s">
        <v>205</v>
      </c>
      <c r="B174" s="20"/>
      <c r="C174" s="23"/>
      <c r="D174" s="20"/>
      <c r="E174" s="20"/>
    </row>
    <row r="175" ht="15" hidden="1" spans="1:5">
      <c r="A175" s="29" t="s">
        <v>206</v>
      </c>
      <c r="B175" s="20"/>
      <c r="C175" s="23"/>
      <c r="D175" s="20"/>
      <c r="E175" s="20"/>
    </row>
    <row r="176" ht="15" hidden="1" spans="1:5">
      <c r="A176" s="29" t="s">
        <v>207</v>
      </c>
      <c r="B176" s="20"/>
      <c r="C176" s="23"/>
      <c r="D176" s="20"/>
      <c r="E176" s="20"/>
    </row>
    <row r="177" ht="15" hidden="1" spans="1:5">
      <c r="A177" s="31" t="s">
        <v>208</v>
      </c>
      <c r="B177" s="19">
        <f>B178+B179+B180+B181+B182+B183+B184+B185+B186+B187+B188+B189+B190+B191</f>
        <v>0</v>
      </c>
      <c r="C177" s="27"/>
      <c r="D177" s="20"/>
      <c r="E177" s="20"/>
    </row>
    <row r="178" ht="15" hidden="1" spans="1:5">
      <c r="A178" s="29" t="s">
        <v>209</v>
      </c>
      <c r="B178" s="20"/>
      <c r="C178" s="23"/>
      <c r="D178" s="20"/>
      <c r="E178" s="20"/>
    </row>
    <row r="179" ht="15" hidden="1" spans="1:5">
      <c r="A179" s="29" t="s">
        <v>210</v>
      </c>
      <c r="B179" s="20"/>
      <c r="C179" s="23"/>
      <c r="D179" s="20"/>
      <c r="E179" s="20"/>
    </row>
    <row r="180" ht="15" hidden="1" spans="1:5">
      <c r="A180" s="29" t="s">
        <v>211</v>
      </c>
      <c r="B180" s="20"/>
      <c r="C180" s="23"/>
      <c r="D180" s="20"/>
      <c r="E180" s="20"/>
    </row>
    <row r="181" ht="15" hidden="1" spans="1:5">
      <c r="A181" s="29" t="s">
        <v>212</v>
      </c>
      <c r="B181" s="20"/>
      <c r="C181" s="23"/>
      <c r="D181" s="20"/>
      <c r="E181" s="20"/>
    </row>
    <row r="182" ht="15" hidden="1" spans="1:5">
      <c r="A182" s="29" t="s">
        <v>213</v>
      </c>
      <c r="B182" s="20"/>
      <c r="C182" s="33"/>
      <c r="D182" s="34"/>
      <c r="E182" s="26"/>
    </row>
    <row r="183" ht="15" hidden="1" spans="1:5">
      <c r="A183" s="29" t="s">
        <v>214</v>
      </c>
      <c r="B183" s="20"/>
      <c r="C183" s="33"/>
      <c r="D183" s="34"/>
      <c r="E183" s="26"/>
    </row>
    <row r="184" ht="15" hidden="1" spans="1:5">
      <c r="A184" s="29" t="s">
        <v>215</v>
      </c>
      <c r="B184" s="20"/>
      <c r="C184" s="33"/>
      <c r="D184" s="34"/>
      <c r="E184" s="26"/>
    </row>
    <row r="185" ht="15" hidden="1" spans="1:5">
      <c r="A185" s="29" t="s">
        <v>216</v>
      </c>
      <c r="B185" s="20"/>
      <c r="C185" s="33"/>
      <c r="D185" s="34"/>
      <c r="E185" s="26"/>
    </row>
    <row r="186" ht="15" hidden="1" spans="1:5">
      <c r="A186" s="29" t="s">
        <v>217</v>
      </c>
      <c r="B186" s="20"/>
      <c r="C186" s="33"/>
      <c r="D186" s="34"/>
      <c r="E186" s="26"/>
    </row>
    <row r="187" ht="15" hidden="1" spans="1:5">
      <c r="A187" s="29" t="s">
        <v>218</v>
      </c>
      <c r="B187" s="20"/>
      <c r="C187" s="33"/>
      <c r="D187" s="34"/>
      <c r="E187" s="26"/>
    </row>
    <row r="188" ht="15" hidden="1" spans="1:5">
      <c r="A188" s="29" t="s">
        <v>219</v>
      </c>
      <c r="B188" s="20"/>
      <c r="C188" s="33"/>
      <c r="D188" s="34"/>
      <c r="E188" s="26"/>
    </row>
    <row r="189" ht="15" hidden="1" spans="1:5">
      <c r="A189" s="29" t="s">
        <v>220</v>
      </c>
      <c r="B189" s="20"/>
      <c r="C189" s="33"/>
      <c r="D189" s="34"/>
      <c r="E189" s="26"/>
    </row>
    <row r="190" ht="15" hidden="1" spans="1:5">
      <c r="A190" s="29" t="s">
        <v>221</v>
      </c>
      <c r="B190" s="20"/>
      <c r="C190" s="33"/>
      <c r="D190" s="34"/>
      <c r="E190" s="26"/>
    </row>
    <row r="191" ht="15" hidden="1" spans="1:5">
      <c r="A191" s="29" t="s">
        <v>222</v>
      </c>
      <c r="B191" s="20"/>
      <c r="C191" s="33"/>
      <c r="D191" s="34"/>
      <c r="E191" s="26"/>
    </row>
    <row r="192" ht="15" hidden="1" spans="1:5">
      <c r="A192" s="31" t="s">
        <v>223</v>
      </c>
      <c r="B192" s="19">
        <f>B193+B194+B195+B196+B197+B198+B199+B200+B201+B202+B203+B204+B205+B206+B207+B208+B209+B210+B211</f>
        <v>0</v>
      </c>
      <c r="C192" s="33"/>
      <c r="D192" s="34"/>
      <c r="E192" s="26"/>
    </row>
    <row r="193" ht="15" hidden="1" spans="1:5">
      <c r="A193" s="29" t="s">
        <v>224</v>
      </c>
      <c r="B193" s="20"/>
      <c r="C193" s="33"/>
      <c r="D193" s="20"/>
      <c r="E193" s="20"/>
    </row>
    <row r="194" ht="15" hidden="1" spans="1:5">
      <c r="A194" s="29" t="s">
        <v>225</v>
      </c>
      <c r="B194" s="20"/>
      <c r="C194" s="33"/>
      <c r="D194" s="34"/>
      <c r="E194" s="26"/>
    </row>
    <row r="195" ht="15" hidden="1" spans="1:5">
      <c r="A195" s="29" t="s">
        <v>226</v>
      </c>
      <c r="B195" s="20"/>
      <c r="C195" s="33"/>
      <c r="D195" s="20"/>
      <c r="E195" s="20"/>
    </row>
    <row r="196" ht="15" hidden="1" spans="1:5">
      <c r="A196" s="29" t="s">
        <v>227</v>
      </c>
      <c r="B196" s="20"/>
      <c r="C196" s="33"/>
      <c r="D196" s="34"/>
      <c r="E196" s="26"/>
    </row>
    <row r="197" ht="15" hidden="1" spans="1:5">
      <c r="A197" s="29" t="s">
        <v>228</v>
      </c>
      <c r="B197" s="20"/>
      <c r="C197" s="33"/>
      <c r="D197" s="34"/>
      <c r="E197" s="26"/>
    </row>
    <row r="198" ht="15" hidden="1" spans="1:5">
      <c r="A198" s="29" t="s">
        <v>229</v>
      </c>
      <c r="B198" s="20"/>
      <c r="C198" s="33"/>
      <c r="D198" s="34"/>
      <c r="E198" s="26"/>
    </row>
    <row r="199" ht="15" hidden="1" spans="1:5">
      <c r="A199" s="29" t="s">
        <v>230</v>
      </c>
      <c r="B199" s="20"/>
      <c r="C199" s="33"/>
      <c r="D199" s="34"/>
      <c r="E199" s="26"/>
    </row>
    <row r="200" ht="15" hidden="1" spans="1:5">
      <c r="A200" s="29" t="s">
        <v>231</v>
      </c>
      <c r="B200" s="20"/>
      <c r="C200" s="33"/>
      <c r="D200" s="34"/>
      <c r="E200" s="26"/>
    </row>
    <row r="201" ht="15" hidden="1" spans="1:5">
      <c r="A201" s="29" t="s">
        <v>232</v>
      </c>
      <c r="B201" s="20"/>
      <c r="C201" s="33"/>
      <c r="D201" s="34"/>
      <c r="E201" s="26"/>
    </row>
    <row r="202" ht="15" hidden="1" spans="1:5">
      <c r="A202" s="29" t="s">
        <v>233</v>
      </c>
      <c r="B202" s="20"/>
      <c r="C202" s="33"/>
      <c r="D202" s="34"/>
      <c r="E202" s="26"/>
    </row>
    <row r="203" ht="15" hidden="1" spans="1:5">
      <c r="A203" s="29" t="s">
        <v>234</v>
      </c>
      <c r="B203" s="20"/>
      <c r="C203" s="33"/>
      <c r="D203" s="34"/>
      <c r="E203" s="26"/>
    </row>
    <row r="204" ht="15" hidden="1" spans="1:5">
      <c r="A204" s="29" t="s">
        <v>235</v>
      </c>
      <c r="B204" s="20"/>
      <c r="C204" s="33"/>
      <c r="D204" s="34"/>
      <c r="E204" s="26"/>
    </row>
    <row r="205" ht="15" hidden="1" spans="1:5">
      <c r="A205" s="29" t="s">
        <v>236</v>
      </c>
      <c r="B205" s="20"/>
      <c r="C205" s="33"/>
      <c r="D205" s="34"/>
      <c r="E205" s="26"/>
    </row>
    <row r="206" ht="15" hidden="1" spans="1:5">
      <c r="A206" s="29" t="s">
        <v>237</v>
      </c>
      <c r="B206" s="20"/>
      <c r="C206" s="33"/>
      <c r="D206" s="34"/>
      <c r="E206" s="26"/>
    </row>
    <row r="207" ht="15" hidden="1" spans="1:5">
      <c r="A207" s="29" t="s">
        <v>238</v>
      </c>
      <c r="B207" s="20"/>
      <c r="C207" s="33"/>
      <c r="D207" s="34"/>
      <c r="E207" s="26"/>
    </row>
    <row r="208" ht="15" hidden="1" spans="1:5">
      <c r="A208" s="29" t="s">
        <v>239</v>
      </c>
      <c r="B208" s="20"/>
      <c r="C208" s="33"/>
      <c r="D208" s="34"/>
      <c r="E208" s="26"/>
    </row>
    <row r="209" ht="15" hidden="1" spans="1:5">
      <c r="A209" s="29" t="s">
        <v>240</v>
      </c>
      <c r="B209" s="20"/>
      <c r="C209" s="33"/>
      <c r="D209" s="34"/>
      <c r="E209" s="26"/>
    </row>
    <row r="210" ht="15" hidden="1" spans="1:5">
      <c r="A210" s="29" t="s">
        <v>241</v>
      </c>
      <c r="B210" s="20"/>
      <c r="C210" s="33"/>
      <c r="D210" s="34"/>
      <c r="E210" s="26"/>
    </row>
    <row r="211" ht="15" hidden="1" spans="1:5">
      <c r="A211" s="29" t="s">
        <v>242</v>
      </c>
      <c r="B211" s="20"/>
      <c r="C211" s="33"/>
      <c r="D211" s="20"/>
      <c r="E211" s="20"/>
    </row>
    <row r="212" ht="15" hidden="1" spans="1:5">
      <c r="A212" s="31" t="s">
        <v>243</v>
      </c>
      <c r="B212" s="19">
        <f>B213+B214+B215+B216+B217+B218+B219+B220+B221+B222+B223+B224+B226+B225+B227+B228+B229+B230</f>
        <v>0</v>
      </c>
      <c r="C212" s="33"/>
      <c r="D212" s="34"/>
      <c r="E212" s="26"/>
    </row>
    <row r="213" ht="15" hidden="1" spans="1:5">
      <c r="A213" s="29" t="s">
        <v>244</v>
      </c>
      <c r="B213" s="20"/>
      <c r="C213" s="33"/>
      <c r="D213" s="20"/>
      <c r="E213" s="20"/>
    </row>
    <row r="214" ht="15" hidden="1" spans="1:5">
      <c r="A214" s="29" t="s">
        <v>245</v>
      </c>
      <c r="B214" s="20"/>
      <c r="C214" s="33"/>
      <c r="D214" s="20"/>
      <c r="E214" s="20"/>
    </row>
    <row r="215" ht="15" hidden="1" spans="1:5">
      <c r="A215" s="29" t="s">
        <v>246</v>
      </c>
      <c r="B215" s="20"/>
      <c r="C215" s="33"/>
      <c r="D215" s="34"/>
      <c r="E215" s="26"/>
    </row>
    <row r="216" ht="15" hidden="1" spans="1:5">
      <c r="A216" s="29" t="s">
        <v>247</v>
      </c>
      <c r="B216" s="20"/>
      <c r="C216" s="33"/>
      <c r="D216" s="20"/>
      <c r="E216" s="20"/>
    </row>
    <row r="217" ht="15" hidden="1" spans="1:5">
      <c r="A217" s="29" t="s">
        <v>248</v>
      </c>
      <c r="B217" s="20"/>
      <c r="C217" s="33"/>
      <c r="D217" s="20"/>
      <c r="E217" s="20"/>
    </row>
    <row r="218" ht="15" hidden="1" spans="1:5">
      <c r="A218" s="29" t="s">
        <v>249</v>
      </c>
      <c r="B218" s="20"/>
      <c r="C218" s="33"/>
      <c r="D218" s="20"/>
      <c r="E218" s="20"/>
    </row>
    <row r="219" ht="15" hidden="1" spans="1:5">
      <c r="A219" s="29" t="s">
        <v>250</v>
      </c>
      <c r="B219" s="20"/>
      <c r="C219" s="33"/>
      <c r="D219" s="20"/>
      <c r="E219" s="20"/>
    </row>
    <row r="220" ht="15" hidden="1" spans="1:5">
      <c r="A220" s="29" t="s">
        <v>251</v>
      </c>
      <c r="B220" s="20"/>
      <c r="C220" s="33"/>
      <c r="D220" s="20"/>
      <c r="E220" s="20"/>
    </row>
    <row r="221" ht="15" hidden="1" spans="1:5">
      <c r="A221" s="29" t="s">
        <v>252</v>
      </c>
      <c r="B221" s="20"/>
      <c r="C221" s="33"/>
      <c r="D221" s="20"/>
      <c r="E221" s="20"/>
    </row>
    <row r="222" ht="15" hidden="1" spans="1:5">
      <c r="A222" s="29" t="s">
        <v>253</v>
      </c>
      <c r="B222" s="20"/>
      <c r="C222" s="33"/>
      <c r="D222" s="20"/>
      <c r="E222" s="20"/>
    </row>
    <row r="223" ht="15" hidden="1" spans="1:5">
      <c r="A223" s="29" t="s">
        <v>254</v>
      </c>
      <c r="B223" s="20"/>
      <c r="C223" s="33"/>
      <c r="D223" s="20"/>
      <c r="E223" s="20"/>
    </row>
    <row r="224" ht="15" hidden="1" spans="1:5">
      <c r="A224" s="29" t="s">
        <v>255</v>
      </c>
      <c r="B224" s="20"/>
      <c r="C224" s="33"/>
      <c r="D224" s="34"/>
      <c r="E224" s="26"/>
    </row>
    <row r="225" ht="15" hidden="1" spans="1:5">
      <c r="A225" s="29" t="s">
        <v>256</v>
      </c>
      <c r="B225" s="20"/>
      <c r="C225" s="33"/>
      <c r="D225" s="20"/>
      <c r="E225" s="20"/>
    </row>
    <row r="226" ht="15" hidden="1" spans="1:5">
      <c r="A226" s="29" t="s">
        <v>257</v>
      </c>
      <c r="B226" s="20"/>
      <c r="C226" s="33"/>
      <c r="D226" s="20"/>
      <c r="E226" s="20"/>
    </row>
    <row r="227" ht="15" hidden="1" spans="1:5">
      <c r="A227" s="29" t="s">
        <v>258</v>
      </c>
      <c r="B227" s="20"/>
      <c r="C227" s="33"/>
      <c r="D227" s="20"/>
      <c r="E227" s="20"/>
    </row>
    <row r="228" ht="15" hidden="1" spans="1:5">
      <c r="A228" s="29" t="s">
        <v>259</v>
      </c>
      <c r="B228" s="20"/>
      <c r="C228" s="33"/>
      <c r="D228" s="20"/>
      <c r="E228" s="20"/>
    </row>
    <row r="229" ht="15" hidden="1" spans="1:5">
      <c r="A229" s="29" t="s">
        <v>260</v>
      </c>
      <c r="B229" s="20"/>
      <c r="C229" s="33"/>
      <c r="D229" s="20"/>
      <c r="E229" s="20"/>
    </row>
    <row r="230" ht="15" hidden="1" spans="1:5">
      <c r="A230" s="29" t="s">
        <v>261</v>
      </c>
      <c r="B230" s="20"/>
      <c r="C230" s="33"/>
      <c r="D230" s="34"/>
      <c r="E230" s="26"/>
    </row>
    <row r="231" spans="1:5">
      <c r="A231" s="35"/>
      <c r="B231" s="36"/>
      <c r="C231" s="36"/>
      <c r="D231" s="36"/>
      <c r="E231" s="36"/>
    </row>
    <row r="232" spans="1:5">
      <c r="A232" s="35"/>
      <c r="B232" s="36"/>
      <c r="C232" s="36"/>
      <c r="D232" s="36"/>
      <c r="E232" s="36"/>
    </row>
    <row r="233" spans="1:5">
      <c r="A233" s="35"/>
      <c r="B233" s="36"/>
      <c r="C233" s="36"/>
      <c r="D233" s="36"/>
      <c r="E233" s="36"/>
    </row>
    <row r="234" spans="1:5">
      <c r="A234" s="35"/>
      <c r="B234" s="36"/>
      <c r="C234" s="36"/>
      <c r="D234" s="36"/>
      <c r="E234" s="36"/>
    </row>
    <row r="235" spans="1:5">
      <c r="A235" s="37"/>
      <c r="B235" s="38"/>
      <c r="C235" s="38"/>
      <c r="D235" s="38"/>
      <c r="E235" s="38"/>
    </row>
    <row r="236" spans="1:5">
      <c r="A236" s="37"/>
      <c r="B236" s="38"/>
      <c r="C236" s="38"/>
      <c r="D236" s="38"/>
      <c r="E236" s="38"/>
    </row>
    <row r="237" spans="1:5">
      <c r="A237" s="37"/>
      <c r="B237" s="38"/>
      <c r="C237" s="38"/>
      <c r="D237" s="38"/>
      <c r="E237" s="38"/>
    </row>
    <row r="238" spans="1:5">
      <c r="A238" s="37"/>
      <c r="B238" s="38"/>
      <c r="C238" s="38"/>
      <c r="D238" s="38"/>
      <c r="E238" s="38"/>
    </row>
    <row r="239" spans="1:5">
      <c r="A239" s="37"/>
      <c r="B239" s="38"/>
      <c r="C239" s="38"/>
      <c r="D239" s="38"/>
      <c r="E239" s="38"/>
    </row>
    <row r="240" spans="1:5">
      <c r="A240" s="37"/>
      <c r="B240" s="38"/>
      <c r="C240" s="38"/>
      <c r="D240" s="38"/>
      <c r="E240" s="38"/>
    </row>
    <row r="241" spans="1:5">
      <c r="A241" s="37"/>
      <c r="B241" s="38"/>
      <c r="C241" s="38"/>
      <c r="D241" s="38"/>
      <c r="E241" s="38"/>
    </row>
    <row r="242" spans="1:5">
      <c r="A242" s="37"/>
      <c r="B242" s="38"/>
      <c r="C242" s="38"/>
      <c r="D242" s="38"/>
      <c r="E242" s="38"/>
    </row>
    <row r="243" spans="1:5">
      <c r="A243" s="37"/>
      <c r="B243" s="38"/>
      <c r="C243" s="38"/>
      <c r="D243" s="38"/>
      <c r="E243" s="38"/>
    </row>
    <row r="244" spans="1:5">
      <c r="A244" s="37"/>
      <c r="B244" s="38"/>
      <c r="C244" s="38"/>
      <c r="D244" s="38"/>
      <c r="E244" s="38"/>
    </row>
    <row r="245" spans="1:5">
      <c r="A245" s="37"/>
      <c r="B245" s="38"/>
      <c r="C245" s="38"/>
      <c r="D245" s="38"/>
      <c r="E245" s="38"/>
    </row>
  </sheetData>
  <autoFilter ref="A4:E230">
    <filterColumn colId="1">
      <filters>
        <filter val="150"/>
        <filter val="210"/>
        <filter val="390"/>
        <filter val="590"/>
        <filter val="650"/>
        <filter val="710"/>
        <filter val="1210"/>
        <filter val="195"/>
        <filter val="360"/>
        <filter val="165"/>
        <filter val="129"/>
        <filter val="470"/>
        <filter val="630"/>
        <filter val="1170"/>
        <filter val="371"/>
        <filter val="2975"/>
        <filter val="939"/>
        <filter val="140"/>
        <filter val="180"/>
        <filter val="200"/>
        <filter val="240"/>
        <filter val="300"/>
        <filter val="440"/>
        <filter val="500"/>
        <filter val="7000"/>
        <filter val="105"/>
        <filter val="605"/>
        <filter val="1549"/>
      </filters>
    </filterColumn>
    <extLst/>
  </autoFilter>
  <mergeCells count="5">
    <mergeCell ref="A2:F2"/>
    <mergeCell ref="C3:E3"/>
    <mergeCell ref="A3:A4"/>
    <mergeCell ref="B3:B4"/>
    <mergeCell ref="F3:F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inspur</dc:creator>
  <cp:lastModifiedBy>大楼</cp:lastModifiedBy>
  <dcterms:created xsi:type="dcterms:W3CDTF">2024-04-03T10:41:47Z</dcterms:created>
  <dcterms:modified xsi:type="dcterms:W3CDTF">2024-04-11T07:38:39Z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A7906414C2204971B5F52C3064889075_13</vt:lpwstr>
  </property>
  <property fmtid="{D5CDD505-2E9C-101B-9397-08002B2CF9AE}" pid="3" name="KSOProductBuildVer">
    <vt:lpwstr>2052-12.1.0.16417</vt:lpwstr>
  </property>
</Properties>
</file>