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15"/>
  </bookViews>
  <sheets>
    <sheet name="资金分配表" sheetId="1" r:id="rId1"/>
  </sheets>
  <definedNames>
    <definedName name="_xlnm.Print_Area" localSheetId="0">资金分配表!$A$1:$F$120</definedName>
    <definedName name="_xlnm.Print_Titles" localSheetId="0">资金分配表!$4:$5</definedName>
  </definedNames>
  <calcPr calcId="144525"/>
</workbook>
</file>

<file path=xl/sharedStrings.xml><?xml version="1.0" encoding="utf-8"?>
<sst xmlns="http://schemas.openxmlformats.org/spreadsheetml/2006/main" count="162" uniqueCount="127">
  <si>
    <t>附件:</t>
  </si>
  <si>
    <t>提前下达2020年中央财政动物防疫等补助经费公告表</t>
  </si>
  <si>
    <t>单位：万元</t>
  </si>
  <si>
    <t>市 县</t>
  </si>
  <si>
    <t>合计</t>
  </si>
  <si>
    <t>中央财政动物防疫等补助经费(指导性任务)</t>
  </si>
  <si>
    <t>备注</t>
  </si>
  <si>
    <t>贫困县标识</t>
  </si>
  <si>
    <t>强制免疫</t>
  </si>
  <si>
    <t>无害化处理</t>
  </si>
  <si>
    <t>合  计</t>
  </si>
  <si>
    <t xml:space="preserve">  成都市</t>
  </si>
  <si>
    <t xml:space="preserve">    成都市本级</t>
  </si>
  <si>
    <t xml:space="preserve">  自贡市</t>
  </si>
  <si>
    <t xml:space="preserve">    自贡市本级</t>
  </si>
  <si>
    <t xml:space="preserve">  荣县</t>
  </si>
  <si>
    <t xml:space="preserve">  富顺县</t>
  </si>
  <si>
    <t xml:space="preserve">  攀枝花市</t>
  </si>
  <si>
    <t xml:space="preserve">    攀枝花市本级</t>
  </si>
  <si>
    <t xml:space="preserve">  米易县</t>
  </si>
  <si>
    <t xml:space="preserve">  盐边县</t>
  </si>
  <si>
    <t xml:space="preserve">  泸州市</t>
  </si>
  <si>
    <t xml:space="preserve">    泸州市本级</t>
  </si>
  <si>
    <t xml:space="preserve">  泸县</t>
  </si>
  <si>
    <t xml:space="preserve">  合江县</t>
  </si>
  <si>
    <t>贫困县</t>
  </si>
  <si>
    <t xml:space="preserve">  叙永县</t>
  </si>
  <si>
    <t xml:space="preserve">  古蔺县</t>
  </si>
  <si>
    <t xml:space="preserve">  德阳市</t>
  </si>
  <si>
    <t xml:space="preserve">    德阳市本级</t>
  </si>
  <si>
    <t xml:space="preserve">  中江县</t>
  </si>
  <si>
    <t xml:space="preserve">  广汉市</t>
  </si>
  <si>
    <t xml:space="preserve">  什邡市</t>
  </si>
  <si>
    <t xml:space="preserve">  绵竹市</t>
  </si>
  <si>
    <t xml:space="preserve">  绵阳市</t>
  </si>
  <si>
    <t xml:space="preserve">    绵阳市本级</t>
  </si>
  <si>
    <t xml:space="preserve">  三台县</t>
  </si>
  <si>
    <t xml:space="preserve">  盐亭县</t>
  </si>
  <si>
    <t xml:space="preserve">  梓潼县</t>
  </si>
  <si>
    <t xml:space="preserve">  北川县</t>
  </si>
  <si>
    <t xml:space="preserve">  平武县</t>
  </si>
  <si>
    <t xml:space="preserve"> </t>
  </si>
  <si>
    <t xml:space="preserve">  江油市</t>
  </si>
  <si>
    <t xml:space="preserve">  广元市</t>
  </si>
  <si>
    <t xml:space="preserve">    广元市本级</t>
  </si>
  <si>
    <t xml:space="preserve">  旺苍县</t>
  </si>
  <si>
    <t xml:space="preserve">  青川县</t>
  </si>
  <si>
    <t xml:space="preserve">  剑阁县</t>
  </si>
  <si>
    <t xml:space="preserve">  苍溪县</t>
  </si>
  <si>
    <t xml:space="preserve">  遂宁市</t>
  </si>
  <si>
    <t xml:space="preserve">    遂宁市本级</t>
  </si>
  <si>
    <t xml:space="preserve">  蓬溪县</t>
  </si>
  <si>
    <t xml:space="preserve">  射洪县</t>
  </si>
  <si>
    <t xml:space="preserve">  大英县</t>
  </si>
  <si>
    <t xml:space="preserve">  内江市</t>
  </si>
  <si>
    <t xml:space="preserve">    内江市本级</t>
  </si>
  <si>
    <t xml:space="preserve">  威远县</t>
  </si>
  <si>
    <t xml:space="preserve">  资中县</t>
  </si>
  <si>
    <t xml:space="preserve">  隆昌市</t>
  </si>
  <si>
    <t xml:space="preserve">  乐山市</t>
  </si>
  <si>
    <t xml:space="preserve">    乐山市本级</t>
  </si>
  <si>
    <t xml:space="preserve">  犍为县</t>
  </si>
  <si>
    <t xml:space="preserve">  井研县</t>
  </si>
  <si>
    <t xml:space="preserve">  夹江县</t>
  </si>
  <si>
    <t xml:space="preserve">  沐川县</t>
  </si>
  <si>
    <t xml:space="preserve">  峨边县</t>
  </si>
  <si>
    <t xml:space="preserve">  马边县</t>
  </si>
  <si>
    <t xml:space="preserve">  峨眉山市</t>
  </si>
  <si>
    <t xml:space="preserve">  南充市</t>
  </si>
  <si>
    <t xml:space="preserve">    南充市本级</t>
  </si>
  <si>
    <t xml:space="preserve">  南部县</t>
  </si>
  <si>
    <t xml:space="preserve">  营山县</t>
  </si>
  <si>
    <t xml:space="preserve">  蓬安县</t>
  </si>
  <si>
    <t xml:space="preserve">  仪陇县</t>
  </si>
  <si>
    <t xml:space="preserve">  西充县</t>
  </si>
  <si>
    <t xml:space="preserve">  阆中市</t>
  </si>
  <si>
    <t xml:space="preserve">  眉山市</t>
  </si>
  <si>
    <t xml:space="preserve">    眉山市本级</t>
  </si>
  <si>
    <t xml:space="preserve">  仁寿县</t>
  </si>
  <si>
    <t xml:space="preserve">  洪雅县</t>
  </si>
  <si>
    <t xml:space="preserve">  丹棱县</t>
  </si>
  <si>
    <t xml:space="preserve">  青神县</t>
  </si>
  <si>
    <t xml:space="preserve">  宜宾市</t>
  </si>
  <si>
    <t xml:space="preserve">    宜宾市本级</t>
  </si>
  <si>
    <t xml:space="preserve">  江安县</t>
  </si>
  <si>
    <t xml:space="preserve">  长宁县</t>
  </si>
  <si>
    <t xml:space="preserve">  高县</t>
  </si>
  <si>
    <t xml:space="preserve">  珙县</t>
  </si>
  <si>
    <t xml:space="preserve">  筠连县</t>
  </si>
  <si>
    <t xml:space="preserve">  兴文县</t>
  </si>
  <si>
    <t xml:space="preserve">  屏山县</t>
  </si>
  <si>
    <t xml:space="preserve">  广安市</t>
  </si>
  <si>
    <t xml:space="preserve">    广安市本级</t>
  </si>
  <si>
    <t xml:space="preserve">  岳池县</t>
  </si>
  <si>
    <t xml:space="preserve">  武胜县</t>
  </si>
  <si>
    <t xml:space="preserve">  邻水县</t>
  </si>
  <si>
    <t xml:space="preserve">  华蓥市</t>
  </si>
  <si>
    <t xml:space="preserve">  达州市 </t>
  </si>
  <si>
    <t xml:space="preserve">    达州市本级</t>
  </si>
  <si>
    <t xml:space="preserve">  宣汉县</t>
  </si>
  <si>
    <t xml:space="preserve">  开江县</t>
  </si>
  <si>
    <t xml:space="preserve">  大竹县</t>
  </si>
  <si>
    <t xml:space="preserve">  渠县</t>
  </si>
  <si>
    <t xml:space="preserve">  万源市</t>
  </si>
  <si>
    <t xml:space="preserve">  雅安市</t>
  </si>
  <si>
    <t xml:space="preserve">    雅安市本级</t>
  </si>
  <si>
    <t xml:space="preserve">  荥经县</t>
  </si>
  <si>
    <t xml:space="preserve">  汉源县</t>
  </si>
  <si>
    <t xml:space="preserve">  石棉县</t>
  </si>
  <si>
    <t xml:space="preserve">  天全县</t>
  </si>
  <si>
    <t xml:space="preserve">  芦山县</t>
  </si>
  <si>
    <t xml:space="preserve">  宝兴县</t>
  </si>
  <si>
    <t xml:space="preserve">  巴中市</t>
  </si>
  <si>
    <t xml:space="preserve">    巴中市本级</t>
  </si>
  <si>
    <t xml:space="preserve">  通江县</t>
  </si>
  <si>
    <t xml:space="preserve">  南江县</t>
  </si>
  <si>
    <t xml:space="preserve">  平昌县</t>
  </si>
  <si>
    <t xml:space="preserve">  资阳市</t>
  </si>
  <si>
    <t xml:space="preserve">    资阳市本级</t>
  </si>
  <si>
    <t xml:space="preserve">  安岳县</t>
  </si>
  <si>
    <t xml:space="preserve">  乐至县</t>
  </si>
  <si>
    <t xml:space="preserve">  阿坝州</t>
  </si>
  <si>
    <t xml:space="preserve">    阿坝州本级</t>
  </si>
  <si>
    <t xml:space="preserve">  甘孜州</t>
  </si>
  <si>
    <t xml:space="preserve">    甘孜州本级</t>
  </si>
  <si>
    <t xml:space="preserve">  凉山州</t>
  </si>
  <si>
    <t xml:space="preserve">    凉山州本级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</si>
</sst>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</numFmts>
  <fonts count="41">
    <font>
      <sz val="11"/>
      <color theme="1"/>
      <name val="宋体"/>
      <charset val="134"/>
      <scheme val="minor"/>
    </font>
    <font>
      <sz val="16"/>
      <color indexed="8"/>
      <name val="Times New Roman"/>
      <charset val="134"/>
    </font>
    <font>
      <sz val="20"/>
      <color indexed="8"/>
      <name val="方正小标宋简体"/>
      <charset val="134"/>
    </font>
    <font>
      <sz val="10"/>
      <color indexed="8"/>
      <name val="黑体"/>
      <charset val="134"/>
    </font>
    <font>
      <sz val="10"/>
      <color indexed="8"/>
      <name val="Times New Roman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sz val="16"/>
      <name val="黑体"/>
      <charset val="134"/>
    </font>
    <font>
      <sz val="16"/>
      <color indexed="8"/>
      <name val="方正小标宋简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2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40" fillId="27" borderId="11" applyNumberFormat="0" applyAlignment="0" applyProtection="0">
      <alignment vertical="center"/>
    </xf>
    <xf numFmtId="0" fontId="39" fillId="27" borderId="5" applyNumberFormat="0" applyAlignment="0" applyProtection="0">
      <alignment vertical="center"/>
    </xf>
    <xf numFmtId="0" fontId="35" fillId="17" borderId="7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0" borderId="0"/>
    <xf numFmtId="0" fontId="20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19" fillId="0" borderId="0"/>
  </cellStyleXfs>
  <cellXfs count="39">
    <xf numFmtId="0" fontId="0" fillId="0" borderId="0" xfId="0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shrinkToFi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vertical="center" shrinkToFit="1"/>
    </xf>
    <xf numFmtId="176" fontId="14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0" borderId="1" xfId="0" applyNumberFormat="1" applyFont="1" applyFill="1" applyBorder="1" applyAlignment="1" applyProtection="1">
      <alignment horizontal="left" vertical="center" wrapText="1" shrinkToFit="1"/>
      <protection hidden="1"/>
    </xf>
    <xf numFmtId="176" fontId="13" fillId="0" borderId="1" xfId="0" applyNumberFormat="1" applyFont="1" applyFill="1" applyBorder="1" applyAlignment="1">
      <alignment horizontal="center"/>
    </xf>
    <xf numFmtId="177" fontId="16" fillId="0" borderId="1" xfId="0" applyNumberFormat="1" applyFont="1" applyFill="1" applyBorder="1" applyAlignment="1">
      <alignment vertical="center" shrinkToFit="1"/>
    </xf>
    <xf numFmtId="176" fontId="1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76" fontId="17" fillId="0" borderId="1" xfId="0" applyNumberFormat="1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20"/>
  <sheetViews>
    <sheetView tabSelected="1" zoomScale="175" zoomScaleNormal="175" workbookViewId="0">
      <pane xSplit="1" topLeftCell="B1" activePane="topRight" state="frozen"/>
      <selection/>
      <selection pane="topRight" activeCell="D14" sqref="D14"/>
    </sheetView>
  </sheetViews>
  <sheetFormatPr defaultColWidth="9" defaultRowHeight="13.5"/>
  <cols>
    <col min="1" max="1" width="19.5" style="6" customWidth="1"/>
    <col min="2" max="2" width="15.5" style="7" customWidth="1"/>
    <col min="3" max="3" width="17.5" style="7" customWidth="1"/>
    <col min="4" max="4" width="18.125" style="7" customWidth="1"/>
    <col min="5" max="5" width="13.125" style="7" customWidth="1"/>
    <col min="6" max="6" width="11.5" style="6" hidden="1" customWidth="1"/>
    <col min="7" max="7" width="9" style="6"/>
    <col min="8" max="8" width="10.375" style="7"/>
    <col min="9" max="9" width="9" style="7"/>
    <col min="10" max="16384" width="9" style="6"/>
  </cols>
  <sheetData>
    <row r="1" s="1" customFormat="1" ht="26.25" customHeight="1" spans="1:9">
      <c r="A1" s="8" t="s">
        <v>0</v>
      </c>
      <c r="B1" s="9"/>
      <c r="C1" s="9"/>
      <c r="D1" s="9"/>
      <c r="E1" s="9"/>
      <c r="H1" s="9"/>
      <c r="I1" s="9"/>
    </row>
    <row r="2" s="2" customFormat="1" ht="36.75" customHeight="1" spans="1:9">
      <c r="A2" s="10" t="s">
        <v>1</v>
      </c>
      <c r="B2" s="11"/>
      <c r="C2" s="11"/>
      <c r="D2" s="11"/>
      <c r="E2" s="11"/>
      <c r="F2" s="10"/>
      <c r="H2" s="12"/>
      <c r="I2" s="12"/>
    </row>
    <row r="3" ht="15.75" customHeight="1" spans="1:6">
      <c r="A3" s="13"/>
      <c r="B3" s="14"/>
      <c r="C3" s="14"/>
      <c r="D3" s="14"/>
      <c r="E3" s="15" t="s">
        <v>2</v>
      </c>
      <c r="F3" s="16" t="s">
        <v>2</v>
      </c>
    </row>
    <row r="4" ht="24" customHeight="1" spans="1:6">
      <c r="A4" s="17" t="s">
        <v>3</v>
      </c>
      <c r="B4" s="18" t="s">
        <v>4</v>
      </c>
      <c r="C4" s="19" t="s">
        <v>5</v>
      </c>
      <c r="D4" s="20"/>
      <c r="E4" s="18" t="s">
        <v>6</v>
      </c>
      <c r="F4" s="21" t="s">
        <v>7</v>
      </c>
    </row>
    <row r="5" s="3" customFormat="1" ht="19.5" customHeight="1" spans="1:9">
      <c r="A5" s="17"/>
      <c r="B5" s="18"/>
      <c r="C5" s="22" t="s">
        <v>8</v>
      </c>
      <c r="D5" s="18" t="s">
        <v>9</v>
      </c>
      <c r="E5" s="18"/>
      <c r="F5" s="21"/>
      <c r="H5" s="23"/>
      <c r="I5" s="23"/>
    </row>
    <row r="6" s="4" customFormat="1" ht="26.1" customHeight="1" spans="1:9">
      <c r="A6" s="24" t="s">
        <v>10</v>
      </c>
      <c r="B6" s="25">
        <f>B8+B10+B11+B12+B14+B15+B16+B18+B19+B20+B21+B22+B24+B25+B26+B27+B28+B30+B31+B32+B33+B34++B35+B36+B38+B39+B40+B41+B42+B44+B45+B46+B47+B49+B50+B51+B52+B54+B55+B56+B57+B58+B59+B60+B61+B64+B63+B65+B66+B67+B68+B69+B71+B72+B73+B74+B75+B77+B78+B79+B80+B81+B82+B83+B84+B86+B87+B88+B89+B90+B92+B93+B94+B95+B96++B97+B99+B100+B101+B102+B103+B104+B105+B107+B108+B109+B110+B112+B113+B114+B116+B118+B120</f>
        <v>40312</v>
      </c>
      <c r="C6" s="25">
        <f>C8+C10+C11+C12+C14+C15+C16+C18+C19+C20+C21+C22+C24+C25+C26+C27+C28+C30+C31+C32+C33+C34++C35+C36+C38+C39+C40+C41+C42+C44+C45+C46+C47+C49+C50+C51+C52+C54+C55+C56+C57+C58+C59+C60+C61+C64+C63+C65+C66+C67+C68+C69+C71+C72+C73+C74+C75+C77+C78+C79+C80+C81+C82+C83+C84+C86+C87+C88+C89+C90+C92+C93+C94+C95+C96++C97+C99+C100+C101+C102+C103+C104+C105+C107+C108+C109+C110+C112+C113+C114+C116+C118+C120</f>
        <v>37559</v>
      </c>
      <c r="D6" s="26">
        <f>D8+D10+D11+D12+D15+D16+D18+D19+D20+D21+D22+D24+D25+D26+D27+D28+D30+D31+D32+D33+D34+D36+D38+D39+D40+D41+D42+D44+D45+D46+D47+D49+D50+D51+D52+D54+D55+D56+D57+D58+D59+D60+D61+D64+D63+D65+D66+D67+D68+D69+D71+D72+D73+D74+D75+D77+D78+D79+D80+D81+D82+D83+D84+D86+D87+D88+D90+D92+D93+D94+D95+D96++D97+D99+D100+D101+D102+D103+D104+D105+D107+D108+D109+D110+D112+D113+D114+D116+D118+D120</f>
        <v>2753</v>
      </c>
      <c r="E6" s="27"/>
      <c r="F6" s="28"/>
      <c r="H6" s="29"/>
      <c r="I6" s="29"/>
    </row>
    <row r="7" s="4" customFormat="1" ht="18" customHeight="1" spans="1:9">
      <c r="A7" s="30" t="s">
        <v>11</v>
      </c>
      <c r="B7" s="31">
        <f>B8</f>
        <v>3206.28</v>
      </c>
      <c r="C7" s="31">
        <f t="shared" ref="C7:D7" si="0">C8</f>
        <v>2426.23</v>
      </c>
      <c r="D7" s="31">
        <f t="shared" si="0"/>
        <v>780.05</v>
      </c>
      <c r="E7" s="27"/>
      <c r="F7" s="28">
        <v>0</v>
      </c>
      <c r="H7" s="29"/>
      <c r="I7" s="29"/>
    </row>
    <row r="8" s="4" customFormat="1" ht="18" customHeight="1" spans="1:9">
      <c r="A8" s="32" t="s">
        <v>12</v>
      </c>
      <c r="B8" s="31">
        <f>SUM(C8,D8)</f>
        <v>3206.28</v>
      </c>
      <c r="C8" s="25">
        <v>2426.23</v>
      </c>
      <c r="D8" s="33">
        <v>780.05</v>
      </c>
      <c r="E8" s="27"/>
      <c r="F8" s="28">
        <v>0</v>
      </c>
      <c r="H8" s="29"/>
      <c r="I8" s="29"/>
    </row>
    <row r="9" s="4" customFormat="1" ht="18" customHeight="1" spans="1:9">
      <c r="A9" s="30" t="s">
        <v>13</v>
      </c>
      <c r="B9" s="31">
        <f>B10</f>
        <v>664.32</v>
      </c>
      <c r="C9" s="31">
        <f t="shared" ref="C9:D9" si="1">C10</f>
        <v>597.8</v>
      </c>
      <c r="D9" s="31">
        <f t="shared" si="1"/>
        <v>66.52</v>
      </c>
      <c r="E9" s="27"/>
      <c r="F9" s="28">
        <v>0</v>
      </c>
      <c r="H9" s="29"/>
      <c r="I9" s="29"/>
    </row>
    <row r="10" s="4" customFormat="1" ht="18" customHeight="1" spans="1:9">
      <c r="A10" s="34" t="s">
        <v>14</v>
      </c>
      <c r="B10" s="31">
        <f t="shared" ref="B10:B38" si="2">SUM(C10,D10)</f>
        <v>664.32</v>
      </c>
      <c r="C10" s="25">
        <v>597.8</v>
      </c>
      <c r="D10" s="33">
        <v>66.52</v>
      </c>
      <c r="E10" s="27"/>
      <c r="F10" s="28">
        <v>0</v>
      </c>
      <c r="H10" s="29"/>
      <c r="I10" s="29"/>
    </row>
    <row r="11" ht="18" customHeight="1" spans="1:6">
      <c r="A11" s="34" t="s">
        <v>15</v>
      </c>
      <c r="B11" s="31">
        <f t="shared" si="2"/>
        <v>255.74</v>
      </c>
      <c r="C11" s="25">
        <v>189.46</v>
      </c>
      <c r="D11" s="33">
        <v>66.28</v>
      </c>
      <c r="E11" s="27"/>
      <c r="F11" s="28">
        <v>0</v>
      </c>
    </row>
    <row r="12" ht="18" customHeight="1" spans="1:6">
      <c r="A12" s="34" t="s">
        <v>16</v>
      </c>
      <c r="B12" s="31">
        <f t="shared" si="2"/>
        <v>271.93</v>
      </c>
      <c r="C12" s="25">
        <v>219.94</v>
      </c>
      <c r="D12" s="33">
        <v>51.99</v>
      </c>
      <c r="E12" s="27"/>
      <c r="F12" s="28">
        <v>0</v>
      </c>
    </row>
    <row r="13" ht="18" customHeight="1" spans="1:6">
      <c r="A13" s="30" t="s">
        <v>17</v>
      </c>
      <c r="B13" s="31">
        <f>B14</f>
        <v>134.1</v>
      </c>
      <c r="C13" s="31">
        <f t="shared" ref="C13" si="3">C14</f>
        <v>134.1</v>
      </c>
      <c r="D13" s="31"/>
      <c r="E13" s="27"/>
      <c r="F13" s="28">
        <v>0</v>
      </c>
    </row>
    <row r="14" ht="18" customHeight="1" spans="1:6">
      <c r="A14" s="34" t="s">
        <v>18</v>
      </c>
      <c r="B14" s="31">
        <f t="shared" si="2"/>
        <v>134.1</v>
      </c>
      <c r="C14" s="25">
        <v>134.1</v>
      </c>
      <c r="D14" s="31"/>
      <c r="E14" s="27"/>
      <c r="F14" s="28">
        <v>0</v>
      </c>
    </row>
    <row r="15" ht="18" customHeight="1" spans="1:6">
      <c r="A15" s="34" t="s">
        <v>19</v>
      </c>
      <c r="B15" s="31">
        <f t="shared" si="2"/>
        <v>119.01</v>
      </c>
      <c r="C15" s="25">
        <v>117.23</v>
      </c>
      <c r="D15" s="33">
        <v>1.78</v>
      </c>
      <c r="E15" s="27"/>
      <c r="F15" s="28">
        <v>0</v>
      </c>
    </row>
    <row r="16" ht="18" customHeight="1" spans="1:6">
      <c r="A16" s="34" t="s">
        <v>20</v>
      </c>
      <c r="B16" s="31">
        <f t="shared" si="2"/>
        <v>170.42</v>
      </c>
      <c r="C16" s="25">
        <v>169.86</v>
      </c>
      <c r="D16" s="33">
        <v>0.56</v>
      </c>
      <c r="E16" s="27"/>
      <c r="F16" s="28">
        <v>0</v>
      </c>
    </row>
    <row r="17" ht="18" customHeight="1" spans="1:6">
      <c r="A17" s="30" t="s">
        <v>21</v>
      </c>
      <c r="B17" s="31">
        <f>B18</f>
        <v>563.01</v>
      </c>
      <c r="C17" s="31">
        <f t="shared" ref="C17:D17" si="4">C18</f>
        <v>531.93</v>
      </c>
      <c r="D17" s="31">
        <f t="shared" si="4"/>
        <v>31.08</v>
      </c>
      <c r="E17" s="27"/>
      <c r="F17" s="28">
        <v>0</v>
      </c>
    </row>
    <row r="18" ht="18" customHeight="1" spans="1:6">
      <c r="A18" s="34" t="s">
        <v>22</v>
      </c>
      <c r="B18" s="31">
        <f t="shared" si="2"/>
        <v>563.01</v>
      </c>
      <c r="C18" s="25">
        <v>531.93</v>
      </c>
      <c r="D18" s="33">
        <v>31.08</v>
      </c>
      <c r="E18" s="27"/>
      <c r="F18" s="28">
        <v>0</v>
      </c>
    </row>
    <row r="19" ht="18" customHeight="1" spans="1:6">
      <c r="A19" s="34" t="s">
        <v>23</v>
      </c>
      <c r="B19" s="31">
        <f t="shared" si="2"/>
        <v>690.17</v>
      </c>
      <c r="C19" s="25">
        <v>535.7</v>
      </c>
      <c r="D19" s="33">
        <v>154.47</v>
      </c>
      <c r="E19" s="27"/>
      <c r="F19" s="28">
        <v>0</v>
      </c>
    </row>
    <row r="20" ht="18" customHeight="1" spans="1:6">
      <c r="A20" s="34" t="s">
        <v>24</v>
      </c>
      <c r="B20" s="31">
        <f t="shared" si="2"/>
        <v>299.92</v>
      </c>
      <c r="C20" s="25">
        <v>291.95</v>
      </c>
      <c r="D20" s="33">
        <v>7.97</v>
      </c>
      <c r="E20" s="27"/>
      <c r="F20" s="28" t="s">
        <v>25</v>
      </c>
    </row>
    <row r="21" ht="18" customHeight="1" spans="1:6">
      <c r="A21" s="34" t="s">
        <v>26</v>
      </c>
      <c r="B21" s="31">
        <f t="shared" si="2"/>
        <v>204.93</v>
      </c>
      <c r="C21" s="25">
        <v>200.49</v>
      </c>
      <c r="D21" s="33">
        <v>4.44</v>
      </c>
      <c r="E21" s="27"/>
      <c r="F21" s="28" t="s">
        <v>25</v>
      </c>
    </row>
    <row r="22" ht="18" customHeight="1" spans="1:6">
      <c r="A22" s="34" t="s">
        <v>27</v>
      </c>
      <c r="B22" s="31">
        <f t="shared" si="2"/>
        <v>122.88</v>
      </c>
      <c r="C22" s="25">
        <v>122.38</v>
      </c>
      <c r="D22" s="33">
        <v>0.5</v>
      </c>
      <c r="E22" s="27"/>
      <c r="F22" s="28" t="s">
        <v>25</v>
      </c>
    </row>
    <row r="23" ht="18" customHeight="1" spans="1:6">
      <c r="A23" s="30" t="s">
        <v>28</v>
      </c>
      <c r="B23" s="31">
        <f>B24</f>
        <v>517.86</v>
      </c>
      <c r="C23" s="31">
        <f>C24</f>
        <v>475.67</v>
      </c>
      <c r="D23" s="31">
        <f>D24</f>
        <v>42.19</v>
      </c>
      <c r="E23" s="27"/>
      <c r="F23" s="28">
        <v>0</v>
      </c>
    </row>
    <row r="24" ht="18" customHeight="1" spans="1:6">
      <c r="A24" s="34" t="s">
        <v>29</v>
      </c>
      <c r="B24" s="31">
        <f t="shared" si="2"/>
        <v>517.86</v>
      </c>
      <c r="C24" s="25">
        <v>475.67</v>
      </c>
      <c r="D24" s="33">
        <v>42.19</v>
      </c>
      <c r="E24" s="27"/>
      <c r="F24" s="28">
        <v>0</v>
      </c>
    </row>
    <row r="25" ht="18" customHeight="1" spans="1:6">
      <c r="A25" s="34" t="s">
        <v>30</v>
      </c>
      <c r="B25" s="31">
        <f t="shared" si="2"/>
        <v>879.69</v>
      </c>
      <c r="C25" s="25">
        <v>793.83</v>
      </c>
      <c r="D25" s="33">
        <v>85.86</v>
      </c>
      <c r="E25" s="27"/>
      <c r="F25" s="28">
        <v>0</v>
      </c>
    </row>
    <row r="26" ht="18" customHeight="1" spans="1:6">
      <c r="A26" s="34" t="s">
        <v>31</v>
      </c>
      <c r="B26" s="31">
        <f t="shared" si="2"/>
        <v>237.08</v>
      </c>
      <c r="C26" s="25">
        <v>217.9</v>
      </c>
      <c r="D26" s="33">
        <v>19.18</v>
      </c>
      <c r="E26" s="27"/>
      <c r="F26" s="28">
        <v>0</v>
      </c>
    </row>
    <row r="27" ht="18" customHeight="1" spans="1:6">
      <c r="A27" s="34" t="s">
        <v>32</v>
      </c>
      <c r="B27" s="31">
        <f t="shared" si="2"/>
        <v>150.83</v>
      </c>
      <c r="C27" s="25">
        <v>147.35</v>
      </c>
      <c r="D27" s="33">
        <v>3.48</v>
      </c>
      <c r="E27" s="27"/>
      <c r="F27" s="28">
        <v>0</v>
      </c>
    </row>
    <row r="28" ht="18" customHeight="1" spans="1:6">
      <c r="A28" s="34" t="s">
        <v>33</v>
      </c>
      <c r="B28" s="31">
        <f t="shared" si="2"/>
        <v>421.13</v>
      </c>
      <c r="C28" s="25">
        <v>377.46</v>
      </c>
      <c r="D28" s="33">
        <v>43.67</v>
      </c>
      <c r="E28" s="27"/>
      <c r="F28" s="28">
        <v>0</v>
      </c>
    </row>
    <row r="29" ht="18" customHeight="1" spans="1:6">
      <c r="A29" s="30" t="s">
        <v>34</v>
      </c>
      <c r="B29" s="31">
        <f>B30</f>
        <v>890.24</v>
      </c>
      <c r="C29" s="31">
        <f t="shared" ref="C29:D29" si="5">C30</f>
        <v>874.74</v>
      </c>
      <c r="D29" s="31">
        <f t="shared" si="5"/>
        <v>15.5</v>
      </c>
      <c r="E29" s="27"/>
      <c r="F29" s="28">
        <v>0</v>
      </c>
    </row>
    <row r="30" ht="18" customHeight="1" spans="1:6">
      <c r="A30" s="34" t="s">
        <v>35</v>
      </c>
      <c r="B30" s="31">
        <f t="shared" si="2"/>
        <v>890.24</v>
      </c>
      <c r="C30" s="25">
        <v>874.74</v>
      </c>
      <c r="D30" s="33">
        <v>15.5</v>
      </c>
      <c r="E30" s="27"/>
      <c r="F30" s="28">
        <v>0</v>
      </c>
    </row>
    <row r="31" ht="18" customHeight="1" spans="1:6">
      <c r="A31" s="34" t="s">
        <v>36</v>
      </c>
      <c r="B31" s="31">
        <f t="shared" si="2"/>
        <v>690.43</v>
      </c>
      <c r="C31" s="25">
        <v>673.91</v>
      </c>
      <c r="D31" s="33">
        <v>16.52</v>
      </c>
      <c r="E31" s="27"/>
      <c r="F31" s="28">
        <v>0</v>
      </c>
    </row>
    <row r="32" ht="18" customHeight="1" spans="1:6">
      <c r="A32" s="34" t="s">
        <v>37</v>
      </c>
      <c r="B32" s="31">
        <f t="shared" si="2"/>
        <v>309.85</v>
      </c>
      <c r="C32" s="25">
        <v>289.19</v>
      </c>
      <c r="D32" s="33">
        <v>20.66</v>
      </c>
      <c r="E32" s="27"/>
      <c r="F32" s="28">
        <v>0</v>
      </c>
    </row>
    <row r="33" ht="18" customHeight="1" spans="1:6">
      <c r="A33" s="34" t="s">
        <v>38</v>
      </c>
      <c r="B33" s="31">
        <f t="shared" si="2"/>
        <v>407.6</v>
      </c>
      <c r="C33" s="25">
        <v>385.45</v>
      </c>
      <c r="D33" s="33">
        <v>22.15</v>
      </c>
      <c r="E33" s="27"/>
      <c r="F33" s="28">
        <v>0</v>
      </c>
    </row>
    <row r="34" ht="18" customHeight="1" spans="1:6">
      <c r="A34" s="34" t="s">
        <v>39</v>
      </c>
      <c r="B34" s="31">
        <f t="shared" si="2"/>
        <v>258.4</v>
      </c>
      <c r="C34" s="25">
        <v>256.67</v>
      </c>
      <c r="D34" s="33">
        <v>1.73</v>
      </c>
      <c r="E34" s="27"/>
      <c r="F34" s="28" t="s">
        <v>25</v>
      </c>
    </row>
    <row r="35" ht="18" customHeight="1" spans="1:6">
      <c r="A35" s="34" t="s">
        <v>40</v>
      </c>
      <c r="B35" s="31">
        <f t="shared" si="2"/>
        <v>61.99</v>
      </c>
      <c r="C35" s="25">
        <v>61.99</v>
      </c>
      <c r="D35" s="33" t="s">
        <v>41</v>
      </c>
      <c r="E35" s="27"/>
      <c r="F35" s="28" t="s">
        <v>25</v>
      </c>
    </row>
    <row r="36" ht="18" customHeight="1" spans="1:6">
      <c r="A36" s="34" t="s">
        <v>42</v>
      </c>
      <c r="B36" s="31">
        <f t="shared" si="2"/>
        <v>398.7</v>
      </c>
      <c r="C36" s="25">
        <v>375.72</v>
      </c>
      <c r="D36" s="33">
        <v>22.98</v>
      </c>
      <c r="E36" s="27"/>
      <c r="F36" s="28">
        <v>0</v>
      </c>
    </row>
    <row r="37" ht="18" customHeight="1" spans="1:6">
      <c r="A37" s="30" t="s">
        <v>43</v>
      </c>
      <c r="B37" s="31">
        <f>B38</f>
        <v>501.54</v>
      </c>
      <c r="C37" s="31">
        <f t="shared" ref="C37:D37" si="6">C38</f>
        <v>487.21</v>
      </c>
      <c r="D37" s="31">
        <f t="shared" si="6"/>
        <v>14.33</v>
      </c>
      <c r="E37" s="27"/>
      <c r="F37" s="28">
        <v>0</v>
      </c>
    </row>
    <row r="38" ht="18" customHeight="1" spans="1:6">
      <c r="A38" s="34" t="s">
        <v>44</v>
      </c>
      <c r="B38" s="31">
        <f t="shared" si="2"/>
        <v>501.54</v>
      </c>
      <c r="C38" s="25">
        <v>487.21</v>
      </c>
      <c r="D38" s="33">
        <v>14.33</v>
      </c>
      <c r="E38" s="27"/>
      <c r="F38" s="28">
        <v>0</v>
      </c>
    </row>
    <row r="39" ht="18" customHeight="1" spans="1:6">
      <c r="A39" s="34" t="s">
        <v>45</v>
      </c>
      <c r="B39" s="31">
        <f t="shared" ref="B39:B69" si="7">SUM(C39,D39)</f>
        <v>228.37</v>
      </c>
      <c r="C39" s="25">
        <v>222.12</v>
      </c>
      <c r="D39" s="33">
        <v>6.25</v>
      </c>
      <c r="E39" s="27"/>
      <c r="F39" s="28" t="s">
        <v>25</v>
      </c>
    </row>
    <row r="40" ht="18" customHeight="1" spans="1:6">
      <c r="A40" s="34" t="s">
        <v>46</v>
      </c>
      <c r="B40" s="31">
        <f t="shared" si="7"/>
        <v>133.42</v>
      </c>
      <c r="C40" s="25">
        <v>132.55</v>
      </c>
      <c r="D40" s="33">
        <v>0.87</v>
      </c>
      <c r="E40" s="27"/>
      <c r="F40" s="28" t="s">
        <v>25</v>
      </c>
    </row>
    <row r="41" ht="18" customHeight="1" spans="1:6">
      <c r="A41" s="34" t="s">
        <v>47</v>
      </c>
      <c r="B41" s="31">
        <f t="shared" si="7"/>
        <v>895.85</v>
      </c>
      <c r="C41" s="25">
        <v>879.77</v>
      </c>
      <c r="D41" s="33">
        <v>16.08</v>
      </c>
      <c r="E41" s="27"/>
      <c r="F41" s="28" t="s">
        <v>25</v>
      </c>
    </row>
    <row r="42" ht="18" customHeight="1" spans="1:6">
      <c r="A42" s="34" t="s">
        <v>48</v>
      </c>
      <c r="B42" s="31">
        <f t="shared" si="7"/>
        <v>543.74</v>
      </c>
      <c r="C42" s="25">
        <v>540.93</v>
      </c>
      <c r="D42" s="33">
        <v>2.81</v>
      </c>
      <c r="E42" s="27"/>
      <c r="F42" s="28" t="s">
        <v>25</v>
      </c>
    </row>
    <row r="43" ht="18" customHeight="1" spans="1:6">
      <c r="A43" s="30" t="s">
        <v>49</v>
      </c>
      <c r="B43" s="31">
        <f>B44</f>
        <v>461.94</v>
      </c>
      <c r="C43" s="31">
        <f t="shared" ref="C43:D43" si="8">C44</f>
        <v>381.74</v>
      </c>
      <c r="D43" s="31">
        <f t="shared" si="8"/>
        <v>80.2</v>
      </c>
      <c r="E43" s="27"/>
      <c r="F43" s="28">
        <v>0</v>
      </c>
    </row>
    <row r="44" ht="18" customHeight="1" spans="1:6">
      <c r="A44" s="34" t="s">
        <v>50</v>
      </c>
      <c r="B44" s="31">
        <f t="shared" si="7"/>
        <v>461.94</v>
      </c>
      <c r="C44" s="25">
        <v>381.74</v>
      </c>
      <c r="D44" s="33">
        <v>80.2</v>
      </c>
      <c r="E44" s="27"/>
      <c r="F44" s="28">
        <v>0</v>
      </c>
    </row>
    <row r="45" ht="18" customHeight="1" spans="1:6">
      <c r="A45" s="34" t="s">
        <v>51</v>
      </c>
      <c r="B45" s="31">
        <f t="shared" si="7"/>
        <v>232.31</v>
      </c>
      <c r="C45" s="25">
        <v>193.23</v>
      </c>
      <c r="D45" s="33">
        <v>39.08</v>
      </c>
      <c r="E45" s="27"/>
      <c r="F45" s="28">
        <v>0</v>
      </c>
    </row>
    <row r="46" ht="18" customHeight="1" spans="1:6">
      <c r="A46" s="34" t="s">
        <v>52</v>
      </c>
      <c r="B46" s="31">
        <f t="shared" si="7"/>
        <v>274.1</v>
      </c>
      <c r="C46" s="25">
        <v>257.92</v>
      </c>
      <c r="D46" s="33">
        <v>16.18</v>
      </c>
      <c r="E46" s="27"/>
      <c r="F46" s="28">
        <v>0</v>
      </c>
    </row>
    <row r="47" ht="18" customHeight="1" spans="1:6">
      <c r="A47" s="34" t="s">
        <v>53</v>
      </c>
      <c r="B47" s="31">
        <f t="shared" si="7"/>
        <v>101.58</v>
      </c>
      <c r="C47" s="25">
        <v>87.11</v>
      </c>
      <c r="D47" s="33">
        <v>14.47</v>
      </c>
      <c r="E47" s="27"/>
      <c r="F47" s="28">
        <v>0</v>
      </c>
    </row>
    <row r="48" ht="18" customHeight="1" spans="1:6">
      <c r="A48" s="30" t="s">
        <v>54</v>
      </c>
      <c r="B48" s="31">
        <f>B49</f>
        <v>351.2</v>
      </c>
      <c r="C48" s="31">
        <f>C49</f>
        <v>272.19</v>
      </c>
      <c r="D48" s="31">
        <f>D49</f>
        <v>79.01</v>
      </c>
      <c r="E48" s="27"/>
      <c r="F48" s="28">
        <v>0</v>
      </c>
    </row>
    <row r="49" ht="18" customHeight="1" spans="1:6">
      <c r="A49" s="34" t="s">
        <v>55</v>
      </c>
      <c r="B49" s="31">
        <f t="shared" si="7"/>
        <v>351.2</v>
      </c>
      <c r="C49" s="25">
        <v>272.19</v>
      </c>
      <c r="D49" s="33">
        <v>79.01</v>
      </c>
      <c r="E49" s="27"/>
      <c r="F49" s="28">
        <v>0</v>
      </c>
    </row>
    <row r="50" ht="18" customHeight="1" spans="1:6">
      <c r="A50" s="34" t="s">
        <v>56</v>
      </c>
      <c r="B50" s="31">
        <f t="shared" si="7"/>
        <v>242.87</v>
      </c>
      <c r="C50" s="25">
        <v>180.75</v>
      </c>
      <c r="D50" s="33">
        <v>62.12</v>
      </c>
      <c r="E50" s="27"/>
      <c r="F50" s="28">
        <v>0</v>
      </c>
    </row>
    <row r="51" ht="18" customHeight="1" spans="1:6">
      <c r="A51" s="34" t="s">
        <v>57</v>
      </c>
      <c r="B51" s="31">
        <f t="shared" si="7"/>
        <v>422.14</v>
      </c>
      <c r="C51" s="25">
        <v>338.41</v>
      </c>
      <c r="D51" s="33">
        <v>83.73</v>
      </c>
      <c r="E51" s="27"/>
      <c r="F51" s="28">
        <v>0</v>
      </c>
    </row>
    <row r="52" ht="18" customHeight="1" spans="1:6">
      <c r="A52" s="34" t="s">
        <v>58</v>
      </c>
      <c r="B52" s="31">
        <f t="shared" si="7"/>
        <v>189.82</v>
      </c>
      <c r="C52" s="25">
        <v>143.73</v>
      </c>
      <c r="D52" s="33">
        <v>46.09</v>
      </c>
      <c r="E52" s="27"/>
      <c r="F52" s="28"/>
    </row>
    <row r="53" ht="18" customHeight="1" spans="1:6">
      <c r="A53" s="30" t="s">
        <v>59</v>
      </c>
      <c r="B53" s="31">
        <f>B54</f>
        <v>617.63</v>
      </c>
      <c r="C53" s="31">
        <f t="shared" ref="C53:D53" si="9">C54</f>
        <v>597.4</v>
      </c>
      <c r="D53" s="31">
        <f t="shared" si="9"/>
        <v>20.23</v>
      </c>
      <c r="E53" s="27"/>
      <c r="F53" s="28"/>
    </row>
    <row r="54" ht="18" customHeight="1" spans="1:6">
      <c r="A54" s="34" t="s">
        <v>60</v>
      </c>
      <c r="B54" s="31">
        <f t="shared" si="7"/>
        <v>617.63</v>
      </c>
      <c r="C54" s="25">
        <v>597.4</v>
      </c>
      <c r="D54" s="33">
        <v>20.23</v>
      </c>
      <c r="E54" s="27"/>
      <c r="F54" s="28">
        <v>0</v>
      </c>
    </row>
    <row r="55" ht="18" customHeight="1" spans="1:6">
      <c r="A55" s="34" t="s">
        <v>61</v>
      </c>
      <c r="B55" s="31">
        <f t="shared" si="7"/>
        <v>397.99</v>
      </c>
      <c r="C55" s="25">
        <v>378.77</v>
      </c>
      <c r="D55" s="33">
        <v>19.22</v>
      </c>
      <c r="E55" s="27"/>
      <c r="F55" s="28">
        <v>0</v>
      </c>
    </row>
    <row r="56" ht="18" customHeight="1" spans="1:6">
      <c r="A56" s="34" t="s">
        <v>62</v>
      </c>
      <c r="B56" s="31">
        <f t="shared" si="7"/>
        <v>433.24</v>
      </c>
      <c r="C56" s="25">
        <v>403.59</v>
      </c>
      <c r="D56" s="33">
        <v>29.65</v>
      </c>
      <c r="E56" s="27"/>
      <c r="F56" s="28">
        <v>0</v>
      </c>
    </row>
    <row r="57" ht="18" customHeight="1" spans="1:6">
      <c r="A57" s="34" t="s">
        <v>63</v>
      </c>
      <c r="B57" s="31">
        <f t="shared" si="7"/>
        <v>372.28</v>
      </c>
      <c r="C57" s="25">
        <v>344.51</v>
      </c>
      <c r="D57" s="33">
        <v>27.77</v>
      </c>
      <c r="E57" s="27"/>
      <c r="F57" s="28">
        <v>0</v>
      </c>
    </row>
    <row r="58" ht="18" customHeight="1" spans="1:6">
      <c r="A58" s="34" t="s">
        <v>64</v>
      </c>
      <c r="B58" s="31">
        <f t="shared" si="7"/>
        <v>197.74</v>
      </c>
      <c r="C58" s="25">
        <v>194.68</v>
      </c>
      <c r="D58" s="33">
        <v>3.06</v>
      </c>
      <c r="E58" s="27"/>
      <c r="F58" s="28" t="s">
        <v>25</v>
      </c>
    </row>
    <row r="59" ht="18" customHeight="1" spans="1:6">
      <c r="A59" s="34" t="s">
        <v>65</v>
      </c>
      <c r="B59" s="31">
        <f t="shared" si="7"/>
        <v>59.74</v>
      </c>
      <c r="C59" s="25">
        <v>57.2</v>
      </c>
      <c r="D59" s="33">
        <v>2.54</v>
      </c>
      <c r="E59" s="27"/>
      <c r="F59" s="28" t="s">
        <v>25</v>
      </c>
    </row>
    <row r="60" ht="18" customHeight="1" spans="1:6">
      <c r="A60" s="34" t="s">
        <v>66</v>
      </c>
      <c r="B60" s="31">
        <f t="shared" si="7"/>
        <v>116.62</v>
      </c>
      <c r="C60" s="25">
        <v>116.14</v>
      </c>
      <c r="D60" s="33">
        <v>0.48</v>
      </c>
      <c r="E60" s="27"/>
      <c r="F60" s="28" t="s">
        <v>25</v>
      </c>
    </row>
    <row r="61" ht="18" customHeight="1" spans="1:6">
      <c r="A61" s="34" t="s">
        <v>67</v>
      </c>
      <c r="B61" s="31">
        <f t="shared" si="7"/>
        <v>261.47</v>
      </c>
      <c r="C61" s="25">
        <v>250.14</v>
      </c>
      <c r="D61" s="33">
        <v>11.33</v>
      </c>
      <c r="E61" s="27"/>
      <c r="F61" s="28">
        <v>0</v>
      </c>
    </row>
    <row r="62" ht="18" customHeight="1" spans="1:6">
      <c r="A62" s="30" t="s">
        <v>68</v>
      </c>
      <c r="B62" s="31">
        <f>B63</f>
        <v>305.03</v>
      </c>
      <c r="C62" s="31">
        <f t="shared" ref="C62:D62" si="10">C63</f>
        <v>298.77</v>
      </c>
      <c r="D62" s="31">
        <f t="shared" si="10"/>
        <v>6.26</v>
      </c>
      <c r="E62" s="27"/>
      <c r="F62" s="28">
        <v>0</v>
      </c>
    </row>
    <row r="63" ht="18" customHeight="1" spans="1:6">
      <c r="A63" s="34" t="s">
        <v>69</v>
      </c>
      <c r="B63" s="31">
        <f t="shared" si="7"/>
        <v>305.03</v>
      </c>
      <c r="C63" s="25">
        <v>298.77</v>
      </c>
      <c r="D63" s="33">
        <v>6.26</v>
      </c>
      <c r="E63" s="27"/>
      <c r="F63" s="28">
        <v>0</v>
      </c>
    </row>
    <row r="64" ht="18" customHeight="1" spans="1:6">
      <c r="A64" s="34" t="s">
        <v>70</v>
      </c>
      <c r="B64" s="31">
        <f t="shared" si="7"/>
        <v>429.74</v>
      </c>
      <c r="C64" s="25">
        <v>416.37</v>
      </c>
      <c r="D64" s="33">
        <v>13.37</v>
      </c>
      <c r="E64" s="27"/>
      <c r="F64" s="28" t="s">
        <v>25</v>
      </c>
    </row>
    <row r="65" ht="18" customHeight="1" spans="1:6">
      <c r="A65" s="34" t="s">
        <v>71</v>
      </c>
      <c r="B65" s="31">
        <f t="shared" si="7"/>
        <v>299.48</v>
      </c>
      <c r="C65" s="25">
        <v>291.81</v>
      </c>
      <c r="D65" s="33">
        <v>7.67</v>
      </c>
      <c r="E65" s="27"/>
      <c r="F65" s="28" t="s">
        <v>25</v>
      </c>
    </row>
    <row r="66" ht="18" customHeight="1" spans="1:6">
      <c r="A66" s="34" t="s">
        <v>72</v>
      </c>
      <c r="B66" s="31">
        <f t="shared" si="7"/>
        <v>251.37</v>
      </c>
      <c r="C66" s="25">
        <v>249.41</v>
      </c>
      <c r="D66" s="33">
        <v>1.96</v>
      </c>
      <c r="E66" s="27"/>
      <c r="F66" s="28" t="s">
        <v>25</v>
      </c>
    </row>
    <row r="67" ht="18" customHeight="1" spans="1:6">
      <c r="A67" s="34" t="s">
        <v>73</v>
      </c>
      <c r="B67" s="31">
        <f t="shared" si="7"/>
        <v>331.27</v>
      </c>
      <c r="C67" s="25">
        <v>316.34</v>
      </c>
      <c r="D67" s="33">
        <v>14.93</v>
      </c>
      <c r="E67" s="27"/>
      <c r="F67" s="28" t="s">
        <v>25</v>
      </c>
    </row>
    <row r="68" ht="18" customHeight="1" spans="1:6">
      <c r="A68" s="34" t="s">
        <v>74</v>
      </c>
      <c r="B68" s="31">
        <f t="shared" si="7"/>
        <v>212.69</v>
      </c>
      <c r="C68" s="25">
        <v>211.23</v>
      </c>
      <c r="D68" s="33">
        <v>1.46</v>
      </c>
      <c r="E68" s="27"/>
      <c r="F68" s="28">
        <v>0</v>
      </c>
    </row>
    <row r="69" ht="18" customHeight="1" spans="1:6">
      <c r="A69" s="34" t="s">
        <v>75</v>
      </c>
      <c r="B69" s="31">
        <f t="shared" si="7"/>
        <v>398.7</v>
      </c>
      <c r="C69" s="25">
        <v>392.7</v>
      </c>
      <c r="D69" s="33">
        <v>6</v>
      </c>
      <c r="E69" s="27"/>
      <c r="F69" s="28" t="s">
        <v>25</v>
      </c>
    </row>
    <row r="70" ht="18" customHeight="1" spans="1:6">
      <c r="A70" s="30" t="s">
        <v>76</v>
      </c>
      <c r="B70" s="31">
        <f>B71</f>
        <v>1301.89</v>
      </c>
      <c r="C70" s="31">
        <f t="shared" ref="C70:D70" si="11">C71</f>
        <v>1252.52</v>
      </c>
      <c r="D70" s="31">
        <f t="shared" si="11"/>
        <v>49.37</v>
      </c>
      <c r="E70" s="27"/>
      <c r="F70" s="28">
        <v>0</v>
      </c>
    </row>
    <row r="71" ht="18" customHeight="1" spans="1:6">
      <c r="A71" s="34" t="s">
        <v>77</v>
      </c>
      <c r="B71" s="31">
        <f t="shared" ref="B71:B105" si="12">SUM(C71,D71)</f>
        <v>1301.89</v>
      </c>
      <c r="C71" s="25">
        <v>1252.52</v>
      </c>
      <c r="D71" s="33">
        <v>49.37</v>
      </c>
      <c r="E71" s="27"/>
      <c r="F71" s="28">
        <v>0</v>
      </c>
    </row>
    <row r="72" ht="18" customHeight="1" spans="1:6">
      <c r="A72" s="34" t="s">
        <v>78</v>
      </c>
      <c r="B72" s="31">
        <f t="shared" si="12"/>
        <v>359.72</v>
      </c>
      <c r="C72" s="25">
        <v>328.1</v>
      </c>
      <c r="D72" s="33">
        <v>31.62</v>
      </c>
      <c r="E72" s="27"/>
      <c r="F72" s="28">
        <v>0</v>
      </c>
    </row>
    <row r="73" ht="18" customHeight="1" spans="1:6">
      <c r="A73" s="34" t="s">
        <v>79</v>
      </c>
      <c r="B73" s="31">
        <f t="shared" si="12"/>
        <v>77.69</v>
      </c>
      <c r="C73" s="25">
        <v>70.99</v>
      </c>
      <c r="D73" s="33">
        <v>6.7</v>
      </c>
      <c r="E73" s="27"/>
      <c r="F73" s="28">
        <v>0</v>
      </c>
    </row>
    <row r="74" ht="18" customHeight="1" spans="1:6">
      <c r="A74" s="34" t="s">
        <v>80</v>
      </c>
      <c r="B74" s="31">
        <f t="shared" si="12"/>
        <v>127.17</v>
      </c>
      <c r="C74" s="25">
        <v>116.07</v>
      </c>
      <c r="D74" s="33">
        <v>11.1</v>
      </c>
      <c r="E74" s="27"/>
      <c r="F74" s="28">
        <v>0</v>
      </c>
    </row>
    <row r="75" ht="18" customHeight="1" spans="1:6">
      <c r="A75" s="34" t="s">
        <v>81</v>
      </c>
      <c r="B75" s="31">
        <f t="shared" si="12"/>
        <v>255.07</v>
      </c>
      <c r="C75" s="25">
        <v>239.69</v>
      </c>
      <c r="D75" s="33">
        <v>15.38</v>
      </c>
      <c r="E75" s="27"/>
      <c r="F75" s="28">
        <v>0</v>
      </c>
    </row>
    <row r="76" ht="18" customHeight="1" spans="1:6">
      <c r="A76" s="30" t="s">
        <v>82</v>
      </c>
      <c r="B76" s="31">
        <f>B77</f>
        <v>843.23</v>
      </c>
      <c r="C76" s="31">
        <f t="shared" ref="C76:D76" si="13">C77</f>
        <v>688.54</v>
      </c>
      <c r="D76" s="31">
        <f t="shared" si="13"/>
        <v>154.69</v>
      </c>
      <c r="E76" s="27"/>
      <c r="F76" s="28">
        <v>0</v>
      </c>
    </row>
    <row r="77" ht="18" customHeight="1" spans="1:6">
      <c r="A77" s="34" t="s">
        <v>83</v>
      </c>
      <c r="B77" s="31">
        <f t="shared" si="12"/>
        <v>843.23</v>
      </c>
      <c r="C77" s="25">
        <v>688.54</v>
      </c>
      <c r="D77" s="33">
        <v>154.69</v>
      </c>
      <c r="E77" s="27"/>
      <c r="F77" s="28">
        <v>0</v>
      </c>
    </row>
    <row r="78" ht="18" customHeight="1" spans="1:6">
      <c r="A78" s="34" t="s">
        <v>84</v>
      </c>
      <c r="B78" s="31">
        <f t="shared" si="12"/>
        <v>142.66</v>
      </c>
      <c r="C78" s="25">
        <v>120.79</v>
      </c>
      <c r="D78" s="33">
        <v>21.87</v>
      </c>
      <c r="E78" s="27"/>
      <c r="F78" s="28">
        <v>0</v>
      </c>
    </row>
    <row r="79" ht="18" customHeight="1" spans="1:6">
      <c r="A79" s="34" t="s">
        <v>85</v>
      </c>
      <c r="B79" s="31">
        <f t="shared" si="12"/>
        <v>94.37</v>
      </c>
      <c r="C79" s="25">
        <v>91.17</v>
      </c>
      <c r="D79" s="33">
        <v>3.2</v>
      </c>
      <c r="E79" s="27"/>
      <c r="F79" s="28">
        <v>0</v>
      </c>
    </row>
    <row r="80" ht="18" customHeight="1" spans="1:6">
      <c r="A80" s="34" t="s">
        <v>86</v>
      </c>
      <c r="B80" s="31">
        <f t="shared" si="12"/>
        <v>119.65</v>
      </c>
      <c r="C80" s="25">
        <v>117.01</v>
      </c>
      <c r="D80" s="33">
        <v>2.64</v>
      </c>
      <c r="E80" s="27"/>
      <c r="F80" s="28" t="s">
        <v>25</v>
      </c>
    </row>
    <row r="81" ht="18" customHeight="1" spans="1:6">
      <c r="A81" s="34" t="s">
        <v>87</v>
      </c>
      <c r="B81" s="31">
        <f t="shared" si="12"/>
        <v>146.55</v>
      </c>
      <c r="C81" s="25">
        <v>145.61</v>
      </c>
      <c r="D81" s="33">
        <v>0.94</v>
      </c>
      <c r="E81" s="27"/>
      <c r="F81" s="28" t="s">
        <v>25</v>
      </c>
    </row>
    <row r="82" s="5" customFormat="1" ht="18" customHeight="1" spans="1:9">
      <c r="A82" s="34" t="s">
        <v>88</v>
      </c>
      <c r="B82" s="35">
        <f t="shared" si="12"/>
        <v>179.49</v>
      </c>
      <c r="C82" s="25">
        <v>178.36</v>
      </c>
      <c r="D82" s="33">
        <v>1.13</v>
      </c>
      <c r="E82" s="36"/>
      <c r="F82" s="37" t="s">
        <v>25</v>
      </c>
      <c r="H82" s="38"/>
      <c r="I82" s="38"/>
    </row>
    <row r="83" s="5" customFormat="1" ht="18" customHeight="1" spans="1:9">
      <c r="A83" s="34" t="s">
        <v>89</v>
      </c>
      <c r="B83" s="35">
        <f t="shared" si="12"/>
        <v>117.84</v>
      </c>
      <c r="C83" s="25">
        <v>117.01</v>
      </c>
      <c r="D83" s="33">
        <v>0.83</v>
      </c>
      <c r="E83" s="36"/>
      <c r="F83" s="37" t="s">
        <v>25</v>
      </c>
      <c r="H83" s="38"/>
      <c r="I83" s="38"/>
    </row>
    <row r="84" ht="18" customHeight="1" spans="1:6">
      <c r="A84" s="34" t="s">
        <v>90</v>
      </c>
      <c r="B84" s="31">
        <f t="shared" si="12"/>
        <v>54</v>
      </c>
      <c r="C84" s="25">
        <v>53.28</v>
      </c>
      <c r="D84" s="33">
        <v>0.72</v>
      </c>
      <c r="E84" s="27"/>
      <c r="F84" s="28" t="s">
        <v>25</v>
      </c>
    </row>
    <row r="85" ht="18" customHeight="1" spans="1:6">
      <c r="A85" s="30" t="s">
        <v>91</v>
      </c>
      <c r="B85" s="31">
        <f>B86</f>
        <v>283.79</v>
      </c>
      <c r="C85" s="31">
        <f t="shared" ref="C85:D85" si="14">C86</f>
        <v>280.92</v>
      </c>
      <c r="D85" s="31">
        <f t="shared" si="14"/>
        <v>2.87</v>
      </c>
      <c r="E85" s="27"/>
      <c r="F85" s="28">
        <v>0</v>
      </c>
    </row>
    <row r="86" ht="18" customHeight="1" spans="1:6">
      <c r="A86" s="34" t="s">
        <v>92</v>
      </c>
      <c r="B86" s="31">
        <f t="shared" si="12"/>
        <v>283.79</v>
      </c>
      <c r="C86" s="25">
        <v>280.92</v>
      </c>
      <c r="D86" s="33">
        <v>2.87</v>
      </c>
      <c r="E86" s="27"/>
      <c r="F86" s="28">
        <v>0</v>
      </c>
    </row>
    <row r="87" ht="18" customHeight="1" spans="1:6">
      <c r="A87" s="34" t="s">
        <v>93</v>
      </c>
      <c r="B87" s="31">
        <f t="shared" si="12"/>
        <v>459.57</v>
      </c>
      <c r="C87" s="25">
        <v>453.82</v>
      </c>
      <c r="D87" s="33">
        <v>5.75</v>
      </c>
      <c r="E87" s="27"/>
      <c r="F87" s="28" t="s">
        <v>25</v>
      </c>
    </row>
    <row r="88" ht="18" customHeight="1" spans="1:6">
      <c r="A88" s="34" t="s">
        <v>94</v>
      </c>
      <c r="B88" s="31">
        <f t="shared" si="12"/>
        <v>248.94</v>
      </c>
      <c r="C88" s="25">
        <v>246.95</v>
      </c>
      <c r="D88" s="33">
        <v>1.99</v>
      </c>
      <c r="E88" s="27"/>
      <c r="F88" s="28" t="s">
        <v>25</v>
      </c>
    </row>
    <row r="89" ht="18" customHeight="1" spans="1:6">
      <c r="A89" s="34" t="s">
        <v>95</v>
      </c>
      <c r="B89" s="31">
        <f t="shared" si="12"/>
        <v>349.31</v>
      </c>
      <c r="C89" s="25">
        <v>349.31</v>
      </c>
      <c r="D89" s="33" t="s">
        <v>41</v>
      </c>
      <c r="E89" s="27"/>
      <c r="F89" s="28" t="s">
        <v>25</v>
      </c>
    </row>
    <row r="90" ht="18" customHeight="1" spans="1:6">
      <c r="A90" s="34" t="s">
        <v>96</v>
      </c>
      <c r="B90" s="31">
        <f t="shared" si="12"/>
        <v>77.28</v>
      </c>
      <c r="C90" s="25">
        <v>73.46</v>
      </c>
      <c r="D90" s="33">
        <v>3.82</v>
      </c>
      <c r="E90" s="27"/>
      <c r="F90" s="28" t="s">
        <v>25</v>
      </c>
    </row>
    <row r="91" ht="18" customHeight="1" spans="1:6">
      <c r="A91" s="30" t="s">
        <v>97</v>
      </c>
      <c r="B91" s="31">
        <f>B92</f>
        <v>515.55</v>
      </c>
      <c r="C91" s="31">
        <f t="shared" ref="C91:D91" si="15">C92</f>
        <v>489.26</v>
      </c>
      <c r="D91" s="31">
        <f t="shared" si="15"/>
        <v>26.29</v>
      </c>
      <c r="E91" s="27"/>
      <c r="F91" s="28">
        <v>0</v>
      </c>
    </row>
    <row r="92" ht="18" customHeight="1" spans="1:6">
      <c r="A92" s="34" t="s">
        <v>98</v>
      </c>
      <c r="B92" s="31">
        <f t="shared" si="12"/>
        <v>515.55</v>
      </c>
      <c r="C92" s="25">
        <v>489.26</v>
      </c>
      <c r="D92" s="33">
        <v>26.29</v>
      </c>
      <c r="E92" s="27"/>
      <c r="F92" s="28">
        <v>0</v>
      </c>
    </row>
    <row r="93" ht="18" customHeight="1" spans="1:6">
      <c r="A93" s="34" t="s">
        <v>99</v>
      </c>
      <c r="B93" s="31">
        <f t="shared" si="12"/>
        <v>623.29</v>
      </c>
      <c r="C93" s="25">
        <v>620.63</v>
      </c>
      <c r="D93" s="33">
        <v>2.66</v>
      </c>
      <c r="E93" s="27"/>
      <c r="F93" s="28" t="s">
        <v>25</v>
      </c>
    </row>
    <row r="94" ht="18" customHeight="1" spans="1:6">
      <c r="A94" s="34" t="s">
        <v>100</v>
      </c>
      <c r="B94" s="31">
        <f t="shared" si="12"/>
        <v>241.01</v>
      </c>
      <c r="C94" s="25">
        <v>238.67</v>
      </c>
      <c r="D94" s="33">
        <v>2.34</v>
      </c>
      <c r="E94" s="27"/>
      <c r="F94" s="28" t="s">
        <v>25</v>
      </c>
    </row>
    <row r="95" ht="18" customHeight="1" spans="1:6">
      <c r="A95" s="34" t="s">
        <v>101</v>
      </c>
      <c r="B95" s="31">
        <f t="shared" si="12"/>
        <v>344.52</v>
      </c>
      <c r="C95" s="25">
        <v>335.36</v>
      </c>
      <c r="D95" s="33">
        <v>9.16</v>
      </c>
      <c r="E95" s="27"/>
      <c r="F95" s="28" t="s">
        <v>25</v>
      </c>
    </row>
    <row r="96" ht="18" customHeight="1" spans="1:6">
      <c r="A96" s="34" t="s">
        <v>102</v>
      </c>
      <c r="B96" s="31">
        <f t="shared" si="12"/>
        <v>420.87</v>
      </c>
      <c r="C96" s="25">
        <v>401.85</v>
      </c>
      <c r="D96" s="33">
        <v>19.02</v>
      </c>
      <c r="E96" s="27"/>
      <c r="F96" s="28" t="s">
        <v>25</v>
      </c>
    </row>
    <row r="97" ht="18" customHeight="1" spans="1:6">
      <c r="A97" s="34" t="s">
        <v>103</v>
      </c>
      <c r="B97" s="31">
        <f t="shared" si="12"/>
        <v>313.92</v>
      </c>
      <c r="C97" s="25">
        <v>312.13</v>
      </c>
      <c r="D97" s="33">
        <v>1.79</v>
      </c>
      <c r="E97" s="27"/>
      <c r="F97" s="28" t="s">
        <v>25</v>
      </c>
    </row>
    <row r="98" ht="18" customHeight="1" spans="1:6">
      <c r="A98" s="30" t="s">
        <v>104</v>
      </c>
      <c r="B98" s="31">
        <f>B99</f>
        <v>604.12</v>
      </c>
      <c r="C98" s="31">
        <f t="shared" ref="C98:D98" si="16">C99</f>
        <v>487.4</v>
      </c>
      <c r="D98" s="31">
        <f t="shared" si="16"/>
        <v>116.72</v>
      </c>
      <c r="E98" s="27"/>
      <c r="F98" s="28">
        <v>0</v>
      </c>
    </row>
    <row r="99" ht="18" customHeight="1" spans="1:6">
      <c r="A99" s="34" t="s">
        <v>105</v>
      </c>
      <c r="B99" s="31">
        <f t="shared" si="12"/>
        <v>604.12</v>
      </c>
      <c r="C99" s="25">
        <v>487.4</v>
      </c>
      <c r="D99" s="33">
        <v>116.72</v>
      </c>
      <c r="E99" s="27"/>
      <c r="F99" s="28">
        <v>0</v>
      </c>
    </row>
    <row r="100" ht="18" customHeight="1" spans="1:6">
      <c r="A100" s="34" t="s">
        <v>106</v>
      </c>
      <c r="B100" s="31">
        <f t="shared" si="12"/>
        <v>26.38</v>
      </c>
      <c r="C100" s="25">
        <v>23.52</v>
      </c>
      <c r="D100" s="33">
        <v>2.86</v>
      </c>
      <c r="E100" s="27"/>
      <c r="F100" s="28">
        <v>0</v>
      </c>
    </row>
    <row r="101" ht="18" customHeight="1" spans="1:6">
      <c r="A101" s="34" t="s">
        <v>107</v>
      </c>
      <c r="B101" s="31">
        <f t="shared" si="12"/>
        <v>117.82</v>
      </c>
      <c r="C101" s="25">
        <v>110.62</v>
      </c>
      <c r="D101" s="33">
        <v>7.2</v>
      </c>
      <c r="E101" s="27"/>
      <c r="F101" s="28">
        <v>0</v>
      </c>
    </row>
    <row r="102" ht="18" customHeight="1" spans="1:6">
      <c r="A102" s="34" t="s">
        <v>108</v>
      </c>
      <c r="B102" s="31">
        <f t="shared" si="12"/>
        <v>46.58</v>
      </c>
      <c r="C102" s="25">
        <v>44.13</v>
      </c>
      <c r="D102" s="33">
        <v>2.45</v>
      </c>
      <c r="E102" s="27"/>
      <c r="F102" s="28">
        <v>0</v>
      </c>
    </row>
    <row r="103" ht="18" customHeight="1" spans="1:6">
      <c r="A103" s="34" t="s">
        <v>109</v>
      </c>
      <c r="B103" s="31">
        <f t="shared" si="12"/>
        <v>47.87</v>
      </c>
      <c r="C103" s="25">
        <v>44.42</v>
      </c>
      <c r="D103" s="33">
        <v>3.45</v>
      </c>
      <c r="E103" s="27"/>
      <c r="F103" s="28">
        <v>0</v>
      </c>
    </row>
    <row r="104" ht="18" customHeight="1" spans="1:6">
      <c r="A104" s="34" t="s">
        <v>110</v>
      </c>
      <c r="B104" s="31">
        <f t="shared" si="12"/>
        <v>51.52</v>
      </c>
      <c r="C104" s="25">
        <v>49.62</v>
      </c>
      <c r="D104" s="33">
        <v>1.9</v>
      </c>
      <c r="E104" s="27"/>
      <c r="F104" s="28">
        <v>0</v>
      </c>
    </row>
    <row r="105" ht="18" customHeight="1" spans="1:6">
      <c r="A105" s="34" t="s">
        <v>111</v>
      </c>
      <c r="B105" s="31">
        <f t="shared" si="12"/>
        <v>46.63</v>
      </c>
      <c r="C105" s="25">
        <v>46.31</v>
      </c>
      <c r="D105" s="33">
        <v>0.32</v>
      </c>
      <c r="E105" s="27"/>
      <c r="F105" s="28">
        <v>0</v>
      </c>
    </row>
    <row r="106" ht="18" customHeight="1" spans="1:6">
      <c r="A106" s="30" t="s">
        <v>112</v>
      </c>
      <c r="B106" s="31">
        <f>B107</f>
        <v>581.02</v>
      </c>
      <c r="C106" s="31">
        <f t="shared" ref="C106:D106" si="17">C107</f>
        <v>561.4</v>
      </c>
      <c r="D106" s="31">
        <f t="shared" si="17"/>
        <v>19.62</v>
      </c>
      <c r="E106" s="27"/>
      <c r="F106" s="28">
        <v>0</v>
      </c>
    </row>
    <row r="107" ht="18" customHeight="1" spans="1:6">
      <c r="A107" s="34" t="s">
        <v>113</v>
      </c>
      <c r="B107" s="31">
        <f>SUM(C107,D107)</f>
        <v>581.02</v>
      </c>
      <c r="C107" s="25">
        <v>561.4</v>
      </c>
      <c r="D107" s="33">
        <v>19.62</v>
      </c>
      <c r="E107" s="27"/>
      <c r="F107" s="28">
        <v>0</v>
      </c>
    </row>
    <row r="108" ht="18" customHeight="1" spans="1:6">
      <c r="A108" s="34" t="s">
        <v>114</v>
      </c>
      <c r="B108" s="31">
        <f>SUM(C108,D108)</f>
        <v>464.28</v>
      </c>
      <c r="C108" s="25">
        <v>446.27</v>
      </c>
      <c r="D108" s="33">
        <v>18.01</v>
      </c>
      <c r="E108" s="27"/>
      <c r="F108" s="28" t="s">
        <v>25</v>
      </c>
    </row>
    <row r="109" ht="18" customHeight="1" spans="1:6">
      <c r="A109" s="34" t="s">
        <v>115</v>
      </c>
      <c r="B109" s="31">
        <f>SUM(C109,D109)</f>
        <v>258.34</v>
      </c>
      <c r="C109" s="25">
        <v>257.69</v>
      </c>
      <c r="D109" s="33">
        <v>0.65</v>
      </c>
      <c r="E109" s="27"/>
      <c r="F109" s="28" t="s">
        <v>25</v>
      </c>
    </row>
    <row r="110" ht="18" customHeight="1" spans="1:6">
      <c r="A110" s="34" t="s">
        <v>116</v>
      </c>
      <c r="B110" s="31">
        <f>SUM(C110,D110)</f>
        <v>339.98</v>
      </c>
      <c r="C110" s="25">
        <v>285.71</v>
      </c>
      <c r="D110" s="33">
        <v>54.27</v>
      </c>
      <c r="E110" s="27"/>
      <c r="F110" s="28" t="s">
        <v>25</v>
      </c>
    </row>
    <row r="111" ht="18" customHeight="1" spans="1:6">
      <c r="A111" s="30" t="s">
        <v>117</v>
      </c>
      <c r="B111" s="31">
        <f>B112</f>
        <v>318.62</v>
      </c>
      <c r="C111" s="31">
        <f t="shared" ref="C111:D111" si="18">C112</f>
        <v>301.97</v>
      </c>
      <c r="D111" s="31">
        <f t="shared" si="18"/>
        <v>16.65</v>
      </c>
      <c r="E111" s="27"/>
      <c r="F111" s="28">
        <v>0</v>
      </c>
    </row>
    <row r="112" ht="18" customHeight="1" spans="1:6">
      <c r="A112" s="34" t="s">
        <v>118</v>
      </c>
      <c r="B112" s="31">
        <f>SUM(C112,D112)</f>
        <v>318.62</v>
      </c>
      <c r="C112" s="25">
        <v>301.97</v>
      </c>
      <c r="D112" s="33">
        <v>16.65</v>
      </c>
      <c r="E112" s="27"/>
      <c r="F112" s="28">
        <v>0</v>
      </c>
    </row>
    <row r="113" ht="18" customHeight="1" spans="1:6">
      <c r="A113" s="34" t="s">
        <v>119</v>
      </c>
      <c r="B113" s="31">
        <f>SUM(C113,D113)</f>
        <v>408.12</v>
      </c>
      <c r="C113" s="25">
        <v>394.88</v>
      </c>
      <c r="D113" s="33">
        <v>13.24</v>
      </c>
      <c r="E113" s="27"/>
      <c r="F113" s="28">
        <v>0</v>
      </c>
    </row>
    <row r="114" ht="18" customHeight="1" spans="1:6">
      <c r="A114" s="34" t="s">
        <v>120</v>
      </c>
      <c r="B114" s="31">
        <f>SUM(C114,D114)</f>
        <v>218.02</v>
      </c>
      <c r="C114" s="25">
        <v>195.84</v>
      </c>
      <c r="D114" s="33">
        <v>22.18</v>
      </c>
      <c r="E114" s="27"/>
      <c r="F114" s="28">
        <v>0</v>
      </c>
    </row>
    <row r="115" ht="18" customHeight="1" spans="1:6">
      <c r="A115" s="30" t="s">
        <v>121</v>
      </c>
      <c r="B115" s="31">
        <f>B116</f>
        <v>1837.96</v>
      </c>
      <c r="C115" s="31">
        <f t="shared" ref="C115:D115" si="19">C116</f>
        <v>1834.82</v>
      </c>
      <c r="D115" s="31">
        <f t="shared" si="19"/>
        <v>3.14</v>
      </c>
      <c r="E115" s="27"/>
      <c r="F115" s="28">
        <v>0</v>
      </c>
    </row>
    <row r="116" ht="18" customHeight="1" spans="1:6">
      <c r="A116" s="34" t="s">
        <v>122</v>
      </c>
      <c r="B116" s="31">
        <f>SUM(C116,D116)</f>
        <v>1837.96</v>
      </c>
      <c r="C116" s="25">
        <v>1834.82</v>
      </c>
      <c r="D116" s="33">
        <v>3.14</v>
      </c>
      <c r="E116" s="27"/>
      <c r="F116" s="28">
        <v>0</v>
      </c>
    </row>
    <row r="117" ht="18" customHeight="1" spans="1:6">
      <c r="A117" s="30" t="s">
        <v>123</v>
      </c>
      <c r="B117" s="31">
        <f>B118</f>
        <v>2061.66</v>
      </c>
      <c r="C117" s="31">
        <f t="shared" ref="C117:D117" si="20">C118</f>
        <v>2061.22</v>
      </c>
      <c r="D117" s="31">
        <f t="shared" si="20"/>
        <v>0.44</v>
      </c>
      <c r="E117" s="27"/>
      <c r="F117" s="28">
        <v>0</v>
      </c>
    </row>
    <row r="118" ht="18" customHeight="1" spans="1:6">
      <c r="A118" s="34" t="s">
        <v>124</v>
      </c>
      <c r="B118" s="31">
        <f>SUM(C118,D118)</f>
        <v>2061.66</v>
      </c>
      <c r="C118" s="25">
        <v>2061.22</v>
      </c>
      <c r="D118" s="33">
        <v>0.44</v>
      </c>
      <c r="E118" s="27"/>
      <c r="F118" s="28">
        <v>0</v>
      </c>
    </row>
    <row r="119" ht="18" customHeight="1" spans="1:6">
      <c r="A119" s="30" t="s">
        <v>125</v>
      </c>
      <c r="B119" s="31">
        <f>B120</f>
        <v>3995.32</v>
      </c>
      <c r="C119" s="31">
        <f t="shared" ref="C119:D119" si="21">C120</f>
        <v>3988.01</v>
      </c>
      <c r="D119" s="31">
        <f t="shared" si="21"/>
        <v>7.31</v>
      </c>
      <c r="E119" s="27"/>
      <c r="F119" s="28">
        <v>0</v>
      </c>
    </row>
    <row r="120" ht="18" customHeight="1" spans="1:6">
      <c r="A120" s="34" t="s">
        <v>126</v>
      </c>
      <c r="B120" s="31">
        <f>SUM(C120,D120)</f>
        <v>3995.32</v>
      </c>
      <c r="C120" s="25">
        <v>3988.01</v>
      </c>
      <c r="D120" s="33">
        <v>7.31</v>
      </c>
      <c r="E120" s="27"/>
      <c r="F120" s="28">
        <v>0</v>
      </c>
    </row>
  </sheetData>
  <mergeCells count="6">
    <mergeCell ref="A2:F2"/>
    <mergeCell ref="C4:D4"/>
    <mergeCell ref="A4:A5"/>
    <mergeCell ref="B4:B5"/>
    <mergeCell ref="E4:E5"/>
    <mergeCell ref="F4:F5"/>
  </mergeCells>
  <printOptions horizontalCentered="1"/>
  <pageMargins left="0.747916666666667" right="0.747916666666667" top="0.984027777777778" bottom="0.984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李灵英</cp:lastModifiedBy>
  <dcterms:created xsi:type="dcterms:W3CDTF">2019-11-27T09:05:00Z</dcterms:created>
  <cp:lastPrinted>2019-12-05T14:38:00Z</cp:lastPrinted>
  <dcterms:modified xsi:type="dcterms:W3CDTF">2020-01-16T08:08:00Z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