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2540" tabRatio="763" activeTab="24"/>
  </bookViews>
  <sheets>
    <sheet name="1" sheetId="15" r:id="rId1"/>
    <sheet name="1-1" sheetId="16" r:id="rId2"/>
    <sheet name="1-2" sheetId="17" r:id="rId3"/>
    <sheet name="2" sheetId="18" r:id="rId4"/>
    <sheet name="2-1" sheetId="19" r:id="rId5"/>
    <sheet name="3" sheetId="20" r:id="rId6"/>
    <sheet name="3-1" sheetId="21" r:id="rId7"/>
    <sheet name="3-2" sheetId="22" r:id="rId8"/>
    <sheet name="3-3" sheetId="23" r:id="rId9"/>
    <sheet name="4" sheetId="24" r:id="rId10"/>
    <sheet name="4-1" sheetId="25" r:id="rId11"/>
    <sheet name="5" sheetId="26" r:id="rId12"/>
    <sheet name="6" sheetId="28" r:id="rId13"/>
    <sheet name="7-1" sheetId="27" r:id="rId14"/>
    <sheet name="7-2" sheetId="29" r:id="rId15"/>
    <sheet name="7-3" sheetId="30" r:id="rId16"/>
    <sheet name="7-4" sheetId="31" r:id="rId17"/>
    <sheet name="7-5" sheetId="32" r:id="rId18"/>
    <sheet name="7-6" sheetId="33" r:id="rId19"/>
    <sheet name="7-7" sheetId="34" r:id="rId20"/>
    <sheet name="7-8" sheetId="35" r:id="rId21"/>
    <sheet name="7-9" sheetId="36" r:id="rId22"/>
    <sheet name="7-10" sheetId="37" r:id="rId23"/>
    <sheet name="7-11" sheetId="38" r:id="rId24"/>
    <sheet name="7-12" sheetId="39" r:id="rId25"/>
  </sheets>
  <definedNames>
    <definedName name="MAILMERGEMODE">"OneWorksheet"</definedName>
    <definedName name="_xlnm.Print_Titles" localSheetId="0">'1'!$A$1:$IV$41</definedName>
    <definedName name="_xlnm.Print_Titles" localSheetId="1">'1-1'!$A$1:$IV$6</definedName>
    <definedName name="_xlnm.Print_Titles" localSheetId="2">'1-2'!$A$1:$IV$6</definedName>
    <definedName name="_xlnm.Print_Titles" localSheetId="3">'2'!$A$1:$IV$39</definedName>
    <definedName name="_xlnm.Print_Titles" localSheetId="4">'2-1'!$A$1:$IV$6</definedName>
    <definedName name="_xlnm.Print_Titles" localSheetId="5">'3'!$A$1:$IU$6</definedName>
    <definedName name="_xlnm.Print_Titles" localSheetId="6">'3-1'!$A$1:$IV$6</definedName>
    <definedName name="_xlnm.Print_Titles" localSheetId="7">'3-2'!$A$1:$IV$5</definedName>
    <definedName name="_xlnm.Print_Titles" localSheetId="8">'3-3'!$A$1:$IV$6</definedName>
    <definedName name="_xlnm.Print_Titles" localSheetId="9">'4'!$A$1:$IV$6</definedName>
    <definedName name="_xlnm.Print_Titles" localSheetId="10">'4-1'!$A$1:$IV$6</definedName>
    <definedName name="_xlnm.Print_Titles" localSheetId="11">'5'!$A$1:$IV$6</definedName>
    <definedName name="_xlnm.Print_Titles" localSheetId="12">'6'!$4:$6</definedName>
  </definedNames>
  <calcPr calcId="144525"/>
</workbook>
</file>

<file path=xl/calcChain.xml><?xml version="1.0" encoding="utf-8"?>
<calcChain xmlns="http://schemas.openxmlformats.org/spreadsheetml/2006/main">
  <c r="F16" i="26" l="1"/>
  <c r="F15" i="26"/>
  <c r="F14" i="26"/>
  <c r="F13" i="26"/>
  <c r="F12" i="26"/>
  <c r="F11" i="26"/>
  <c r="F10" i="26"/>
  <c r="F9" i="26"/>
  <c r="F8" i="26"/>
  <c r="F7" i="26"/>
  <c r="E16" i="25"/>
  <c r="C16" i="25"/>
  <c r="E15" i="25"/>
  <c r="C15" i="25"/>
  <c r="E14" i="25"/>
  <c r="C14" i="25"/>
  <c r="E13" i="25"/>
  <c r="C13" i="25"/>
  <c r="E12" i="25"/>
  <c r="C12" i="25"/>
  <c r="E11" i="25"/>
  <c r="C11" i="25"/>
  <c r="E10" i="25"/>
  <c r="C10" i="25"/>
  <c r="E9" i="25"/>
  <c r="C9" i="25"/>
  <c r="E8" i="25"/>
  <c r="C8" i="25"/>
  <c r="E7" i="25"/>
  <c r="C7" i="25"/>
  <c r="F16" i="24"/>
  <c r="F15" i="24"/>
  <c r="F14" i="24"/>
  <c r="F13" i="24"/>
  <c r="F12" i="24"/>
  <c r="F11" i="24"/>
  <c r="F10" i="24"/>
  <c r="F9" i="24"/>
  <c r="F8" i="24"/>
  <c r="F7" i="24"/>
  <c r="E60" i="23"/>
  <c r="C60" i="23"/>
  <c r="E59" i="23"/>
  <c r="C59" i="23"/>
  <c r="E58" i="23"/>
  <c r="C58" i="23"/>
  <c r="E57" i="23"/>
  <c r="C57" i="23"/>
  <c r="E56" i="23"/>
  <c r="C56" i="23"/>
  <c r="E55" i="23"/>
  <c r="C55" i="23"/>
  <c r="E54" i="23"/>
  <c r="C54" i="23"/>
  <c r="E53" i="23"/>
  <c r="C53" i="23"/>
  <c r="E52" i="23"/>
  <c r="C52" i="23"/>
  <c r="E51" i="23"/>
  <c r="C51" i="23"/>
  <c r="E50" i="23"/>
  <c r="C50" i="23"/>
  <c r="E49" i="23"/>
  <c r="C49" i="23"/>
  <c r="E48" i="23"/>
  <c r="C48" i="23"/>
  <c r="E47" i="23"/>
  <c r="C47" i="23"/>
  <c r="E46" i="23"/>
  <c r="C46" i="23"/>
  <c r="E45" i="23"/>
  <c r="C45" i="23"/>
  <c r="E44" i="23"/>
  <c r="C44" i="23"/>
  <c r="E43" i="23"/>
  <c r="C43" i="23"/>
  <c r="E42" i="23"/>
  <c r="C42" i="23"/>
  <c r="E41" i="23"/>
  <c r="C41" i="23"/>
  <c r="E40" i="23"/>
  <c r="C40" i="23"/>
  <c r="E39" i="23"/>
  <c r="C39" i="23"/>
  <c r="E38" i="23"/>
  <c r="C38" i="23"/>
  <c r="E37" i="23"/>
  <c r="C37" i="23"/>
  <c r="E36" i="23"/>
  <c r="C36" i="23"/>
  <c r="E35" i="23"/>
  <c r="C35" i="23"/>
  <c r="E34" i="23"/>
  <c r="C34" i="23"/>
  <c r="E33" i="23"/>
  <c r="C33" i="23"/>
  <c r="E32" i="23"/>
  <c r="C32" i="23"/>
  <c r="E31" i="23"/>
  <c r="C31" i="23"/>
  <c r="E30" i="23"/>
  <c r="C30" i="23"/>
  <c r="E29" i="23"/>
  <c r="C29" i="23"/>
  <c r="E28" i="23"/>
  <c r="C28" i="23"/>
  <c r="E27" i="23"/>
  <c r="C27" i="23"/>
  <c r="E26" i="23"/>
  <c r="C26" i="23"/>
  <c r="E25" i="23"/>
  <c r="C25" i="23"/>
  <c r="E24" i="23"/>
  <c r="C24" i="23"/>
  <c r="E23" i="23"/>
  <c r="C23" i="23"/>
  <c r="E22" i="23"/>
  <c r="C22" i="23"/>
  <c r="E21" i="23"/>
  <c r="C21" i="23"/>
  <c r="E20" i="23"/>
  <c r="C20" i="23"/>
  <c r="E19" i="23"/>
  <c r="C19" i="23"/>
  <c r="E18" i="23"/>
  <c r="C18" i="23"/>
  <c r="E17" i="23"/>
  <c r="C17" i="23"/>
  <c r="E16" i="23"/>
  <c r="C16" i="23"/>
  <c r="E15" i="23"/>
  <c r="C15" i="23"/>
  <c r="E14" i="23"/>
  <c r="C14" i="23"/>
  <c r="E13" i="23"/>
  <c r="C13" i="23"/>
  <c r="E12" i="23"/>
  <c r="C12" i="23"/>
  <c r="E11" i="23"/>
  <c r="C11" i="23"/>
  <c r="E10" i="23"/>
  <c r="C10" i="23"/>
  <c r="E9" i="23"/>
  <c r="C9" i="23"/>
  <c r="E8" i="23"/>
  <c r="C8" i="23"/>
  <c r="E7" i="23"/>
  <c r="C7" i="23"/>
  <c r="E1320" i="21"/>
  <c r="E1319" i="21"/>
  <c r="E1318" i="21"/>
  <c r="E1317" i="21"/>
  <c r="E1316" i="21"/>
  <c r="E1315" i="21"/>
  <c r="E1314" i="21"/>
  <c r="E1313" i="21"/>
  <c r="E1312" i="21"/>
  <c r="E1311" i="21"/>
  <c r="E1310" i="21"/>
  <c r="E1309" i="21"/>
  <c r="E1308" i="21"/>
  <c r="E1307" i="21"/>
  <c r="E1306" i="21"/>
  <c r="E1305" i="21"/>
  <c r="E1304" i="21"/>
  <c r="E1303" i="21"/>
  <c r="E1302" i="21"/>
  <c r="E1301" i="21"/>
  <c r="E1300" i="21"/>
  <c r="E1299" i="21"/>
  <c r="E1298" i="21"/>
  <c r="E1297" i="21"/>
  <c r="E1296" i="21"/>
  <c r="E1295" i="21"/>
  <c r="E1294" i="21"/>
  <c r="E1293" i="21"/>
  <c r="E1292" i="21"/>
  <c r="E1291" i="21"/>
  <c r="E1290" i="21"/>
  <c r="E1289" i="21"/>
  <c r="E1288" i="21"/>
  <c r="E1287" i="21"/>
  <c r="E1286" i="21"/>
  <c r="E1285" i="21"/>
  <c r="E1284" i="21"/>
  <c r="E1283" i="21"/>
  <c r="E1282" i="21"/>
  <c r="E1281" i="21"/>
  <c r="E1280" i="21"/>
  <c r="E1279" i="21"/>
  <c r="E1278" i="21"/>
  <c r="E1277" i="21"/>
  <c r="E1276" i="21"/>
  <c r="E1275" i="21"/>
  <c r="E1274" i="21"/>
  <c r="E1273" i="21"/>
  <c r="E1272" i="21"/>
  <c r="E1271" i="21"/>
  <c r="E1270" i="21"/>
  <c r="E1269" i="21"/>
  <c r="E1268" i="21"/>
  <c r="E1267" i="21"/>
  <c r="E1266" i="21"/>
  <c r="E1265" i="21"/>
  <c r="E1264" i="21"/>
  <c r="E1263" i="21"/>
  <c r="E1262" i="21"/>
  <c r="E1261" i="21"/>
  <c r="E1260" i="21"/>
  <c r="E1259" i="21"/>
  <c r="E1258" i="21"/>
  <c r="E1257" i="21"/>
  <c r="E1256" i="21"/>
  <c r="E1255" i="21"/>
  <c r="E1254" i="21"/>
  <c r="E1253" i="21"/>
  <c r="E1252" i="21"/>
  <c r="E1251" i="21"/>
  <c r="E1250" i="21"/>
  <c r="E1249" i="21"/>
  <c r="E1248" i="21"/>
  <c r="E1247" i="21"/>
  <c r="E1246" i="21"/>
  <c r="E1245" i="21"/>
  <c r="E1244" i="21"/>
  <c r="E1243" i="21"/>
  <c r="E1242" i="21"/>
  <c r="E1241" i="21"/>
  <c r="E1240" i="21"/>
  <c r="E1239" i="21"/>
  <c r="E1238" i="21"/>
  <c r="E1237" i="21"/>
  <c r="E1236" i="21"/>
  <c r="E1235" i="21"/>
  <c r="E1234" i="21"/>
  <c r="E1233" i="21"/>
  <c r="E1232" i="21"/>
  <c r="E1231" i="21"/>
  <c r="E1230" i="21"/>
  <c r="E1229" i="21"/>
  <c r="E1228" i="21"/>
  <c r="E1227" i="21"/>
  <c r="E1226" i="21"/>
  <c r="E1225" i="21"/>
  <c r="E1224" i="21"/>
  <c r="E1223" i="21"/>
  <c r="E1222" i="21"/>
  <c r="E1221" i="21"/>
  <c r="E1220" i="21"/>
  <c r="E1219" i="21"/>
  <c r="E1218" i="21"/>
  <c r="E1217" i="21"/>
  <c r="E1216" i="21"/>
  <c r="E1215" i="21"/>
  <c r="E1214" i="21"/>
  <c r="E1213" i="21"/>
  <c r="E1212" i="21"/>
  <c r="E1211" i="21"/>
  <c r="E1210" i="21"/>
  <c r="E1209" i="21"/>
  <c r="E1208" i="21"/>
  <c r="E1207" i="21"/>
  <c r="E1206" i="21"/>
  <c r="E1205" i="21"/>
  <c r="E1204" i="21"/>
  <c r="E1203" i="21"/>
  <c r="E1202" i="21"/>
  <c r="E1201" i="21"/>
  <c r="E1200" i="21"/>
  <c r="E1199" i="21"/>
  <c r="E1198" i="21"/>
  <c r="E1197" i="21"/>
  <c r="E1196" i="21"/>
  <c r="E1195" i="21"/>
  <c r="E1194" i="21"/>
  <c r="E1193" i="21"/>
  <c r="E1192" i="21"/>
  <c r="E1191" i="21"/>
  <c r="E1190" i="21"/>
  <c r="E1189" i="21"/>
  <c r="E1188" i="21"/>
  <c r="E1187" i="21"/>
  <c r="E1186" i="21"/>
  <c r="E1185" i="21"/>
  <c r="E1184" i="21"/>
  <c r="E1183" i="21"/>
  <c r="E1182" i="21"/>
  <c r="E1181" i="21"/>
  <c r="E1180" i="21"/>
  <c r="E1179" i="21"/>
  <c r="E1178" i="21"/>
  <c r="E1177" i="21"/>
  <c r="E1176" i="21"/>
  <c r="E1175" i="21"/>
  <c r="E1174" i="21"/>
  <c r="E1173" i="21"/>
  <c r="E1172" i="21"/>
  <c r="E1171" i="21"/>
  <c r="E1170" i="21"/>
  <c r="E1169" i="21"/>
  <c r="E1168" i="21"/>
  <c r="E1167" i="21"/>
  <c r="E1166" i="21"/>
  <c r="E1165" i="21"/>
  <c r="E1164" i="21"/>
  <c r="E1163" i="21"/>
  <c r="E1162" i="21"/>
  <c r="E1161" i="21"/>
  <c r="E1160" i="21"/>
  <c r="E1159" i="21"/>
  <c r="E1158" i="21"/>
  <c r="E1157" i="21"/>
  <c r="E1156" i="21"/>
  <c r="E1155" i="21"/>
  <c r="E1154" i="21"/>
  <c r="E1153" i="21"/>
  <c r="E1152" i="21"/>
  <c r="E1151" i="21"/>
  <c r="E1150" i="21"/>
  <c r="E1149" i="21"/>
  <c r="E1148" i="21"/>
  <c r="E1147" i="21"/>
  <c r="E1146" i="21"/>
  <c r="E1145" i="21"/>
  <c r="E1144" i="21"/>
  <c r="E1143" i="21"/>
  <c r="E1142" i="21"/>
  <c r="E1141" i="21"/>
  <c r="E1140" i="21"/>
  <c r="E1139" i="21"/>
  <c r="E1138" i="21"/>
  <c r="E1137" i="21"/>
  <c r="E1136" i="21"/>
  <c r="E1135" i="21"/>
  <c r="E1134" i="21"/>
  <c r="E1133" i="21"/>
  <c r="E1132" i="21"/>
  <c r="E1131" i="21"/>
  <c r="E1130" i="21"/>
  <c r="E1129" i="21"/>
  <c r="E1128" i="21"/>
  <c r="E1127" i="21"/>
  <c r="E1126" i="21"/>
  <c r="E1125" i="21"/>
  <c r="E1124" i="21"/>
  <c r="E1123" i="21"/>
  <c r="E1122" i="21"/>
  <c r="E1121" i="21"/>
  <c r="E1120" i="21"/>
  <c r="E1119" i="21"/>
  <c r="E1118" i="21"/>
  <c r="E1117" i="21"/>
  <c r="E1116" i="21"/>
  <c r="E1115" i="21"/>
  <c r="E1114" i="21"/>
  <c r="E1113" i="21"/>
  <c r="E1112" i="21"/>
  <c r="E1111" i="21"/>
  <c r="E1110" i="21"/>
  <c r="E1109" i="21"/>
  <c r="E1108" i="21"/>
  <c r="E1107" i="21"/>
  <c r="E1106" i="21"/>
  <c r="E1105" i="21"/>
  <c r="E1104" i="21"/>
  <c r="E1103" i="21"/>
  <c r="E1102" i="21"/>
  <c r="E1101" i="21"/>
  <c r="E1100" i="21"/>
  <c r="E1099" i="21"/>
  <c r="E1098" i="21"/>
  <c r="E1097" i="21"/>
  <c r="E1096" i="21"/>
  <c r="E1095" i="21"/>
  <c r="E1094" i="21"/>
  <c r="E1093" i="21"/>
  <c r="E1092" i="21"/>
  <c r="E1091" i="21"/>
  <c r="E1090" i="21"/>
  <c r="E1089" i="21"/>
  <c r="E1088" i="21"/>
  <c r="E1087" i="21"/>
  <c r="E1086" i="21"/>
  <c r="E1085" i="21"/>
  <c r="E1084" i="21"/>
  <c r="E1083" i="21"/>
  <c r="E1082" i="21"/>
  <c r="E1081" i="21"/>
  <c r="E1080" i="21"/>
  <c r="E1079" i="21"/>
  <c r="E1078" i="21"/>
  <c r="E1077" i="21"/>
  <c r="E1076" i="21"/>
  <c r="E1075" i="21"/>
  <c r="E1074" i="21"/>
  <c r="E1073" i="21"/>
  <c r="E1072" i="21"/>
  <c r="E1071" i="21"/>
  <c r="E1070" i="21"/>
  <c r="E1069" i="21"/>
  <c r="E1068" i="21"/>
  <c r="E1067" i="21"/>
  <c r="E1066" i="21"/>
  <c r="E1065" i="21"/>
  <c r="E1064" i="21"/>
  <c r="E1063" i="21"/>
  <c r="E1062" i="21"/>
  <c r="E1061" i="21"/>
  <c r="E1060" i="21"/>
  <c r="E1059" i="21"/>
  <c r="E1058" i="21"/>
  <c r="E1057" i="21"/>
  <c r="E1056" i="21"/>
  <c r="E1055" i="21"/>
  <c r="E1054" i="21"/>
  <c r="E1053" i="21"/>
  <c r="E1052" i="21"/>
  <c r="E1051" i="21"/>
  <c r="E1050" i="21"/>
  <c r="E1049" i="21"/>
  <c r="E1048" i="21"/>
  <c r="E1047" i="21"/>
  <c r="E1046" i="21"/>
  <c r="E1045" i="21"/>
  <c r="E1044" i="21"/>
  <c r="E1043" i="21"/>
  <c r="E1042" i="21"/>
  <c r="E1041" i="21"/>
  <c r="E1040" i="21"/>
  <c r="E1039" i="21"/>
  <c r="E1038" i="21"/>
  <c r="E1037" i="21"/>
  <c r="E1036" i="21"/>
  <c r="E1035" i="21"/>
  <c r="E1034" i="21"/>
  <c r="E1033" i="21"/>
  <c r="E1032" i="21"/>
  <c r="E1031" i="21"/>
  <c r="E1030" i="21"/>
  <c r="E1029" i="21"/>
  <c r="E1028" i="21"/>
  <c r="E1027" i="21"/>
  <c r="E1026" i="21"/>
  <c r="E1025" i="21"/>
  <c r="E1024" i="21"/>
  <c r="E1023" i="21"/>
  <c r="E1022" i="21"/>
  <c r="E1021" i="21"/>
  <c r="E1020" i="21"/>
  <c r="E1019" i="21"/>
  <c r="E1018" i="21"/>
  <c r="E1017" i="21"/>
  <c r="E1016" i="21"/>
  <c r="E1015" i="21"/>
  <c r="E1014" i="21"/>
  <c r="E1013" i="21"/>
  <c r="E1012" i="21"/>
  <c r="E1011" i="21"/>
  <c r="E1010" i="21"/>
  <c r="E1009" i="21"/>
  <c r="E1008" i="21"/>
  <c r="E1007" i="21"/>
  <c r="E1006" i="21"/>
  <c r="E1005" i="21"/>
  <c r="E1004" i="21"/>
  <c r="E1003" i="21"/>
  <c r="E1002" i="21"/>
  <c r="E1001" i="21"/>
  <c r="E1000" i="21"/>
  <c r="E999" i="21"/>
  <c r="E998" i="21"/>
  <c r="E997" i="21"/>
  <c r="E996" i="21"/>
  <c r="E995" i="21"/>
  <c r="E994" i="21"/>
  <c r="E993" i="21"/>
  <c r="E992" i="21"/>
  <c r="E991" i="21"/>
  <c r="E990" i="21"/>
  <c r="E989" i="21"/>
  <c r="E988" i="21"/>
  <c r="E987" i="21"/>
  <c r="E986" i="21"/>
  <c r="E985" i="21"/>
  <c r="E984" i="21"/>
  <c r="E983" i="21"/>
  <c r="E982" i="21"/>
  <c r="E981" i="21"/>
  <c r="E980" i="21"/>
  <c r="E979" i="21"/>
  <c r="E978" i="21"/>
  <c r="E977" i="21"/>
  <c r="E976" i="21"/>
  <c r="E975" i="21"/>
  <c r="E974" i="21"/>
  <c r="E973" i="21"/>
  <c r="E972" i="21"/>
  <c r="E971" i="21"/>
  <c r="E970" i="21"/>
  <c r="E969" i="21"/>
  <c r="E968" i="21"/>
  <c r="E967" i="21"/>
  <c r="E966" i="21"/>
  <c r="E965" i="21"/>
  <c r="E964" i="21"/>
  <c r="E963" i="21"/>
  <c r="E962" i="21"/>
  <c r="E961" i="21"/>
  <c r="E960" i="21"/>
  <c r="E959" i="21"/>
  <c r="E958" i="21"/>
  <c r="E957" i="21"/>
  <c r="E956" i="21"/>
  <c r="E955" i="21"/>
  <c r="E954" i="21"/>
  <c r="E953" i="21"/>
  <c r="E952" i="21"/>
  <c r="E951" i="21"/>
  <c r="E950" i="21"/>
  <c r="E949" i="21"/>
  <c r="E948" i="21"/>
  <c r="E947" i="21"/>
  <c r="E946" i="21"/>
  <c r="E945" i="21"/>
  <c r="E944" i="21"/>
  <c r="E943" i="21"/>
  <c r="E942" i="21"/>
  <c r="E941" i="21"/>
  <c r="E940" i="21"/>
  <c r="E939" i="21"/>
  <c r="E938" i="21"/>
  <c r="E937" i="21"/>
  <c r="E936" i="21"/>
  <c r="E935" i="21"/>
  <c r="E934" i="21"/>
  <c r="E933" i="21"/>
  <c r="E932" i="21"/>
  <c r="E931" i="21"/>
  <c r="E930" i="21"/>
  <c r="E929" i="21"/>
  <c r="E928" i="21"/>
  <c r="E927" i="21"/>
  <c r="E926" i="21"/>
  <c r="E925" i="21"/>
  <c r="E924" i="21"/>
  <c r="E923" i="21"/>
  <c r="E922" i="21"/>
  <c r="E921" i="21"/>
  <c r="E920" i="21"/>
  <c r="E919" i="21"/>
  <c r="E918" i="21"/>
  <c r="E917" i="21"/>
  <c r="E916" i="21"/>
  <c r="E915" i="21"/>
  <c r="E914" i="21"/>
  <c r="E913" i="21"/>
  <c r="E912" i="21"/>
  <c r="E911" i="21"/>
  <c r="E910" i="21"/>
  <c r="E909" i="21"/>
  <c r="E908" i="21"/>
  <c r="E907" i="21"/>
  <c r="E906" i="21"/>
  <c r="E905" i="21"/>
  <c r="E904" i="21"/>
  <c r="E903" i="21"/>
  <c r="E902" i="21"/>
  <c r="E901" i="21"/>
  <c r="E900" i="21"/>
  <c r="E899" i="21"/>
  <c r="E898" i="21"/>
  <c r="E897" i="21"/>
  <c r="E896" i="21"/>
  <c r="E895" i="21"/>
  <c r="E894" i="21"/>
  <c r="E893" i="21"/>
  <c r="E892" i="21"/>
  <c r="E891" i="21"/>
  <c r="E890" i="21"/>
  <c r="E889" i="21"/>
  <c r="E888" i="21"/>
  <c r="E887" i="21"/>
  <c r="E886" i="21"/>
  <c r="E885" i="21"/>
  <c r="E884" i="21"/>
  <c r="E883" i="21"/>
  <c r="E882" i="21"/>
  <c r="E881" i="21"/>
  <c r="E880" i="21"/>
  <c r="E879" i="21"/>
  <c r="E878" i="21"/>
  <c r="E877" i="21"/>
  <c r="E876" i="21"/>
  <c r="E875" i="21"/>
  <c r="E874" i="21"/>
  <c r="E873" i="21"/>
  <c r="E872" i="21"/>
  <c r="E871" i="21"/>
  <c r="E870" i="21"/>
  <c r="E869" i="21"/>
  <c r="E868" i="21"/>
  <c r="E867" i="21"/>
  <c r="E866" i="21"/>
  <c r="E865" i="21"/>
  <c r="E864" i="21"/>
  <c r="E863" i="21"/>
  <c r="E862" i="21"/>
  <c r="E861" i="21"/>
  <c r="E860" i="21"/>
  <c r="E859" i="21"/>
  <c r="E858" i="21"/>
  <c r="E857" i="21"/>
  <c r="E856" i="21"/>
  <c r="E855" i="21"/>
  <c r="E854" i="21"/>
  <c r="E853" i="21"/>
  <c r="E852" i="21"/>
  <c r="E851" i="21"/>
  <c r="E850" i="21"/>
  <c r="E849" i="21"/>
  <c r="E848" i="21"/>
  <c r="E847" i="21"/>
  <c r="E846" i="21"/>
  <c r="E845" i="21"/>
  <c r="E844" i="21"/>
  <c r="E843" i="21"/>
  <c r="E842" i="21"/>
  <c r="E841" i="21"/>
  <c r="E840" i="21"/>
  <c r="E839" i="21"/>
  <c r="E838" i="21"/>
  <c r="E837" i="21"/>
  <c r="E836" i="21"/>
  <c r="E835" i="21"/>
  <c r="E834" i="21"/>
  <c r="E833" i="21"/>
  <c r="E832" i="21"/>
  <c r="E831" i="21"/>
  <c r="E830" i="21"/>
  <c r="E829" i="21"/>
  <c r="E828" i="21"/>
  <c r="E827" i="21"/>
  <c r="E826" i="21"/>
  <c r="E825" i="21"/>
  <c r="E824" i="21"/>
  <c r="E823" i="21"/>
  <c r="E822" i="21"/>
  <c r="E821" i="21"/>
  <c r="E820" i="21"/>
  <c r="E819" i="21"/>
  <c r="E818" i="21"/>
  <c r="E817" i="21"/>
  <c r="E816" i="21"/>
  <c r="E815" i="21"/>
  <c r="E814" i="21"/>
  <c r="E813" i="21"/>
  <c r="E812" i="21"/>
  <c r="E811" i="21"/>
  <c r="E810" i="21"/>
  <c r="E809" i="21"/>
  <c r="E808" i="21"/>
  <c r="E807" i="21"/>
  <c r="E806" i="21"/>
  <c r="E805" i="21"/>
  <c r="E804" i="21"/>
  <c r="E803" i="21"/>
  <c r="E802" i="21"/>
  <c r="E801" i="21"/>
  <c r="E800" i="21"/>
  <c r="E799" i="21"/>
  <c r="E798" i="21"/>
  <c r="E797" i="21"/>
  <c r="E796" i="21"/>
  <c r="E795" i="21"/>
  <c r="E794" i="21"/>
  <c r="E793" i="21"/>
  <c r="E792" i="21"/>
  <c r="E791" i="21"/>
  <c r="E790" i="21"/>
  <c r="E789" i="21"/>
  <c r="E788" i="21"/>
  <c r="E787" i="21"/>
  <c r="E786" i="21"/>
  <c r="E785" i="21"/>
  <c r="E784" i="21"/>
  <c r="E783" i="21"/>
  <c r="E782" i="21"/>
  <c r="E781" i="21"/>
  <c r="E780" i="21"/>
  <c r="E779" i="21"/>
  <c r="E778" i="21"/>
  <c r="E777" i="21"/>
  <c r="E776" i="21"/>
  <c r="E775" i="21"/>
  <c r="E774" i="21"/>
  <c r="E773" i="21"/>
  <c r="E772" i="21"/>
  <c r="E771" i="21"/>
  <c r="E770" i="21"/>
  <c r="E769" i="21"/>
  <c r="E768" i="21"/>
  <c r="E767" i="21"/>
  <c r="E766" i="21"/>
  <c r="E765" i="21"/>
  <c r="E764" i="21"/>
  <c r="E763" i="21"/>
  <c r="E762" i="21"/>
  <c r="E761" i="21"/>
  <c r="E760" i="21"/>
  <c r="E759" i="21"/>
  <c r="E758" i="21"/>
  <c r="E757" i="21"/>
  <c r="E756" i="21"/>
  <c r="E755" i="21"/>
  <c r="E754" i="21"/>
  <c r="E753" i="21"/>
  <c r="E752" i="21"/>
  <c r="E751" i="21"/>
  <c r="E750" i="21"/>
  <c r="E749" i="21"/>
  <c r="E748" i="21"/>
  <c r="E747" i="21"/>
  <c r="E746" i="21"/>
  <c r="E745" i="21"/>
  <c r="E744" i="21"/>
  <c r="E743" i="21"/>
  <c r="E742" i="21"/>
  <c r="E741" i="21"/>
  <c r="E740" i="21"/>
  <c r="E739" i="21"/>
  <c r="E738" i="21"/>
  <c r="E737" i="21"/>
  <c r="E736" i="21"/>
  <c r="E735" i="21"/>
  <c r="E734" i="21"/>
  <c r="E733" i="21"/>
  <c r="E732" i="21"/>
  <c r="E731" i="21"/>
  <c r="E730" i="21"/>
  <c r="E729" i="21"/>
  <c r="E728" i="21"/>
  <c r="E727" i="21"/>
  <c r="E726" i="21"/>
  <c r="E725" i="21"/>
  <c r="E724" i="21"/>
  <c r="E723" i="21"/>
  <c r="E722" i="21"/>
  <c r="E721" i="21"/>
  <c r="E720" i="21"/>
  <c r="E719" i="21"/>
  <c r="E718" i="21"/>
  <c r="E717" i="21"/>
  <c r="E716" i="21"/>
  <c r="E715" i="21"/>
  <c r="E714" i="21"/>
  <c r="E713" i="21"/>
  <c r="E712" i="21"/>
  <c r="E711" i="21"/>
  <c r="E710" i="21"/>
  <c r="E709" i="21"/>
  <c r="E708" i="21"/>
  <c r="E707" i="21"/>
  <c r="E706" i="21"/>
  <c r="E705" i="21"/>
  <c r="E704" i="21"/>
  <c r="E703" i="21"/>
  <c r="E702" i="21"/>
  <c r="E701" i="21"/>
  <c r="E700" i="21"/>
  <c r="E699" i="21"/>
  <c r="E698" i="21"/>
  <c r="E697" i="21"/>
  <c r="E696" i="21"/>
  <c r="E695" i="21"/>
  <c r="E694" i="21"/>
  <c r="E693" i="21"/>
  <c r="E692" i="21"/>
  <c r="E691" i="21"/>
  <c r="E690" i="21"/>
  <c r="E689" i="21"/>
  <c r="E688" i="21"/>
  <c r="E687" i="21"/>
  <c r="E686" i="21"/>
  <c r="E685" i="21"/>
  <c r="E684" i="21"/>
  <c r="E683" i="21"/>
  <c r="E682" i="21"/>
  <c r="E681" i="21"/>
  <c r="E680" i="21"/>
  <c r="E679" i="21"/>
  <c r="E678" i="21"/>
  <c r="E677" i="21"/>
  <c r="E676" i="21"/>
  <c r="E675" i="21"/>
  <c r="E674" i="21"/>
  <c r="E673" i="21"/>
  <c r="E672" i="21"/>
  <c r="E671" i="21"/>
  <c r="E670" i="21"/>
  <c r="E669" i="21"/>
  <c r="E668" i="21"/>
  <c r="E667" i="21"/>
  <c r="E666" i="21"/>
  <c r="E665" i="21"/>
  <c r="E664" i="21"/>
  <c r="E663" i="21"/>
  <c r="E662" i="21"/>
  <c r="E661" i="21"/>
  <c r="E660" i="21"/>
  <c r="E659" i="21"/>
  <c r="E658" i="21"/>
  <c r="E657" i="21"/>
  <c r="E656" i="21"/>
  <c r="E655" i="21"/>
  <c r="E654" i="21"/>
  <c r="E653" i="21"/>
  <c r="E652" i="21"/>
  <c r="E651" i="21"/>
  <c r="E650" i="21"/>
  <c r="E649" i="21"/>
  <c r="E648" i="21"/>
  <c r="E647" i="21"/>
  <c r="E646" i="21"/>
  <c r="E645" i="21"/>
  <c r="E644" i="21"/>
  <c r="E643" i="21"/>
  <c r="E642" i="21"/>
  <c r="E641" i="21"/>
  <c r="E640" i="21"/>
  <c r="E639" i="21"/>
  <c r="E638" i="21"/>
  <c r="E637" i="21"/>
  <c r="E636" i="21"/>
  <c r="E635" i="21"/>
  <c r="E634" i="21"/>
  <c r="E633" i="21"/>
  <c r="E632" i="21"/>
  <c r="E631" i="21"/>
  <c r="E630" i="21"/>
  <c r="E629" i="21"/>
  <c r="E628" i="21"/>
  <c r="E627" i="21"/>
  <c r="E626" i="21"/>
  <c r="E625" i="21"/>
  <c r="E624" i="21"/>
  <c r="E623" i="21"/>
  <c r="E622" i="21"/>
  <c r="E621" i="21"/>
  <c r="E620" i="21"/>
  <c r="E619" i="21"/>
  <c r="E618" i="21"/>
  <c r="E617" i="21"/>
  <c r="E616" i="21"/>
  <c r="E615" i="21"/>
  <c r="E614" i="21"/>
  <c r="E613" i="21"/>
  <c r="E612" i="21"/>
  <c r="E611" i="21"/>
  <c r="E610" i="21"/>
  <c r="E609" i="21"/>
  <c r="E608" i="21"/>
  <c r="E607" i="21"/>
  <c r="E606" i="21"/>
  <c r="E605" i="21"/>
  <c r="E604" i="21"/>
  <c r="E603" i="21"/>
  <c r="E602" i="21"/>
  <c r="E601" i="21"/>
  <c r="E600" i="21"/>
  <c r="E599" i="21"/>
  <c r="E598" i="21"/>
  <c r="E597" i="21"/>
  <c r="E596" i="21"/>
  <c r="E595" i="21"/>
  <c r="E594" i="21"/>
  <c r="E593" i="21"/>
  <c r="E592" i="21"/>
  <c r="E591" i="21"/>
  <c r="E590" i="21"/>
  <c r="E589" i="21"/>
  <c r="E588" i="21"/>
  <c r="E587" i="21"/>
  <c r="E586" i="21"/>
  <c r="E585" i="21"/>
  <c r="E584" i="21"/>
  <c r="E583" i="21"/>
  <c r="E582" i="21"/>
  <c r="E581" i="21"/>
  <c r="E580" i="21"/>
  <c r="E579" i="21"/>
  <c r="E578" i="21"/>
  <c r="E577" i="21"/>
  <c r="E576" i="21"/>
  <c r="E575" i="21"/>
  <c r="E574" i="21"/>
  <c r="E573" i="21"/>
  <c r="E572" i="21"/>
  <c r="E571" i="21"/>
  <c r="E570" i="21"/>
  <c r="E569" i="21"/>
  <c r="E568" i="21"/>
  <c r="E567" i="21"/>
  <c r="E566" i="21"/>
  <c r="E565" i="21"/>
  <c r="E564" i="21"/>
  <c r="E563" i="21"/>
  <c r="E562" i="21"/>
  <c r="E561" i="21"/>
  <c r="E560" i="21"/>
  <c r="E559" i="21"/>
  <c r="E558" i="21"/>
  <c r="E557" i="21"/>
  <c r="E556" i="21"/>
  <c r="E555" i="21"/>
  <c r="E554" i="21"/>
  <c r="E553" i="21"/>
  <c r="E552" i="21"/>
  <c r="E551" i="21"/>
  <c r="E550" i="21"/>
  <c r="E549" i="21"/>
  <c r="E548" i="21"/>
  <c r="E547" i="21"/>
  <c r="E546" i="21"/>
  <c r="E545" i="21"/>
  <c r="E544" i="21"/>
  <c r="E543" i="21"/>
  <c r="E542" i="21"/>
  <c r="E541" i="21"/>
  <c r="E540" i="21"/>
  <c r="E539" i="21"/>
  <c r="E538" i="21"/>
  <c r="E537" i="21"/>
  <c r="E536" i="21"/>
  <c r="E535" i="21"/>
  <c r="E534" i="21"/>
  <c r="E533" i="21"/>
  <c r="E532" i="21"/>
  <c r="E531" i="21"/>
  <c r="E530" i="21"/>
  <c r="E529" i="21"/>
  <c r="E528" i="21"/>
  <c r="E527" i="21"/>
  <c r="E526" i="21"/>
  <c r="E525" i="21"/>
  <c r="E524" i="21"/>
  <c r="E523" i="21"/>
  <c r="E522" i="21"/>
  <c r="E521" i="21"/>
  <c r="E520" i="21"/>
  <c r="E519" i="21"/>
  <c r="E518" i="21"/>
  <c r="E517" i="21"/>
  <c r="E516" i="21"/>
  <c r="E515" i="21"/>
  <c r="E514" i="21"/>
  <c r="E513" i="21"/>
  <c r="E512" i="21"/>
  <c r="E511" i="21"/>
  <c r="E510" i="21"/>
  <c r="E509" i="21"/>
  <c r="E508" i="21"/>
  <c r="E507" i="21"/>
  <c r="E506" i="21"/>
  <c r="E505" i="21"/>
  <c r="E504" i="21"/>
  <c r="E503" i="21"/>
  <c r="E502" i="21"/>
  <c r="E501" i="21"/>
  <c r="E500" i="21"/>
  <c r="E499" i="21"/>
  <c r="E498" i="21"/>
  <c r="E497" i="21"/>
  <c r="E496" i="21"/>
  <c r="E495" i="21"/>
  <c r="E494" i="21"/>
  <c r="E493" i="21"/>
  <c r="E492" i="21"/>
  <c r="E491" i="21"/>
  <c r="E490" i="21"/>
  <c r="E489" i="21"/>
  <c r="E488" i="21"/>
  <c r="E487" i="21"/>
  <c r="E486" i="21"/>
  <c r="E485" i="21"/>
  <c r="E484" i="21"/>
  <c r="E483" i="21"/>
  <c r="E482" i="21"/>
  <c r="E481" i="21"/>
  <c r="E480" i="21"/>
  <c r="E479" i="21"/>
  <c r="E478" i="21"/>
  <c r="E477" i="21"/>
  <c r="E476" i="21"/>
  <c r="E475" i="21"/>
  <c r="E474" i="21"/>
  <c r="E473" i="21"/>
  <c r="E472" i="21"/>
  <c r="E471" i="21"/>
  <c r="E470" i="21"/>
  <c r="E469" i="21"/>
  <c r="E468" i="21"/>
  <c r="E467" i="21"/>
  <c r="E466" i="21"/>
  <c r="E465" i="21"/>
  <c r="E464" i="21"/>
  <c r="E463" i="21"/>
  <c r="E462" i="21"/>
  <c r="E461" i="21"/>
  <c r="E460" i="21"/>
  <c r="E459" i="21"/>
  <c r="E458" i="21"/>
  <c r="E457" i="21"/>
  <c r="E456" i="21"/>
  <c r="E455" i="21"/>
  <c r="E454" i="21"/>
  <c r="E453" i="21"/>
  <c r="E452" i="21"/>
  <c r="E451" i="21"/>
  <c r="E450" i="21"/>
  <c r="E449" i="21"/>
  <c r="E448" i="21"/>
  <c r="E447" i="21"/>
  <c r="E446" i="21"/>
  <c r="E445" i="21"/>
  <c r="E444" i="21"/>
  <c r="E443" i="21"/>
  <c r="E442" i="21"/>
  <c r="E441" i="21"/>
  <c r="E440" i="21"/>
  <c r="E439" i="21"/>
  <c r="E438" i="21"/>
  <c r="E437" i="21"/>
  <c r="E436" i="21"/>
  <c r="E435" i="21"/>
  <c r="E434" i="21"/>
  <c r="E433" i="21"/>
  <c r="E432" i="21"/>
  <c r="E431" i="21"/>
  <c r="E430" i="21"/>
  <c r="E429" i="21"/>
  <c r="E428" i="21"/>
  <c r="E427" i="21"/>
  <c r="E426" i="21"/>
  <c r="E425" i="21"/>
  <c r="E424" i="21"/>
  <c r="E423" i="21"/>
  <c r="E422" i="21"/>
  <c r="E421" i="21"/>
  <c r="E420" i="21"/>
  <c r="E419" i="21"/>
  <c r="E418" i="21"/>
  <c r="E417" i="21"/>
  <c r="E416" i="21"/>
  <c r="E415" i="21"/>
  <c r="E414" i="21"/>
  <c r="E413" i="21"/>
  <c r="E412" i="21"/>
  <c r="E411" i="21"/>
  <c r="E410" i="21"/>
  <c r="E409" i="21"/>
  <c r="E408" i="21"/>
  <c r="E407" i="21"/>
  <c r="E406" i="21"/>
  <c r="E405" i="21"/>
  <c r="E404" i="21"/>
  <c r="E403" i="21"/>
  <c r="E402" i="21"/>
  <c r="E401" i="21"/>
  <c r="E400" i="21"/>
  <c r="E399" i="21"/>
  <c r="E398" i="21"/>
  <c r="E397" i="21"/>
  <c r="E396" i="21"/>
  <c r="E395" i="21"/>
  <c r="E394" i="21"/>
  <c r="E393" i="21"/>
  <c r="E392" i="21"/>
  <c r="E391" i="21"/>
  <c r="E390" i="21"/>
  <c r="E389" i="21"/>
  <c r="E388" i="21"/>
  <c r="E387" i="21"/>
  <c r="E386" i="21"/>
  <c r="E385" i="21"/>
  <c r="E384" i="21"/>
  <c r="E383" i="21"/>
  <c r="E382" i="21"/>
  <c r="E381" i="21"/>
  <c r="E380" i="21"/>
  <c r="E379" i="21"/>
  <c r="E378" i="21"/>
  <c r="E377" i="21"/>
  <c r="E376" i="21"/>
  <c r="E375" i="21"/>
  <c r="E374" i="21"/>
  <c r="E373" i="21"/>
  <c r="E372" i="21"/>
  <c r="E371" i="21"/>
  <c r="E370" i="21"/>
  <c r="E369" i="21"/>
  <c r="E368" i="21"/>
  <c r="E367" i="21"/>
  <c r="E366" i="21"/>
  <c r="E365" i="21"/>
  <c r="E364" i="21"/>
  <c r="E363" i="21"/>
  <c r="E362" i="21"/>
  <c r="E361" i="21"/>
  <c r="E360" i="21"/>
  <c r="E359" i="21"/>
  <c r="E358" i="21"/>
  <c r="E357" i="21"/>
  <c r="E356" i="21"/>
  <c r="E355" i="21"/>
  <c r="E354" i="21"/>
  <c r="E353" i="21"/>
  <c r="E352" i="21"/>
  <c r="E351" i="21"/>
  <c r="E350" i="21"/>
  <c r="E349" i="21"/>
  <c r="E348" i="21"/>
  <c r="E347" i="21"/>
  <c r="E346" i="21"/>
  <c r="E345" i="21"/>
  <c r="E344" i="21"/>
  <c r="E343" i="21"/>
  <c r="E342" i="21"/>
  <c r="E341" i="21"/>
  <c r="E340" i="21"/>
  <c r="E339" i="21"/>
  <c r="E338" i="21"/>
  <c r="E337" i="21"/>
  <c r="E336" i="21"/>
  <c r="E335" i="21"/>
  <c r="E334" i="21"/>
  <c r="E333" i="21"/>
  <c r="E332" i="21"/>
  <c r="E331" i="21"/>
  <c r="E330" i="21"/>
  <c r="E329" i="21"/>
  <c r="E328" i="21"/>
  <c r="E327" i="21"/>
  <c r="E326" i="21"/>
  <c r="E325" i="21"/>
  <c r="E324" i="21"/>
  <c r="E323" i="21"/>
  <c r="E322" i="21"/>
  <c r="E321" i="21"/>
  <c r="E320" i="21"/>
  <c r="E319" i="21"/>
  <c r="E318" i="21"/>
  <c r="E317" i="21"/>
  <c r="E316" i="21"/>
  <c r="E315" i="21"/>
  <c r="E314" i="21"/>
  <c r="E313" i="21"/>
  <c r="E312" i="21"/>
  <c r="E311" i="21"/>
  <c r="E310" i="21"/>
  <c r="E309" i="21"/>
  <c r="E308" i="21"/>
  <c r="E307" i="21"/>
  <c r="E306" i="21"/>
  <c r="E305" i="21"/>
  <c r="E304" i="21"/>
  <c r="E303" i="21"/>
  <c r="E302" i="21"/>
  <c r="E301" i="21"/>
  <c r="E300" i="21"/>
  <c r="E299" i="21"/>
  <c r="E298" i="21"/>
  <c r="E297" i="21"/>
  <c r="E296" i="21"/>
  <c r="E295" i="21"/>
  <c r="E294" i="21"/>
  <c r="E293" i="21"/>
  <c r="E292" i="21"/>
  <c r="E291" i="21"/>
  <c r="E290" i="21"/>
  <c r="E289" i="21"/>
  <c r="E288" i="21"/>
  <c r="E287" i="21"/>
  <c r="E286" i="21"/>
  <c r="E285" i="21"/>
  <c r="E284" i="21"/>
  <c r="E283" i="21"/>
  <c r="E282" i="21"/>
  <c r="E281" i="21"/>
  <c r="E280" i="21"/>
  <c r="E279" i="21"/>
  <c r="E278" i="21"/>
  <c r="E277" i="21"/>
  <c r="E276" i="21"/>
  <c r="E275" i="21"/>
  <c r="E274" i="21"/>
  <c r="E273" i="21"/>
  <c r="E272" i="21"/>
  <c r="E271" i="21"/>
  <c r="E270" i="21"/>
  <c r="E269" i="21"/>
  <c r="E268" i="21"/>
  <c r="E267" i="21"/>
  <c r="E266" i="21"/>
  <c r="E265" i="21"/>
  <c r="E264" i="21"/>
  <c r="E263" i="21"/>
  <c r="E262" i="21"/>
  <c r="E261" i="21"/>
  <c r="E260" i="21"/>
  <c r="E259" i="21"/>
  <c r="E258" i="21"/>
  <c r="E257" i="21"/>
  <c r="E256" i="21"/>
  <c r="E255" i="21"/>
  <c r="E254" i="21"/>
  <c r="E253" i="21"/>
  <c r="E252" i="21"/>
  <c r="E251" i="21"/>
  <c r="E250" i="21"/>
  <c r="E249" i="21"/>
  <c r="E248" i="21"/>
  <c r="E247" i="21"/>
  <c r="E246" i="21"/>
  <c r="E245" i="21"/>
  <c r="E244" i="21"/>
  <c r="E243" i="21"/>
  <c r="E242" i="21"/>
  <c r="E241" i="21"/>
  <c r="E240" i="21"/>
  <c r="E239" i="21"/>
  <c r="E238" i="21"/>
  <c r="E237" i="21"/>
  <c r="E236" i="21"/>
  <c r="E235" i="21"/>
  <c r="E234" i="21"/>
  <c r="E233" i="21"/>
  <c r="E232" i="21"/>
  <c r="E231" i="21"/>
  <c r="E230" i="21"/>
  <c r="E229" i="21"/>
  <c r="E228" i="21"/>
  <c r="E227" i="21"/>
  <c r="E226" i="21"/>
  <c r="E225" i="21"/>
  <c r="E224" i="21"/>
  <c r="E223" i="21"/>
  <c r="E222" i="21"/>
  <c r="E221" i="21"/>
  <c r="E220" i="21"/>
  <c r="E219" i="21"/>
  <c r="E218" i="21"/>
  <c r="E217" i="21"/>
  <c r="E216" i="21"/>
  <c r="E215" i="21"/>
  <c r="E214" i="21"/>
  <c r="E213" i="21"/>
  <c r="E212" i="21"/>
  <c r="E211" i="21"/>
  <c r="E210" i="21"/>
  <c r="E209" i="21"/>
  <c r="E208" i="21"/>
  <c r="E207" i="21"/>
  <c r="E206" i="21"/>
  <c r="E205" i="21"/>
  <c r="E204" i="21"/>
  <c r="E203" i="21"/>
  <c r="E202" i="21"/>
  <c r="E201" i="21"/>
  <c r="E200" i="21"/>
  <c r="E199" i="21"/>
  <c r="E198" i="21"/>
  <c r="E197" i="21"/>
  <c r="E196" i="21"/>
  <c r="E195" i="21"/>
  <c r="E194" i="21"/>
  <c r="E193" i="21"/>
  <c r="E192" i="21"/>
  <c r="E191" i="21"/>
  <c r="E190" i="21"/>
  <c r="E189" i="21"/>
  <c r="E188" i="21"/>
  <c r="E187" i="21"/>
  <c r="E186" i="21"/>
  <c r="E185" i="21"/>
  <c r="E184" i="21"/>
  <c r="E183" i="21"/>
  <c r="E182" i="21"/>
  <c r="E181" i="21"/>
  <c r="E180" i="21"/>
  <c r="E179" i="21"/>
  <c r="E178" i="21"/>
  <c r="E177" i="21"/>
  <c r="E176" i="21"/>
  <c r="E175" i="21"/>
  <c r="E174" i="21"/>
  <c r="E173" i="21"/>
  <c r="E172" i="21"/>
  <c r="E171" i="21"/>
  <c r="E170" i="21"/>
  <c r="E169" i="21"/>
  <c r="E168" i="21"/>
  <c r="E167" i="21"/>
  <c r="E166" i="21"/>
  <c r="E165" i="21"/>
  <c r="E164" i="21"/>
  <c r="E163" i="21"/>
  <c r="E162" i="21"/>
  <c r="E161" i="21"/>
  <c r="E160" i="21"/>
  <c r="E159" i="21"/>
  <c r="E158" i="21"/>
  <c r="E157" i="21"/>
  <c r="E156" i="21"/>
  <c r="E155" i="21"/>
  <c r="E154" i="21"/>
  <c r="E153" i="21"/>
  <c r="E152" i="21"/>
  <c r="E151" i="21"/>
  <c r="E150" i="21"/>
  <c r="E149" i="21"/>
  <c r="E148" i="21"/>
  <c r="E147" i="21"/>
  <c r="E146" i="21"/>
  <c r="E145" i="21"/>
  <c r="E144" i="21"/>
  <c r="E143" i="21"/>
  <c r="E142" i="21"/>
  <c r="E141" i="21"/>
  <c r="E140" i="21"/>
  <c r="E139" i="21"/>
  <c r="E138" i="21"/>
  <c r="E137" i="21"/>
  <c r="E136" i="21"/>
  <c r="E135" i="21"/>
  <c r="E134" i="21"/>
  <c r="E133" i="21"/>
  <c r="E132" i="21"/>
  <c r="E131" i="21"/>
  <c r="E130" i="21"/>
  <c r="E129" i="21"/>
  <c r="E128" i="21"/>
  <c r="E127" i="21"/>
  <c r="E126" i="21"/>
  <c r="E125" i="21"/>
  <c r="E124" i="21"/>
  <c r="E123" i="21"/>
  <c r="E122" i="21"/>
  <c r="E121" i="21"/>
  <c r="E120" i="21"/>
  <c r="E119" i="21"/>
  <c r="E118" i="21"/>
  <c r="E117" i="21"/>
  <c r="E116" i="21"/>
  <c r="E115" i="21"/>
  <c r="E114" i="21"/>
  <c r="E113" i="21"/>
  <c r="E112" i="21"/>
  <c r="E111" i="21"/>
  <c r="E110" i="21"/>
  <c r="E109" i="21"/>
  <c r="E108" i="21"/>
  <c r="E107" i="21"/>
  <c r="E106" i="21"/>
  <c r="E105" i="21"/>
  <c r="E104" i="21"/>
  <c r="E103" i="21"/>
  <c r="E102" i="21"/>
  <c r="E101"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1" i="21"/>
  <c r="E10" i="21"/>
  <c r="E9" i="21"/>
  <c r="E8" i="21"/>
  <c r="E7" i="21"/>
  <c r="E57" i="20"/>
  <c r="E56" i="20"/>
  <c r="E55" i="20"/>
  <c r="E54" i="20"/>
  <c r="E53" i="20"/>
  <c r="E52" i="20"/>
  <c r="E51" i="20"/>
  <c r="E50" i="20"/>
  <c r="E49" i="20"/>
  <c r="E48" i="20"/>
  <c r="E47" i="20"/>
  <c r="E46" i="20"/>
  <c r="E45" i="20"/>
  <c r="E44" i="20"/>
  <c r="E43" i="20"/>
  <c r="E42" i="20"/>
  <c r="E41" i="20"/>
  <c r="E40" i="20"/>
  <c r="E39" i="20"/>
  <c r="E38" i="20"/>
  <c r="E37" i="20"/>
  <c r="E36" i="20"/>
  <c r="E35" i="20"/>
  <c r="E34" i="20"/>
  <c r="E33" i="20"/>
  <c r="E32" i="20"/>
  <c r="E31" i="20"/>
  <c r="E30" i="20"/>
  <c r="E29" i="20"/>
  <c r="E28" i="20"/>
  <c r="E27" i="20"/>
  <c r="E26" i="20"/>
  <c r="E25" i="20"/>
  <c r="E24" i="20"/>
  <c r="E23" i="20"/>
  <c r="E22" i="20"/>
  <c r="E21" i="20"/>
  <c r="E20" i="20"/>
  <c r="E19" i="20"/>
  <c r="E18" i="20"/>
  <c r="E17" i="20"/>
  <c r="E16" i="20"/>
  <c r="E15" i="20"/>
  <c r="E14" i="20"/>
  <c r="E13" i="20"/>
  <c r="E12" i="20"/>
  <c r="E11" i="20"/>
  <c r="E10" i="20"/>
  <c r="E9" i="20"/>
  <c r="E8" i="20"/>
  <c r="E7" i="20"/>
  <c r="AM517" i="19"/>
  <c r="AJ517" i="19"/>
  <c r="AG517" i="19"/>
  <c r="AD517" i="19"/>
  <c r="AA517" i="19"/>
  <c r="Z517" i="19"/>
  <c r="W517" i="19"/>
  <c r="T517" i="19"/>
  <c r="Q517" i="19"/>
  <c r="P517" i="19"/>
  <c r="M517" i="19"/>
  <c r="J517" i="19"/>
  <c r="G517" i="19"/>
  <c r="F517" i="19"/>
  <c r="E517" i="19"/>
  <c r="AM516" i="19"/>
  <c r="AJ516" i="19"/>
  <c r="AG516" i="19"/>
  <c r="AD516" i="19"/>
  <c r="AA516" i="19"/>
  <c r="Z516" i="19"/>
  <c r="W516" i="19"/>
  <c r="T516" i="19"/>
  <c r="Q516" i="19"/>
  <c r="P516" i="19"/>
  <c r="M516" i="19"/>
  <c r="J516" i="19"/>
  <c r="G516" i="19"/>
  <c r="F516" i="19"/>
  <c r="E516" i="19"/>
  <c r="AM515" i="19"/>
  <c r="AJ515" i="19"/>
  <c r="AG515" i="19"/>
  <c r="AD515" i="19"/>
  <c r="AA515" i="19"/>
  <c r="Z515" i="19"/>
  <c r="W515" i="19"/>
  <c r="T515" i="19"/>
  <c r="Q515" i="19"/>
  <c r="P515" i="19"/>
  <c r="M515" i="19"/>
  <c r="J515" i="19"/>
  <c r="G515" i="19"/>
  <c r="F515" i="19"/>
  <c r="E515" i="19"/>
  <c r="AM514" i="19"/>
  <c r="AJ514" i="19"/>
  <c r="AG514" i="19"/>
  <c r="AD514" i="19"/>
  <c r="AA514" i="19"/>
  <c r="Z514" i="19"/>
  <c r="W514" i="19"/>
  <c r="T514" i="19"/>
  <c r="Q514" i="19"/>
  <c r="P514" i="19"/>
  <c r="M514" i="19"/>
  <c r="J514" i="19"/>
  <c r="G514" i="19"/>
  <c r="F514" i="19"/>
  <c r="E514" i="19"/>
  <c r="AM513" i="19"/>
  <c r="AJ513" i="19"/>
  <c r="AG513" i="19"/>
  <c r="AD513" i="19"/>
  <c r="AA513" i="19"/>
  <c r="Z513" i="19"/>
  <c r="W513" i="19"/>
  <c r="T513" i="19"/>
  <c r="Q513" i="19"/>
  <c r="P513" i="19"/>
  <c r="M513" i="19"/>
  <c r="J513" i="19"/>
  <c r="G513" i="19"/>
  <c r="F513" i="19"/>
  <c r="E513" i="19"/>
  <c r="AM512" i="19"/>
  <c r="AJ512" i="19"/>
  <c r="AG512" i="19"/>
  <c r="AD512" i="19"/>
  <c r="AA512" i="19"/>
  <c r="Z512" i="19"/>
  <c r="W512" i="19"/>
  <c r="T512" i="19"/>
  <c r="Q512" i="19"/>
  <c r="P512" i="19"/>
  <c r="M512" i="19"/>
  <c r="J512" i="19"/>
  <c r="G512" i="19"/>
  <c r="F512" i="19"/>
  <c r="E512" i="19"/>
  <c r="AM511" i="19"/>
  <c r="AJ511" i="19"/>
  <c r="AG511" i="19"/>
  <c r="AD511" i="19"/>
  <c r="AA511" i="19"/>
  <c r="Z511" i="19"/>
  <c r="W511" i="19"/>
  <c r="T511" i="19"/>
  <c r="Q511" i="19"/>
  <c r="P511" i="19"/>
  <c r="M511" i="19"/>
  <c r="J511" i="19"/>
  <c r="G511" i="19"/>
  <c r="F511" i="19"/>
  <c r="E511" i="19"/>
  <c r="AM510" i="19"/>
  <c r="AJ510" i="19"/>
  <c r="AG510" i="19"/>
  <c r="AD510" i="19"/>
  <c r="AA510" i="19"/>
  <c r="Z510" i="19"/>
  <c r="W510" i="19"/>
  <c r="T510" i="19"/>
  <c r="Q510" i="19"/>
  <c r="P510" i="19"/>
  <c r="M510" i="19"/>
  <c r="J510" i="19"/>
  <c r="G510" i="19"/>
  <c r="F510" i="19"/>
  <c r="E510" i="19"/>
  <c r="AM509" i="19"/>
  <c r="AJ509" i="19"/>
  <c r="AG509" i="19"/>
  <c r="AD509" i="19"/>
  <c r="AA509" i="19"/>
  <c r="Z509" i="19"/>
  <c r="W509" i="19"/>
  <c r="T509" i="19"/>
  <c r="Q509" i="19"/>
  <c r="P509" i="19"/>
  <c r="M509" i="19"/>
  <c r="J509" i="19"/>
  <c r="G509" i="19"/>
  <c r="F509" i="19"/>
  <c r="E509" i="19"/>
  <c r="AM508" i="19"/>
  <c r="AJ508" i="19"/>
  <c r="AG508" i="19"/>
  <c r="AD508" i="19"/>
  <c r="AA508" i="19"/>
  <c r="Z508" i="19"/>
  <c r="W508" i="19"/>
  <c r="T508" i="19"/>
  <c r="Q508" i="19"/>
  <c r="P508" i="19"/>
  <c r="M508" i="19"/>
  <c r="J508" i="19"/>
  <c r="G508" i="19"/>
  <c r="F508" i="19"/>
  <c r="E508" i="19"/>
  <c r="AM507" i="19"/>
  <c r="AJ507" i="19"/>
  <c r="AG507" i="19"/>
  <c r="AD507" i="19"/>
  <c r="AA507" i="19"/>
  <c r="Z507" i="19"/>
  <c r="W507" i="19"/>
  <c r="T507" i="19"/>
  <c r="Q507" i="19"/>
  <c r="P507" i="19"/>
  <c r="M507" i="19"/>
  <c r="J507" i="19"/>
  <c r="G507" i="19"/>
  <c r="F507" i="19"/>
  <c r="E507" i="19"/>
  <c r="AM506" i="19"/>
  <c r="AJ506" i="19"/>
  <c r="AG506" i="19"/>
  <c r="AD506" i="19"/>
  <c r="AA506" i="19"/>
  <c r="Z506" i="19"/>
  <c r="W506" i="19"/>
  <c r="T506" i="19"/>
  <c r="Q506" i="19"/>
  <c r="P506" i="19"/>
  <c r="M506" i="19"/>
  <c r="J506" i="19"/>
  <c r="G506" i="19"/>
  <c r="F506" i="19"/>
  <c r="E506" i="19"/>
  <c r="AM505" i="19"/>
  <c r="AJ505" i="19"/>
  <c r="AG505" i="19"/>
  <c r="AD505" i="19"/>
  <c r="AA505" i="19"/>
  <c r="Z505" i="19"/>
  <c r="W505" i="19"/>
  <c r="T505" i="19"/>
  <c r="Q505" i="19"/>
  <c r="P505" i="19"/>
  <c r="M505" i="19"/>
  <c r="J505" i="19"/>
  <c r="G505" i="19"/>
  <c r="F505" i="19"/>
  <c r="E505" i="19"/>
  <c r="AM504" i="19"/>
  <c r="AJ504" i="19"/>
  <c r="AG504" i="19"/>
  <c r="AD504" i="19"/>
  <c r="AA504" i="19"/>
  <c r="Z504" i="19"/>
  <c r="W504" i="19"/>
  <c r="T504" i="19"/>
  <c r="Q504" i="19"/>
  <c r="P504" i="19"/>
  <c r="M504" i="19"/>
  <c r="J504" i="19"/>
  <c r="G504" i="19"/>
  <c r="F504" i="19"/>
  <c r="E504" i="19"/>
  <c r="AM503" i="19"/>
  <c r="AJ503" i="19"/>
  <c r="AG503" i="19"/>
  <c r="AD503" i="19"/>
  <c r="AA503" i="19"/>
  <c r="Z503" i="19"/>
  <c r="W503" i="19"/>
  <c r="T503" i="19"/>
  <c r="Q503" i="19"/>
  <c r="P503" i="19"/>
  <c r="M503" i="19"/>
  <c r="J503" i="19"/>
  <c r="G503" i="19"/>
  <c r="F503" i="19"/>
  <c r="E503" i="19"/>
  <c r="AM502" i="19"/>
  <c r="AJ502" i="19"/>
  <c r="AG502" i="19"/>
  <c r="AD502" i="19"/>
  <c r="AA502" i="19"/>
  <c r="Z502" i="19"/>
  <c r="W502" i="19"/>
  <c r="T502" i="19"/>
  <c r="Q502" i="19"/>
  <c r="P502" i="19"/>
  <c r="M502" i="19"/>
  <c r="J502" i="19"/>
  <c r="G502" i="19"/>
  <c r="F502" i="19"/>
  <c r="E502" i="19"/>
  <c r="AM501" i="19"/>
  <c r="AJ501" i="19"/>
  <c r="AG501" i="19"/>
  <c r="AD501" i="19"/>
  <c r="AA501" i="19"/>
  <c r="Z501" i="19"/>
  <c r="W501" i="19"/>
  <c r="T501" i="19"/>
  <c r="Q501" i="19"/>
  <c r="P501" i="19"/>
  <c r="M501" i="19"/>
  <c r="J501" i="19"/>
  <c r="G501" i="19"/>
  <c r="F501" i="19"/>
  <c r="E501" i="19"/>
  <c r="AM500" i="19"/>
  <c r="AJ500" i="19"/>
  <c r="AG500" i="19"/>
  <c r="AD500" i="19"/>
  <c r="AA500" i="19"/>
  <c r="Z500" i="19"/>
  <c r="W500" i="19"/>
  <c r="T500" i="19"/>
  <c r="Q500" i="19"/>
  <c r="P500" i="19"/>
  <c r="M500" i="19"/>
  <c r="J500" i="19"/>
  <c r="G500" i="19"/>
  <c r="F500" i="19"/>
  <c r="E500" i="19"/>
  <c r="AM499" i="19"/>
  <c r="AJ499" i="19"/>
  <c r="AG499" i="19"/>
  <c r="AD499" i="19"/>
  <c r="AA499" i="19"/>
  <c r="Z499" i="19"/>
  <c r="W499" i="19"/>
  <c r="T499" i="19"/>
  <c r="Q499" i="19"/>
  <c r="P499" i="19"/>
  <c r="M499" i="19"/>
  <c r="J499" i="19"/>
  <c r="G499" i="19"/>
  <c r="F499" i="19"/>
  <c r="E499" i="19"/>
  <c r="AM498" i="19"/>
  <c r="AJ498" i="19"/>
  <c r="AG498" i="19"/>
  <c r="AD498" i="19"/>
  <c r="AA498" i="19"/>
  <c r="Z498" i="19"/>
  <c r="W498" i="19"/>
  <c r="T498" i="19"/>
  <c r="Q498" i="19"/>
  <c r="P498" i="19"/>
  <c r="M498" i="19"/>
  <c r="J498" i="19"/>
  <c r="G498" i="19"/>
  <c r="F498" i="19"/>
  <c r="E498" i="19"/>
  <c r="AM497" i="19"/>
  <c r="AJ497" i="19"/>
  <c r="AG497" i="19"/>
  <c r="AD497" i="19"/>
  <c r="AA497" i="19"/>
  <c r="Z497" i="19"/>
  <c r="W497" i="19"/>
  <c r="T497" i="19"/>
  <c r="Q497" i="19"/>
  <c r="P497" i="19"/>
  <c r="M497" i="19"/>
  <c r="J497" i="19"/>
  <c r="G497" i="19"/>
  <c r="F497" i="19"/>
  <c r="E497" i="19"/>
  <c r="AM496" i="19"/>
  <c r="AJ496" i="19"/>
  <c r="AG496" i="19"/>
  <c r="AD496" i="19"/>
  <c r="AA496" i="19"/>
  <c r="Z496" i="19"/>
  <c r="W496" i="19"/>
  <c r="T496" i="19"/>
  <c r="Q496" i="19"/>
  <c r="P496" i="19"/>
  <c r="M496" i="19"/>
  <c r="J496" i="19"/>
  <c r="G496" i="19"/>
  <c r="F496" i="19"/>
  <c r="E496" i="19"/>
  <c r="AM495" i="19"/>
  <c r="AJ495" i="19"/>
  <c r="AG495" i="19"/>
  <c r="AD495" i="19"/>
  <c r="AA495" i="19"/>
  <c r="Z495" i="19"/>
  <c r="W495" i="19"/>
  <c r="T495" i="19"/>
  <c r="Q495" i="19"/>
  <c r="P495" i="19"/>
  <c r="M495" i="19"/>
  <c r="J495" i="19"/>
  <c r="G495" i="19"/>
  <c r="F495" i="19"/>
  <c r="E495" i="19"/>
  <c r="AM494" i="19"/>
  <c r="AJ494" i="19"/>
  <c r="AG494" i="19"/>
  <c r="AD494" i="19"/>
  <c r="AA494" i="19"/>
  <c r="Z494" i="19"/>
  <c r="W494" i="19"/>
  <c r="T494" i="19"/>
  <c r="Q494" i="19"/>
  <c r="P494" i="19"/>
  <c r="M494" i="19"/>
  <c r="J494" i="19"/>
  <c r="G494" i="19"/>
  <c r="F494" i="19"/>
  <c r="E494" i="19"/>
  <c r="AM493" i="19"/>
  <c r="AJ493" i="19"/>
  <c r="AG493" i="19"/>
  <c r="AD493" i="19"/>
  <c r="AA493" i="19"/>
  <c r="Z493" i="19"/>
  <c r="W493" i="19"/>
  <c r="T493" i="19"/>
  <c r="Q493" i="19"/>
  <c r="P493" i="19"/>
  <c r="M493" i="19"/>
  <c r="J493" i="19"/>
  <c r="G493" i="19"/>
  <c r="F493" i="19"/>
  <c r="E493" i="19"/>
  <c r="AM492" i="19"/>
  <c r="AJ492" i="19"/>
  <c r="AG492" i="19"/>
  <c r="AD492" i="19"/>
  <c r="AA492" i="19"/>
  <c r="Z492" i="19"/>
  <c r="W492" i="19"/>
  <c r="T492" i="19"/>
  <c r="Q492" i="19"/>
  <c r="P492" i="19"/>
  <c r="M492" i="19"/>
  <c r="J492" i="19"/>
  <c r="G492" i="19"/>
  <c r="F492" i="19"/>
  <c r="E492" i="19"/>
  <c r="AM491" i="19"/>
  <c r="AJ491" i="19"/>
  <c r="AG491" i="19"/>
  <c r="AD491" i="19"/>
  <c r="AA491" i="19"/>
  <c r="Z491" i="19"/>
  <c r="W491" i="19"/>
  <c r="T491" i="19"/>
  <c r="Q491" i="19"/>
  <c r="P491" i="19"/>
  <c r="M491" i="19"/>
  <c r="J491" i="19"/>
  <c r="G491" i="19"/>
  <c r="F491" i="19"/>
  <c r="E491" i="19"/>
  <c r="AM490" i="19"/>
  <c r="AJ490" i="19"/>
  <c r="AG490" i="19"/>
  <c r="AD490" i="19"/>
  <c r="AA490" i="19"/>
  <c r="Z490" i="19"/>
  <c r="W490" i="19"/>
  <c r="T490" i="19"/>
  <c r="Q490" i="19"/>
  <c r="P490" i="19"/>
  <c r="M490" i="19"/>
  <c r="J490" i="19"/>
  <c r="G490" i="19"/>
  <c r="F490" i="19"/>
  <c r="E490" i="19"/>
  <c r="AM489" i="19"/>
  <c r="AJ489" i="19"/>
  <c r="AG489" i="19"/>
  <c r="AD489" i="19"/>
  <c r="AA489" i="19"/>
  <c r="Z489" i="19"/>
  <c r="W489" i="19"/>
  <c r="T489" i="19"/>
  <c r="Q489" i="19"/>
  <c r="P489" i="19"/>
  <c r="M489" i="19"/>
  <c r="J489" i="19"/>
  <c r="G489" i="19"/>
  <c r="F489" i="19"/>
  <c r="E489" i="19"/>
  <c r="AM488" i="19"/>
  <c r="AJ488" i="19"/>
  <c r="AG488" i="19"/>
  <c r="AD488" i="19"/>
  <c r="AA488" i="19"/>
  <c r="Z488" i="19"/>
  <c r="W488" i="19"/>
  <c r="T488" i="19"/>
  <c r="Q488" i="19"/>
  <c r="P488" i="19"/>
  <c r="M488" i="19"/>
  <c r="J488" i="19"/>
  <c r="G488" i="19"/>
  <c r="F488" i="19"/>
  <c r="E488" i="19"/>
  <c r="AM487" i="19"/>
  <c r="AJ487" i="19"/>
  <c r="AG487" i="19"/>
  <c r="AD487" i="19"/>
  <c r="AA487" i="19"/>
  <c r="Z487" i="19"/>
  <c r="W487" i="19"/>
  <c r="T487" i="19"/>
  <c r="Q487" i="19"/>
  <c r="P487" i="19"/>
  <c r="M487" i="19"/>
  <c r="J487" i="19"/>
  <c r="G487" i="19"/>
  <c r="F487" i="19"/>
  <c r="E487" i="19"/>
  <c r="AM486" i="19"/>
  <c r="AJ486" i="19"/>
  <c r="AG486" i="19"/>
  <c r="AD486" i="19"/>
  <c r="AA486" i="19"/>
  <c r="Z486" i="19"/>
  <c r="W486" i="19"/>
  <c r="T486" i="19"/>
  <c r="Q486" i="19"/>
  <c r="P486" i="19"/>
  <c r="M486" i="19"/>
  <c r="J486" i="19"/>
  <c r="G486" i="19"/>
  <c r="F486" i="19"/>
  <c r="E486" i="19"/>
  <c r="AM485" i="19"/>
  <c r="AJ485" i="19"/>
  <c r="AG485" i="19"/>
  <c r="AD485" i="19"/>
  <c r="AA485" i="19"/>
  <c r="Z485" i="19"/>
  <c r="W485" i="19"/>
  <c r="T485" i="19"/>
  <c r="Q485" i="19"/>
  <c r="P485" i="19"/>
  <c r="M485" i="19"/>
  <c r="J485" i="19"/>
  <c r="G485" i="19"/>
  <c r="F485" i="19"/>
  <c r="E485" i="19"/>
  <c r="AM484" i="19"/>
  <c r="AJ484" i="19"/>
  <c r="AG484" i="19"/>
  <c r="AD484" i="19"/>
  <c r="AA484" i="19"/>
  <c r="Z484" i="19"/>
  <c r="W484" i="19"/>
  <c r="T484" i="19"/>
  <c r="Q484" i="19"/>
  <c r="P484" i="19"/>
  <c r="M484" i="19"/>
  <c r="J484" i="19"/>
  <c r="G484" i="19"/>
  <c r="F484" i="19"/>
  <c r="E484" i="19"/>
  <c r="AM483" i="19"/>
  <c r="AJ483" i="19"/>
  <c r="AG483" i="19"/>
  <c r="AD483" i="19"/>
  <c r="AA483" i="19"/>
  <c r="Z483" i="19"/>
  <c r="W483" i="19"/>
  <c r="T483" i="19"/>
  <c r="Q483" i="19"/>
  <c r="P483" i="19"/>
  <c r="M483" i="19"/>
  <c r="J483" i="19"/>
  <c r="G483" i="19"/>
  <c r="F483" i="19"/>
  <c r="E483" i="19"/>
  <c r="AM482" i="19"/>
  <c r="AJ482" i="19"/>
  <c r="AG482" i="19"/>
  <c r="AD482" i="19"/>
  <c r="AA482" i="19"/>
  <c r="Z482" i="19"/>
  <c r="W482" i="19"/>
  <c r="T482" i="19"/>
  <c r="Q482" i="19"/>
  <c r="P482" i="19"/>
  <c r="M482" i="19"/>
  <c r="J482" i="19"/>
  <c r="G482" i="19"/>
  <c r="F482" i="19"/>
  <c r="E482" i="19"/>
  <c r="AM481" i="19"/>
  <c r="AJ481" i="19"/>
  <c r="AG481" i="19"/>
  <c r="AD481" i="19"/>
  <c r="AA481" i="19"/>
  <c r="Z481" i="19"/>
  <c r="W481" i="19"/>
  <c r="T481" i="19"/>
  <c r="Q481" i="19"/>
  <c r="P481" i="19"/>
  <c r="M481" i="19"/>
  <c r="J481" i="19"/>
  <c r="G481" i="19"/>
  <c r="F481" i="19"/>
  <c r="E481" i="19"/>
  <c r="AM480" i="19"/>
  <c r="AJ480" i="19"/>
  <c r="AG480" i="19"/>
  <c r="AD480" i="19"/>
  <c r="AA480" i="19"/>
  <c r="Z480" i="19"/>
  <c r="W480" i="19"/>
  <c r="T480" i="19"/>
  <c r="Q480" i="19"/>
  <c r="P480" i="19"/>
  <c r="M480" i="19"/>
  <c r="J480" i="19"/>
  <c r="G480" i="19"/>
  <c r="F480" i="19"/>
  <c r="E480" i="19"/>
  <c r="AM479" i="19"/>
  <c r="AJ479" i="19"/>
  <c r="AG479" i="19"/>
  <c r="AD479" i="19"/>
  <c r="AA479" i="19"/>
  <c r="Z479" i="19"/>
  <c r="W479" i="19"/>
  <c r="T479" i="19"/>
  <c r="Q479" i="19"/>
  <c r="P479" i="19"/>
  <c r="M479" i="19"/>
  <c r="J479" i="19"/>
  <c r="G479" i="19"/>
  <c r="F479" i="19"/>
  <c r="E479" i="19"/>
  <c r="AM478" i="19"/>
  <c r="AJ478" i="19"/>
  <c r="AG478" i="19"/>
  <c r="AD478" i="19"/>
  <c r="AA478" i="19"/>
  <c r="Z478" i="19"/>
  <c r="W478" i="19"/>
  <c r="T478" i="19"/>
  <c r="Q478" i="19"/>
  <c r="P478" i="19"/>
  <c r="M478" i="19"/>
  <c r="J478" i="19"/>
  <c r="G478" i="19"/>
  <c r="F478" i="19"/>
  <c r="E478" i="19"/>
  <c r="AM477" i="19"/>
  <c r="AJ477" i="19"/>
  <c r="AG477" i="19"/>
  <c r="AD477" i="19"/>
  <c r="AA477" i="19"/>
  <c r="Z477" i="19"/>
  <c r="W477" i="19"/>
  <c r="T477" i="19"/>
  <c r="Q477" i="19"/>
  <c r="P477" i="19"/>
  <c r="M477" i="19"/>
  <c r="J477" i="19"/>
  <c r="G477" i="19"/>
  <c r="F477" i="19"/>
  <c r="E477" i="19"/>
  <c r="AM476" i="19"/>
  <c r="AJ476" i="19"/>
  <c r="AG476" i="19"/>
  <c r="AD476" i="19"/>
  <c r="AA476" i="19"/>
  <c r="Z476" i="19"/>
  <c r="W476" i="19"/>
  <c r="T476" i="19"/>
  <c r="Q476" i="19"/>
  <c r="P476" i="19"/>
  <c r="M476" i="19"/>
  <c r="J476" i="19"/>
  <c r="G476" i="19"/>
  <c r="F476" i="19"/>
  <c r="E476" i="19"/>
  <c r="AM475" i="19"/>
  <c r="AJ475" i="19"/>
  <c r="AG475" i="19"/>
  <c r="AD475" i="19"/>
  <c r="AA475" i="19"/>
  <c r="Z475" i="19"/>
  <c r="W475" i="19"/>
  <c r="T475" i="19"/>
  <c r="Q475" i="19"/>
  <c r="P475" i="19"/>
  <c r="M475" i="19"/>
  <c r="J475" i="19"/>
  <c r="G475" i="19"/>
  <c r="F475" i="19"/>
  <c r="E475" i="19"/>
  <c r="AM474" i="19"/>
  <c r="AJ474" i="19"/>
  <c r="AG474" i="19"/>
  <c r="AD474" i="19"/>
  <c r="AA474" i="19"/>
  <c r="Z474" i="19"/>
  <c r="W474" i="19"/>
  <c r="T474" i="19"/>
  <c r="Q474" i="19"/>
  <c r="P474" i="19"/>
  <c r="M474" i="19"/>
  <c r="J474" i="19"/>
  <c r="G474" i="19"/>
  <c r="F474" i="19"/>
  <c r="E474" i="19"/>
  <c r="AM473" i="19"/>
  <c r="AJ473" i="19"/>
  <c r="AG473" i="19"/>
  <c r="AD473" i="19"/>
  <c r="AA473" i="19"/>
  <c r="Z473" i="19"/>
  <c r="W473" i="19"/>
  <c r="T473" i="19"/>
  <c r="Q473" i="19"/>
  <c r="P473" i="19"/>
  <c r="M473" i="19"/>
  <c r="J473" i="19"/>
  <c r="G473" i="19"/>
  <c r="F473" i="19"/>
  <c r="E473" i="19"/>
  <c r="AM472" i="19"/>
  <c r="AJ472" i="19"/>
  <c r="AG472" i="19"/>
  <c r="AD472" i="19"/>
  <c r="AA472" i="19"/>
  <c r="Z472" i="19"/>
  <c r="W472" i="19"/>
  <c r="T472" i="19"/>
  <c r="Q472" i="19"/>
  <c r="P472" i="19"/>
  <c r="M472" i="19"/>
  <c r="J472" i="19"/>
  <c r="G472" i="19"/>
  <c r="F472" i="19"/>
  <c r="E472" i="19"/>
  <c r="AM471" i="19"/>
  <c r="AJ471" i="19"/>
  <c r="AG471" i="19"/>
  <c r="AD471" i="19"/>
  <c r="AA471" i="19"/>
  <c r="Z471" i="19"/>
  <c r="W471" i="19"/>
  <c r="T471" i="19"/>
  <c r="Q471" i="19"/>
  <c r="P471" i="19"/>
  <c r="M471" i="19"/>
  <c r="J471" i="19"/>
  <c r="G471" i="19"/>
  <c r="F471" i="19"/>
  <c r="E471" i="19"/>
  <c r="AM470" i="19"/>
  <c r="AJ470" i="19"/>
  <c r="AG470" i="19"/>
  <c r="AD470" i="19"/>
  <c r="AA470" i="19"/>
  <c r="Z470" i="19"/>
  <c r="W470" i="19"/>
  <c r="T470" i="19"/>
  <c r="Q470" i="19"/>
  <c r="P470" i="19"/>
  <c r="M470" i="19"/>
  <c r="J470" i="19"/>
  <c r="G470" i="19"/>
  <c r="F470" i="19"/>
  <c r="E470" i="19"/>
  <c r="AM469" i="19"/>
  <c r="AJ469" i="19"/>
  <c r="AG469" i="19"/>
  <c r="AD469" i="19"/>
  <c r="AA469" i="19"/>
  <c r="Z469" i="19"/>
  <c r="W469" i="19"/>
  <c r="T469" i="19"/>
  <c r="Q469" i="19"/>
  <c r="P469" i="19"/>
  <c r="M469" i="19"/>
  <c r="J469" i="19"/>
  <c r="G469" i="19"/>
  <c r="F469" i="19"/>
  <c r="E469" i="19"/>
  <c r="AM468" i="19"/>
  <c r="AJ468" i="19"/>
  <c r="AG468" i="19"/>
  <c r="AD468" i="19"/>
  <c r="AA468" i="19"/>
  <c r="Z468" i="19"/>
  <c r="W468" i="19"/>
  <c r="T468" i="19"/>
  <c r="Q468" i="19"/>
  <c r="P468" i="19"/>
  <c r="M468" i="19"/>
  <c r="J468" i="19"/>
  <c r="G468" i="19"/>
  <c r="F468" i="19"/>
  <c r="E468" i="19"/>
  <c r="AM467" i="19"/>
  <c r="AJ467" i="19"/>
  <c r="AG467" i="19"/>
  <c r="AD467" i="19"/>
  <c r="AA467" i="19"/>
  <c r="Z467" i="19"/>
  <c r="W467" i="19"/>
  <c r="T467" i="19"/>
  <c r="Q467" i="19"/>
  <c r="P467" i="19"/>
  <c r="M467" i="19"/>
  <c r="J467" i="19"/>
  <c r="G467" i="19"/>
  <c r="F467" i="19"/>
  <c r="E467" i="19"/>
  <c r="AM466" i="19"/>
  <c r="AJ466" i="19"/>
  <c r="AG466" i="19"/>
  <c r="AD466" i="19"/>
  <c r="AA466" i="19"/>
  <c r="Z466" i="19"/>
  <c r="W466" i="19"/>
  <c r="T466" i="19"/>
  <c r="Q466" i="19"/>
  <c r="P466" i="19"/>
  <c r="M466" i="19"/>
  <c r="J466" i="19"/>
  <c r="G466" i="19"/>
  <c r="F466" i="19"/>
  <c r="E466" i="19"/>
  <c r="AM465" i="19"/>
  <c r="AJ465" i="19"/>
  <c r="AG465" i="19"/>
  <c r="AD465" i="19"/>
  <c r="AA465" i="19"/>
  <c r="Z465" i="19"/>
  <c r="W465" i="19"/>
  <c r="T465" i="19"/>
  <c r="Q465" i="19"/>
  <c r="P465" i="19"/>
  <c r="M465" i="19"/>
  <c r="J465" i="19"/>
  <c r="G465" i="19"/>
  <c r="F465" i="19"/>
  <c r="E465" i="19"/>
  <c r="AM464" i="19"/>
  <c r="AJ464" i="19"/>
  <c r="AG464" i="19"/>
  <c r="AD464" i="19"/>
  <c r="AA464" i="19"/>
  <c r="Z464" i="19"/>
  <c r="W464" i="19"/>
  <c r="T464" i="19"/>
  <c r="Q464" i="19"/>
  <c r="P464" i="19"/>
  <c r="M464" i="19"/>
  <c r="J464" i="19"/>
  <c r="G464" i="19"/>
  <c r="F464" i="19"/>
  <c r="E464" i="19"/>
  <c r="AM463" i="19"/>
  <c r="AJ463" i="19"/>
  <c r="AG463" i="19"/>
  <c r="AD463" i="19"/>
  <c r="AA463" i="19"/>
  <c r="Z463" i="19"/>
  <c r="W463" i="19"/>
  <c r="T463" i="19"/>
  <c r="Q463" i="19"/>
  <c r="P463" i="19"/>
  <c r="M463" i="19"/>
  <c r="J463" i="19"/>
  <c r="G463" i="19"/>
  <c r="F463" i="19"/>
  <c r="E463" i="19"/>
  <c r="AM462" i="19"/>
  <c r="AJ462" i="19"/>
  <c r="AG462" i="19"/>
  <c r="AD462" i="19"/>
  <c r="AA462" i="19"/>
  <c r="Z462" i="19"/>
  <c r="W462" i="19"/>
  <c r="T462" i="19"/>
  <c r="Q462" i="19"/>
  <c r="P462" i="19"/>
  <c r="M462" i="19"/>
  <c r="J462" i="19"/>
  <c r="G462" i="19"/>
  <c r="F462" i="19"/>
  <c r="E462" i="19"/>
  <c r="AM461" i="19"/>
  <c r="AJ461" i="19"/>
  <c r="AG461" i="19"/>
  <c r="AD461" i="19"/>
  <c r="AA461" i="19"/>
  <c r="Z461" i="19"/>
  <c r="W461" i="19"/>
  <c r="T461" i="19"/>
  <c r="Q461" i="19"/>
  <c r="P461" i="19"/>
  <c r="M461" i="19"/>
  <c r="J461" i="19"/>
  <c r="G461" i="19"/>
  <c r="F461" i="19"/>
  <c r="E461" i="19"/>
  <c r="AM460" i="19"/>
  <c r="AJ460" i="19"/>
  <c r="AG460" i="19"/>
  <c r="AD460" i="19"/>
  <c r="AA460" i="19"/>
  <c r="Z460" i="19"/>
  <c r="W460" i="19"/>
  <c r="T460" i="19"/>
  <c r="Q460" i="19"/>
  <c r="P460" i="19"/>
  <c r="M460" i="19"/>
  <c r="J460" i="19"/>
  <c r="G460" i="19"/>
  <c r="F460" i="19"/>
  <c r="E460" i="19"/>
  <c r="AM459" i="19"/>
  <c r="AJ459" i="19"/>
  <c r="AG459" i="19"/>
  <c r="AD459" i="19"/>
  <c r="AA459" i="19"/>
  <c r="Z459" i="19"/>
  <c r="W459" i="19"/>
  <c r="T459" i="19"/>
  <c r="Q459" i="19"/>
  <c r="P459" i="19"/>
  <c r="M459" i="19"/>
  <c r="J459" i="19"/>
  <c r="G459" i="19"/>
  <c r="F459" i="19"/>
  <c r="E459" i="19"/>
  <c r="AM458" i="19"/>
  <c r="AJ458" i="19"/>
  <c r="AG458" i="19"/>
  <c r="AD458" i="19"/>
  <c r="AA458" i="19"/>
  <c r="Z458" i="19"/>
  <c r="W458" i="19"/>
  <c r="T458" i="19"/>
  <c r="Q458" i="19"/>
  <c r="P458" i="19"/>
  <c r="M458" i="19"/>
  <c r="J458" i="19"/>
  <c r="G458" i="19"/>
  <c r="F458" i="19"/>
  <c r="E458" i="19"/>
  <c r="AM457" i="19"/>
  <c r="AJ457" i="19"/>
  <c r="AG457" i="19"/>
  <c r="AD457" i="19"/>
  <c r="AA457" i="19"/>
  <c r="Z457" i="19"/>
  <c r="W457" i="19"/>
  <c r="T457" i="19"/>
  <c r="Q457" i="19"/>
  <c r="P457" i="19"/>
  <c r="M457" i="19"/>
  <c r="J457" i="19"/>
  <c r="G457" i="19"/>
  <c r="F457" i="19"/>
  <c r="E457" i="19"/>
  <c r="AM456" i="19"/>
  <c r="AJ456" i="19"/>
  <c r="AG456" i="19"/>
  <c r="AD456" i="19"/>
  <c r="AA456" i="19"/>
  <c r="Z456" i="19"/>
  <c r="W456" i="19"/>
  <c r="T456" i="19"/>
  <c r="Q456" i="19"/>
  <c r="P456" i="19"/>
  <c r="M456" i="19"/>
  <c r="J456" i="19"/>
  <c r="G456" i="19"/>
  <c r="F456" i="19"/>
  <c r="E456" i="19"/>
  <c r="AM455" i="19"/>
  <c r="AJ455" i="19"/>
  <c r="AG455" i="19"/>
  <c r="AD455" i="19"/>
  <c r="AA455" i="19"/>
  <c r="Z455" i="19"/>
  <c r="W455" i="19"/>
  <c r="T455" i="19"/>
  <c r="Q455" i="19"/>
  <c r="P455" i="19"/>
  <c r="M455" i="19"/>
  <c r="J455" i="19"/>
  <c r="G455" i="19"/>
  <c r="F455" i="19"/>
  <c r="E455" i="19"/>
  <c r="AM454" i="19"/>
  <c r="AJ454" i="19"/>
  <c r="AG454" i="19"/>
  <c r="AD454" i="19"/>
  <c r="AA454" i="19"/>
  <c r="Z454" i="19"/>
  <c r="W454" i="19"/>
  <c r="T454" i="19"/>
  <c r="Q454" i="19"/>
  <c r="P454" i="19"/>
  <c r="M454" i="19"/>
  <c r="J454" i="19"/>
  <c r="G454" i="19"/>
  <c r="F454" i="19"/>
  <c r="E454" i="19"/>
  <c r="AM453" i="19"/>
  <c r="AJ453" i="19"/>
  <c r="AG453" i="19"/>
  <c r="AD453" i="19"/>
  <c r="AA453" i="19"/>
  <c r="Z453" i="19"/>
  <c r="W453" i="19"/>
  <c r="T453" i="19"/>
  <c r="Q453" i="19"/>
  <c r="P453" i="19"/>
  <c r="M453" i="19"/>
  <c r="J453" i="19"/>
  <c r="G453" i="19"/>
  <c r="F453" i="19"/>
  <c r="E453" i="19"/>
  <c r="AM452" i="19"/>
  <c r="AJ452" i="19"/>
  <c r="AG452" i="19"/>
  <c r="AD452" i="19"/>
  <c r="AA452" i="19"/>
  <c r="Z452" i="19"/>
  <c r="W452" i="19"/>
  <c r="T452" i="19"/>
  <c r="Q452" i="19"/>
  <c r="P452" i="19"/>
  <c r="M452" i="19"/>
  <c r="J452" i="19"/>
  <c r="G452" i="19"/>
  <c r="F452" i="19"/>
  <c r="E452" i="19"/>
  <c r="AM451" i="19"/>
  <c r="AJ451" i="19"/>
  <c r="AG451" i="19"/>
  <c r="AD451" i="19"/>
  <c r="AA451" i="19"/>
  <c r="Z451" i="19"/>
  <c r="W451" i="19"/>
  <c r="T451" i="19"/>
  <c r="Q451" i="19"/>
  <c r="P451" i="19"/>
  <c r="M451" i="19"/>
  <c r="J451" i="19"/>
  <c r="G451" i="19"/>
  <c r="F451" i="19"/>
  <c r="E451" i="19"/>
  <c r="AM450" i="19"/>
  <c r="AJ450" i="19"/>
  <c r="AG450" i="19"/>
  <c r="AD450" i="19"/>
  <c r="AA450" i="19"/>
  <c r="Z450" i="19"/>
  <c r="W450" i="19"/>
  <c r="T450" i="19"/>
  <c r="Q450" i="19"/>
  <c r="P450" i="19"/>
  <c r="M450" i="19"/>
  <c r="J450" i="19"/>
  <c r="G450" i="19"/>
  <c r="F450" i="19"/>
  <c r="E450" i="19"/>
  <c r="AM449" i="19"/>
  <c r="AJ449" i="19"/>
  <c r="AG449" i="19"/>
  <c r="AD449" i="19"/>
  <c r="AA449" i="19"/>
  <c r="Z449" i="19"/>
  <c r="W449" i="19"/>
  <c r="T449" i="19"/>
  <c r="Q449" i="19"/>
  <c r="P449" i="19"/>
  <c r="M449" i="19"/>
  <c r="J449" i="19"/>
  <c r="G449" i="19"/>
  <c r="F449" i="19"/>
  <c r="E449" i="19"/>
  <c r="AM448" i="19"/>
  <c r="AJ448" i="19"/>
  <c r="AG448" i="19"/>
  <c r="AD448" i="19"/>
  <c r="AA448" i="19"/>
  <c r="Z448" i="19"/>
  <c r="W448" i="19"/>
  <c r="T448" i="19"/>
  <c r="Q448" i="19"/>
  <c r="P448" i="19"/>
  <c r="M448" i="19"/>
  <c r="J448" i="19"/>
  <c r="G448" i="19"/>
  <c r="F448" i="19"/>
  <c r="E448" i="19"/>
  <c r="AM447" i="19"/>
  <c r="AJ447" i="19"/>
  <c r="AG447" i="19"/>
  <c r="AD447" i="19"/>
  <c r="AA447" i="19"/>
  <c r="Z447" i="19"/>
  <c r="W447" i="19"/>
  <c r="T447" i="19"/>
  <c r="Q447" i="19"/>
  <c r="P447" i="19"/>
  <c r="M447" i="19"/>
  <c r="J447" i="19"/>
  <c r="G447" i="19"/>
  <c r="F447" i="19"/>
  <c r="E447" i="19"/>
  <c r="AM446" i="19"/>
  <c r="AJ446" i="19"/>
  <c r="AG446" i="19"/>
  <c r="AD446" i="19"/>
  <c r="AA446" i="19"/>
  <c r="Z446" i="19"/>
  <c r="W446" i="19"/>
  <c r="T446" i="19"/>
  <c r="Q446" i="19"/>
  <c r="P446" i="19"/>
  <c r="M446" i="19"/>
  <c r="J446" i="19"/>
  <c r="G446" i="19"/>
  <c r="F446" i="19"/>
  <c r="E446" i="19"/>
  <c r="AM445" i="19"/>
  <c r="AJ445" i="19"/>
  <c r="AG445" i="19"/>
  <c r="AD445" i="19"/>
  <c r="AA445" i="19"/>
  <c r="Z445" i="19"/>
  <c r="W445" i="19"/>
  <c r="T445" i="19"/>
  <c r="Q445" i="19"/>
  <c r="P445" i="19"/>
  <c r="M445" i="19"/>
  <c r="J445" i="19"/>
  <c r="G445" i="19"/>
  <c r="F445" i="19"/>
  <c r="E445" i="19"/>
  <c r="AM444" i="19"/>
  <c r="AJ444" i="19"/>
  <c r="AG444" i="19"/>
  <c r="AD444" i="19"/>
  <c r="AA444" i="19"/>
  <c r="Z444" i="19"/>
  <c r="W444" i="19"/>
  <c r="T444" i="19"/>
  <c r="Q444" i="19"/>
  <c r="P444" i="19"/>
  <c r="M444" i="19"/>
  <c r="J444" i="19"/>
  <c r="G444" i="19"/>
  <c r="F444" i="19"/>
  <c r="E444" i="19"/>
  <c r="AM443" i="19"/>
  <c r="AJ443" i="19"/>
  <c r="AG443" i="19"/>
  <c r="AD443" i="19"/>
  <c r="AA443" i="19"/>
  <c r="Z443" i="19"/>
  <c r="W443" i="19"/>
  <c r="T443" i="19"/>
  <c r="Q443" i="19"/>
  <c r="P443" i="19"/>
  <c r="M443" i="19"/>
  <c r="J443" i="19"/>
  <c r="G443" i="19"/>
  <c r="F443" i="19"/>
  <c r="E443" i="19"/>
  <c r="AM442" i="19"/>
  <c r="AJ442" i="19"/>
  <c r="AG442" i="19"/>
  <c r="AD442" i="19"/>
  <c r="AA442" i="19"/>
  <c r="Z442" i="19"/>
  <c r="W442" i="19"/>
  <c r="T442" i="19"/>
  <c r="Q442" i="19"/>
  <c r="P442" i="19"/>
  <c r="M442" i="19"/>
  <c r="J442" i="19"/>
  <c r="G442" i="19"/>
  <c r="F442" i="19"/>
  <c r="E442" i="19"/>
  <c r="AM441" i="19"/>
  <c r="AJ441" i="19"/>
  <c r="AG441" i="19"/>
  <c r="AD441" i="19"/>
  <c r="AA441" i="19"/>
  <c r="Z441" i="19"/>
  <c r="W441" i="19"/>
  <c r="T441" i="19"/>
  <c r="Q441" i="19"/>
  <c r="P441" i="19"/>
  <c r="M441" i="19"/>
  <c r="J441" i="19"/>
  <c r="G441" i="19"/>
  <c r="F441" i="19"/>
  <c r="E441" i="19"/>
  <c r="AM440" i="19"/>
  <c r="AJ440" i="19"/>
  <c r="AG440" i="19"/>
  <c r="AD440" i="19"/>
  <c r="AA440" i="19"/>
  <c r="Z440" i="19"/>
  <c r="W440" i="19"/>
  <c r="T440" i="19"/>
  <c r="Q440" i="19"/>
  <c r="P440" i="19"/>
  <c r="M440" i="19"/>
  <c r="J440" i="19"/>
  <c r="G440" i="19"/>
  <c r="F440" i="19"/>
  <c r="E440" i="19"/>
  <c r="AM439" i="19"/>
  <c r="AJ439" i="19"/>
  <c r="AG439" i="19"/>
  <c r="AD439" i="19"/>
  <c r="AA439" i="19"/>
  <c r="Z439" i="19"/>
  <c r="W439" i="19"/>
  <c r="T439" i="19"/>
  <c r="Q439" i="19"/>
  <c r="P439" i="19"/>
  <c r="M439" i="19"/>
  <c r="J439" i="19"/>
  <c r="G439" i="19"/>
  <c r="F439" i="19"/>
  <c r="E439" i="19"/>
  <c r="AM438" i="19"/>
  <c r="AJ438" i="19"/>
  <c r="AG438" i="19"/>
  <c r="AD438" i="19"/>
  <c r="AA438" i="19"/>
  <c r="Z438" i="19"/>
  <c r="W438" i="19"/>
  <c r="T438" i="19"/>
  <c r="Q438" i="19"/>
  <c r="P438" i="19"/>
  <c r="M438" i="19"/>
  <c r="J438" i="19"/>
  <c r="G438" i="19"/>
  <c r="F438" i="19"/>
  <c r="E438" i="19"/>
  <c r="AM437" i="19"/>
  <c r="AJ437" i="19"/>
  <c r="AG437" i="19"/>
  <c r="AD437" i="19"/>
  <c r="AA437" i="19"/>
  <c r="Z437" i="19"/>
  <c r="W437" i="19"/>
  <c r="T437" i="19"/>
  <c r="Q437" i="19"/>
  <c r="P437" i="19"/>
  <c r="M437" i="19"/>
  <c r="J437" i="19"/>
  <c r="G437" i="19"/>
  <c r="F437" i="19"/>
  <c r="E437" i="19"/>
  <c r="AM436" i="19"/>
  <c r="AJ436" i="19"/>
  <c r="AG436" i="19"/>
  <c r="AD436" i="19"/>
  <c r="AA436" i="19"/>
  <c r="Z436" i="19"/>
  <c r="W436" i="19"/>
  <c r="T436" i="19"/>
  <c r="Q436" i="19"/>
  <c r="P436" i="19"/>
  <c r="M436" i="19"/>
  <c r="J436" i="19"/>
  <c r="G436" i="19"/>
  <c r="F436" i="19"/>
  <c r="E436" i="19"/>
  <c r="AM435" i="19"/>
  <c r="AJ435" i="19"/>
  <c r="AG435" i="19"/>
  <c r="AD435" i="19"/>
  <c r="AA435" i="19"/>
  <c r="Z435" i="19"/>
  <c r="W435" i="19"/>
  <c r="T435" i="19"/>
  <c r="Q435" i="19"/>
  <c r="P435" i="19"/>
  <c r="M435" i="19"/>
  <c r="J435" i="19"/>
  <c r="G435" i="19"/>
  <c r="F435" i="19"/>
  <c r="E435" i="19"/>
  <c r="AM434" i="19"/>
  <c r="AJ434" i="19"/>
  <c r="AG434" i="19"/>
  <c r="AD434" i="19"/>
  <c r="AA434" i="19"/>
  <c r="Z434" i="19"/>
  <c r="W434" i="19"/>
  <c r="T434" i="19"/>
  <c r="Q434" i="19"/>
  <c r="P434" i="19"/>
  <c r="M434" i="19"/>
  <c r="J434" i="19"/>
  <c r="G434" i="19"/>
  <c r="F434" i="19"/>
  <c r="E434" i="19"/>
  <c r="AM433" i="19"/>
  <c r="AJ433" i="19"/>
  <c r="AG433" i="19"/>
  <c r="AD433" i="19"/>
  <c r="AA433" i="19"/>
  <c r="Z433" i="19"/>
  <c r="W433" i="19"/>
  <c r="T433" i="19"/>
  <c r="Q433" i="19"/>
  <c r="P433" i="19"/>
  <c r="M433" i="19"/>
  <c r="J433" i="19"/>
  <c r="G433" i="19"/>
  <c r="F433" i="19"/>
  <c r="E433" i="19"/>
  <c r="AM432" i="19"/>
  <c r="AJ432" i="19"/>
  <c r="AG432" i="19"/>
  <c r="AD432" i="19"/>
  <c r="AA432" i="19"/>
  <c r="Z432" i="19"/>
  <c r="W432" i="19"/>
  <c r="T432" i="19"/>
  <c r="Q432" i="19"/>
  <c r="P432" i="19"/>
  <c r="M432" i="19"/>
  <c r="J432" i="19"/>
  <c r="G432" i="19"/>
  <c r="F432" i="19"/>
  <c r="E432" i="19"/>
  <c r="AM431" i="19"/>
  <c r="AJ431" i="19"/>
  <c r="AG431" i="19"/>
  <c r="AD431" i="19"/>
  <c r="AA431" i="19"/>
  <c r="Z431" i="19"/>
  <c r="W431" i="19"/>
  <c r="T431" i="19"/>
  <c r="Q431" i="19"/>
  <c r="P431" i="19"/>
  <c r="M431" i="19"/>
  <c r="J431" i="19"/>
  <c r="G431" i="19"/>
  <c r="F431" i="19"/>
  <c r="E431" i="19"/>
  <c r="AM430" i="19"/>
  <c r="AJ430" i="19"/>
  <c r="AG430" i="19"/>
  <c r="AD430" i="19"/>
  <c r="AA430" i="19"/>
  <c r="Z430" i="19"/>
  <c r="W430" i="19"/>
  <c r="T430" i="19"/>
  <c r="Q430" i="19"/>
  <c r="P430" i="19"/>
  <c r="M430" i="19"/>
  <c r="J430" i="19"/>
  <c r="G430" i="19"/>
  <c r="F430" i="19"/>
  <c r="E430" i="19"/>
  <c r="AM429" i="19"/>
  <c r="AJ429" i="19"/>
  <c r="AG429" i="19"/>
  <c r="AD429" i="19"/>
  <c r="AA429" i="19"/>
  <c r="Z429" i="19"/>
  <c r="W429" i="19"/>
  <c r="T429" i="19"/>
  <c r="Q429" i="19"/>
  <c r="P429" i="19"/>
  <c r="M429" i="19"/>
  <c r="J429" i="19"/>
  <c r="G429" i="19"/>
  <c r="F429" i="19"/>
  <c r="E429" i="19"/>
  <c r="AM428" i="19"/>
  <c r="AJ428" i="19"/>
  <c r="AG428" i="19"/>
  <c r="AD428" i="19"/>
  <c r="AA428" i="19"/>
  <c r="Z428" i="19"/>
  <c r="W428" i="19"/>
  <c r="T428" i="19"/>
  <c r="Q428" i="19"/>
  <c r="P428" i="19"/>
  <c r="M428" i="19"/>
  <c r="J428" i="19"/>
  <c r="G428" i="19"/>
  <c r="F428" i="19"/>
  <c r="E428" i="19"/>
  <c r="AM427" i="19"/>
  <c r="AJ427" i="19"/>
  <c r="AG427" i="19"/>
  <c r="AD427" i="19"/>
  <c r="AA427" i="19"/>
  <c r="Z427" i="19"/>
  <c r="W427" i="19"/>
  <c r="T427" i="19"/>
  <c r="Q427" i="19"/>
  <c r="P427" i="19"/>
  <c r="M427" i="19"/>
  <c r="J427" i="19"/>
  <c r="G427" i="19"/>
  <c r="F427" i="19"/>
  <c r="E427" i="19"/>
  <c r="AM426" i="19"/>
  <c r="AJ426" i="19"/>
  <c r="AG426" i="19"/>
  <c r="AD426" i="19"/>
  <c r="AA426" i="19"/>
  <c r="Z426" i="19"/>
  <c r="W426" i="19"/>
  <c r="T426" i="19"/>
  <c r="Q426" i="19"/>
  <c r="P426" i="19"/>
  <c r="M426" i="19"/>
  <c r="J426" i="19"/>
  <c r="G426" i="19"/>
  <c r="F426" i="19"/>
  <c r="E426" i="19"/>
  <c r="AM425" i="19"/>
  <c r="AJ425" i="19"/>
  <c r="AG425" i="19"/>
  <c r="AD425" i="19"/>
  <c r="AA425" i="19"/>
  <c r="Z425" i="19"/>
  <c r="W425" i="19"/>
  <c r="T425" i="19"/>
  <c r="Q425" i="19"/>
  <c r="P425" i="19"/>
  <c r="M425" i="19"/>
  <c r="J425" i="19"/>
  <c r="G425" i="19"/>
  <c r="F425" i="19"/>
  <c r="E425" i="19"/>
  <c r="AM424" i="19"/>
  <c r="AJ424" i="19"/>
  <c r="AG424" i="19"/>
  <c r="AD424" i="19"/>
  <c r="AA424" i="19"/>
  <c r="Z424" i="19"/>
  <c r="W424" i="19"/>
  <c r="T424" i="19"/>
  <c r="Q424" i="19"/>
  <c r="P424" i="19"/>
  <c r="M424" i="19"/>
  <c r="J424" i="19"/>
  <c r="G424" i="19"/>
  <c r="F424" i="19"/>
  <c r="E424" i="19"/>
  <c r="AM423" i="19"/>
  <c r="AJ423" i="19"/>
  <c r="AG423" i="19"/>
  <c r="AD423" i="19"/>
  <c r="AA423" i="19"/>
  <c r="Z423" i="19"/>
  <c r="W423" i="19"/>
  <c r="T423" i="19"/>
  <c r="Q423" i="19"/>
  <c r="P423" i="19"/>
  <c r="M423" i="19"/>
  <c r="J423" i="19"/>
  <c r="G423" i="19"/>
  <c r="F423" i="19"/>
  <c r="E423" i="19"/>
  <c r="AM422" i="19"/>
  <c r="AJ422" i="19"/>
  <c r="AG422" i="19"/>
  <c r="AD422" i="19"/>
  <c r="AA422" i="19"/>
  <c r="Z422" i="19"/>
  <c r="W422" i="19"/>
  <c r="T422" i="19"/>
  <c r="Q422" i="19"/>
  <c r="P422" i="19"/>
  <c r="M422" i="19"/>
  <c r="J422" i="19"/>
  <c r="G422" i="19"/>
  <c r="F422" i="19"/>
  <c r="E422" i="19"/>
  <c r="AM421" i="19"/>
  <c r="AJ421" i="19"/>
  <c r="AG421" i="19"/>
  <c r="AD421" i="19"/>
  <c r="AA421" i="19"/>
  <c r="Z421" i="19"/>
  <c r="W421" i="19"/>
  <c r="T421" i="19"/>
  <c r="Q421" i="19"/>
  <c r="P421" i="19"/>
  <c r="M421" i="19"/>
  <c r="J421" i="19"/>
  <c r="G421" i="19"/>
  <c r="F421" i="19"/>
  <c r="E421" i="19"/>
  <c r="AM420" i="19"/>
  <c r="AJ420" i="19"/>
  <c r="AG420" i="19"/>
  <c r="AD420" i="19"/>
  <c r="AA420" i="19"/>
  <c r="Z420" i="19"/>
  <c r="W420" i="19"/>
  <c r="T420" i="19"/>
  <c r="Q420" i="19"/>
  <c r="P420" i="19"/>
  <c r="M420" i="19"/>
  <c r="J420" i="19"/>
  <c r="G420" i="19"/>
  <c r="F420" i="19"/>
  <c r="E420" i="19"/>
  <c r="AM419" i="19"/>
  <c r="AJ419" i="19"/>
  <c r="AG419" i="19"/>
  <c r="AD419" i="19"/>
  <c r="AA419" i="19"/>
  <c r="Z419" i="19"/>
  <c r="W419" i="19"/>
  <c r="T419" i="19"/>
  <c r="Q419" i="19"/>
  <c r="P419" i="19"/>
  <c r="M419" i="19"/>
  <c r="J419" i="19"/>
  <c r="G419" i="19"/>
  <c r="F419" i="19"/>
  <c r="E419" i="19"/>
  <c r="AM418" i="19"/>
  <c r="AJ418" i="19"/>
  <c r="AG418" i="19"/>
  <c r="AD418" i="19"/>
  <c r="AA418" i="19"/>
  <c r="Z418" i="19"/>
  <c r="W418" i="19"/>
  <c r="T418" i="19"/>
  <c r="Q418" i="19"/>
  <c r="P418" i="19"/>
  <c r="M418" i="19"/>
  <c r="J418" i="19"/>
  <c r="G418" i="19"/>
  <c r="F418" i="19"/>
  <c r="E418" i="19"/>
  <c r="AM417" i="19"/>
  <c r="AJ417" i="19"/>
  <c r="AG417" i="19"/>
  <c r="AD417" i="19"/>
  <c r="AA417" i="19"/>
  <c r="Z417" i="19"/>
  <c r="W417" i="19"/>
  <c r="T417" i="19"/>
  <c r="Q417" i="19"/>
  <c r="P417" i="19"/>
  <c r="M417" i="19"/>
  <c r="J417" i="19"/>
  <c r="G417" i="19"/>
  <c r="F417" i="19"/>
  <c r="E417" i="19"/>
  <c r="AM416" i="19"/>
  <c r="AJ416" i="19"/>
  <c r="AG416" i="19"/>
  <c r="AD416" i="19"/>
  <c r="AA416" i="19"/>
  <c r="Z416" i="19"/>
  <c r="W416" i="19"/>
  <c r="T416" i="19"/>
  <c r="Q416" i="19"/>
  <c r="P416" i="19"/>
  <c r="M416" i="19"/>
  <c r="J416" i="19"/>
  <c r="G416" i="19"/>
  <c r="F416" i="19"/>
  <c r="E416" i="19"/>
  <c r="AM415" i="19"/>
  <c r="AJ415" i="19"/>
  <c r="AG415" i="19"/>
  <c r="AD415" i="19"/>
  <c r="AA415" i="19"/>
  <c r="Z415" i="19"/>
  <c r="W415" i="19"/>
  <c r="T415" i="19"/>
  <c r="Q415" i="19"/>
  <c r="P415" i="19"/>
  <c r="M415" i="19"/>
  <c r="J415" i="19"/>
  <c r="G415" i="19"/>
  <c r="F415" i="19"/>
  <c r="E415" i="19"/>
  <c r="AM414" i="19"/>
  <c r="AJ414" i="19"/>
  <c r="AG414" i="19"/>
  <c r="AD414" i="19"/>
  <c r="AA414" i="19"/>
  <c r="Z414" i="19"/>
  <c r="W414" i="19"/>
  <c r="T414" i="19"/>
  <c r="Q414" i="19"/>
  <c r="P414" i="19"/>
  <c r="M414" i="19"/>
  <c r="J414" i="19"/>
  <c r="G414" i="19"/>
  <c r="F414" i="19"/>
  <c r="E414" i="19"/>
  <c r="AM413" i="19"/>
  <c r="AJ413" i="19"/>
  <c r="AG413" i="19"/>
  <c r="AD413" i="19"/>
  <c r="AA413" i="19"/>
  <c r="Z413" i="19"/>
  <c r="W413" i="19"/>
  <c r="T413" i="19"/>
  <c r="Q413" i="19"/>
  <c r="P413" i="19"/>
  <c r="M413" i="19"/>
  <c r="J413" i="19"/>
  <c r="G413" i="19"/>
  <c r="F413" i="19"/>
  <c r="E413" i="19"/>
  <c r="AM412" i="19"/>
  <c r="AJ412" i="19"/>
  <c r="AG412" i="19"/>
  <c r="AD412" i="19"/>
  <c r="AA412" i="19"/>
  <c r="Z412" i="19"/>
  <c r="W412" i="19"/>
  <c r="T412" i="19"/>
  <c r="Q412" i="19"/>
  <c r="P412" i="19"/>
  <c r="M412" i="19"/>
  <c r="J412" i="19"/>
  <c r="G412" i="19"/>
  <c r="F412" i="19"/>
  <c r="E412" i="19"/>
  <c r="AM411" i="19"/>
  <c r="AJ411" i="19"/>
  <c r="AG411" i="19"/>
  <c r="AD411" i="19"/>
  <c r="AA411" i="19"/>
  <c r="Z411" i="19"/>
  <c r="W411" i="19"/>
  <c r="T411" i="19"/>
  <c r="Q411" i="19"/>
  <c r="P411" i="19"/>
  <c r="M411" i="19"/>
  <c r="J411" i="19"/>
  <c r="G411" i="19"/>
  <c r="F411" i="19"/>
  <c r="E411" i="19"/>
  <c r="AM410" i="19"/>
  <c r="AJ410" i="19"/>
  <c r="AG410" i="19"/>
  <c r="AD410" i="19"/>
  <c r="AA410" i="19"/>
  <c r="Z410" i="19"/>
  <c r="W410" i="19"/>
  <c r="T410" i="19"/>
  <c r="Q410" i="19"/>
  <c r="P410" i="19"/>
  <c r="M410" i="19"/>
  <c r="J410" i="19"/>
  <c r="G410" i="19"/>
  <c r="F410" i="19"/>
  <c r="E410" i="19"/>
  <c r="AM409" i="19"/>
  <c r="AJ409" i="19"/>
  <c r="AG409" i="19"/>
  <c r="AD409" i="19"/>
  <c r="AA409" i="19"/>
  <c r="Z409" i="19"/>
  <c r="W409" i="19"/>
  <c r="T409" i="19"/>
  <c r="Q409" i="19"/>
  <c r="P409" i="19"/>
  <c r="M409" i="19"/>
  <c r="J409" i="19"/>
  <c r="G409" i="19"/>
  <c r="F409" i="19"/>
  <c r="E409" i="19"/>
  <c r="AM408" i="19"/>
  <c r="AJ408" i="19"/>
  <c r="AG408" i="19"/>
  <c r="AD408" i="19"/>
  <c r="AA408" i="19"/>
  <c r="Z408" i="19"/>
  <c r="W408" i="19"/>
  <c r="T408" i="19"/>
  <c r="Q408" i="19"/>
  <c r="P408" i="19"/>
  <c r="M408" i="19"/>
  <c r="J408" i="19"/>
  <c r="G408" i="19"/>
  <c r="F408" i="19"/>
  <c r="E408" i="19"/>
  <c r="AM407" i="19"/>
  <c r="AJ407" i="19"/>
  <c r="AG407" i="19"/>
  <c r="AD407" i="19"/>
  <c r="AA407" i="19"/>
  <c r="Z407" i="19"/>
  <c r="W407" i="19"/>
  <c r="T407" i="19"/>
  <c r="Q407" i="19"/>
  <c r="P407" i="19"/>
  <c r="M407" i="19"/>
  <c r="J407" i="19"/>
  <c r="G407" i="19"/>
  <c r="F407" i="19"/>
  <c r="E407" i="19"/>
  <c r="AM406" i="19"/>
  <c r="AJ406" i="19"/>
  <c r="AG406" i="19"/>
  <c r="AD406" i="19"/>
  <c r="AA406" i="19"/>
  <c r="Z406" i="19"/>
  <c r="W406" i="19"/>
  <c r="T406" i="19"/>
  <c r="Q406" i="19"/>
  <c r="P406" i="19"/>
  <c r="M406" i="19"/>
  <c r="J406" i="19"/>
  <c r="G406" i="19"/>
  <c r="F406" i="19"/>
  <c r="E406" i="19"/>
  <c r="AM405" i="19"/>
  <c r="AJ405" i="19"/>
  <c r="AG405" i="19"/>
  <c r="AD405" i="19"/>
  <c r="AA405" i="19"/>
  <c r="Z405" i="19"/>
  <c r="W405" i="19"/>
  <c r="T405" i="19"/>
  <c r="Q405" i="19"/>
  <c r="P405" i="19"/>
  <c r="M405" i="19"/>
  <c r="J405" i="19"/>
  <c r="G405" i="19"/>
  <c r="F405" i="19"/>
  <c r="E405" i="19"/>
  <c r="AM404" i="19"/>
  <c r="AJ404" i="19"/>
  <c r="AG404" i="19"/>
  <c r="AD404" i="19"/>
  <c r="AA404" i="19"/>
  <c r="Z404" i="19"/>
  <c r="W404" i="19"/>
  <c r="T404" i="19"/>
  <c r="Q404" i="19"/>
  <c r="P404" i="19"/>
  <c r="M404" i="19"/>
  <c r="J404" i="19"/>
  <c r="G404" i="19"/>
  <c r="F404" i="19"/>
  <c r="E404" i="19"/>
  <c r="AM403" i="19"/>
  <c r="AJ403" i="19"/>
  <c r="AG403" i="19"/>
  <c r="AD403" i="19"/>
  <c r="AA403" i="19"/>
  <c r="Z403" i="19"/>
  <c r="W403" i="19"/>
  <c r="T403" i="19"/>
  <c r="Q403" i="19"/>
  <c r="P403" i="19"/>
  <c r="M403" i="19"/>
  <c r="J403" i="19"/>
  <c r="G403" i="19"/>
  <c r="F403" i="19"/>
  <c r="E403" i="19"/>
  <c r="AM402" i="19"/>
  <c r="AJ402" i="19"/>
  <c r="AG402" i="19"/>
  <c r="AD402" i="19"/>
  <c r="AA402" i="19"/>
  <c r="Z402" i="19"/>
  <c r="W402" i="19"/>
  <c r="T402" i="19"/>
  <c r="Q402" i="19"/>
  <c r="P402" i="19"/>
  <c r="M402" i="19"/>
  <c r="J402" i="19"/>
  <c r="G402" i="19"/>
  <c r="F402" i="19"/>
  <c r="E402" i="19"/>
  <c r="AM401" i="19"/>
  <c r="AJ401" i="19"/>
  <c r="AG401" i="19"/>
  <c r="AD401" i="19"/>
  <c r="AA401" i="19"/>
  <c r="Z401" i="19"/>
  <c r="W401" i="19"/>
  <c r="T401" i="19"/>
  <c r="Q401" i="19"/>
  <c r="P401" i="19"/>
  <c r="M401" i="19"/>
  <c r="J401" i="19"/>
  <c r="G401" i="19"/>
  <c r="F401" i="19"/>
  <c r="E401" i="19"/>
  <c r="AM400" i="19"/>
  <c r="AJ400" i="19"/>
  <c r="AG400" i="19"/>
  <c r="AD400" i="19"/>
  <c r="AA400" i="19"/>
  <c r="Z400" i="19"/>
  <c r="W400" i="19"/>
  <c r="T400" i="19"/>
  <c r="Q400" i="19"/>
  <c r="P400" i="19"/>
  <c r="M400" i="19"/>
  <c r="J400" i="19"/>
  <c r="G400" i="19"/>
  <c r="F400" i="19"/>
  <c r="E400" i="19"/>
  <c r="AM399" i="19"/>
  <c r="AJ399" i="19"/>
  <c r="AG399" i="19"/>
  <c r="AD399" i="19"/>
  <c r="AA399" i="19"/>
  <c r="Z399" i="19"/>
  <c r="W399" i="19"/>
  <c r="T399" i="19"/>
  <c r="Q399" i="19"/>
  <c r="P399" i="19"/>
  <c r="M399" i="19"/>
  <c r="J399" i="19"/>
  <c r="G399" i="19"/>
  <c r="F399" i="19"/>
  <c r="E399" i="19"/>
  <c r="AM398" i="19"/>
  <c r="AJ398" i="19"/>
  <c r="AG398" i="19"/>
  <c r="AD398" i="19"/>
  <c r="AA398" i="19"/>
  <c r="Z398" i="19"/>
  <c r="W398" i="19"/>
  <c r="T398" i="19"/>
  <c r="Q398" i="19"/>
  <c r="P398" i="19"/>
  <c r="M398" i="19"/>
  <c r="J398" i="19"/>
  <c r="G398" i="19"/>
  <c r="F398" i="19"/>
  <c r="E398" i="19"/>
  <c r="AM397" i="19"/>
  <c r="AJ397" i="19"/>
  <c r="AG397" i="19"/>
  <c r="AD397" i="19"/>
  <c r="AA397" i="19"/>
  <c r="Z397" i="19"/>
  <c r="W397" i="19"/>
  <c r="T397" i="19"/>
  <c r="Q397" i="19"/>
  <c r="P397" i="19"/>
  <c r="M397" i="19"/>
  <c r="J397" i="19"/>
  <c r="G397" i="19"/>
  <c r="F397" i="19"/>
  <c r="E397" i="19"/>
  <c r="AM396" i="19"/>
  <c r="AJ396" i="19"/>
  <c r="AG396" i="19"/>
  <c r="AD396" i="19"/>
  <c r="AA396" i="19"/>
  <c r="Z396" i="19"/>
  <c r="W396" i="19"/>
  <c r="T396" i="19"/>
  <c r="Q396" i="19"/>
  <c r="P396" i="19"/>
  <c r="M396" i="19"/>
  <c r="J396" i="19"/>
  <c r="G396" i="19"/>
  <c r="F396" i="19"/>
  <c r="E396" i="19"/>
  <c r="AM395" i="19"/>
  <c r="AJ395" i="19"/>
  <c r="AG395" i="19"/>
  <c r="AD395" i="19"/>
  <c r="AA395" i="19"/>
  <c r="Z395" i="19"/>
  <c r="W395" i="19"/>
  <c r="T395" i="19"/>
  <c r="Q395" i="19"/>
  <c r="P395" i="19"/>
  <c r="M395" i="19"/>
  <c r="J395" i="19"/>
  <c r="G395" i="19"/>
  <c r="F395" i="19"/>
  <c r="E395" i="19"/>
  <c r="AM394" i="19"/>
  <c r="AJ394" i="19"/>
  <c r="AG394" i="19"/>
  <c r="AD394" i="19"/>
  <c r="AA394" i="19"/>
  <c r="Z394" i="19"/>
  <c r="W394" i="19"/>
  <c r="T394" i="19"/>
  <c r="Q394" i="19"/>
  <c r="P394" i="19"/>
  <c r="M394" i="19"/>
  <c r="J394" i="19"/>
  <c r="G394" i="19"/>
  <c r="F394" i="19"/>
  <c r="E394" i="19"/>
  <c r="AM393" i="19"/>
  <c r="AJ393" i="19"/>
  <c r="AG393" i="19"/>
  <c r="AD393" i="19"/>
  <c r="AA393" i="19"/>
  <c r="Z393" i="19"/>
  <c r="W393" i="19"/>
  <c r="T393" i="19"/>
  <c r="Q393" i="19"/>
  <c r="P393" i="19"/>
  <c r="M393" i="19"/>
  <c r="J393" i="19"/>
  <c r="G393" i="19"/>
  <c r="F393" i="19"/>
  <c r="E393" i="19"/>
  <c r="AM392" i="19"/>
  <c r="AJ392" i="19"/>
  <c r="AG392" i="19"/>
  <c r="AD392" i="19"/>
  <c r="AA392" i="19"/>
  <c r="Z392" i="19"/>
  <c r="W392" i="19"/>
  <c r="T392" i="19"/>
  <c r="Q392" i="19"/>
  <c r="P392" i="19"/>
  <c r="M392" i="19"/>
  <c r="J392" i="19"/>
  <c r="G392" i="19"/>
  <c r="F392" i="19"/>
  <c r="E392" i="19"/>
  <c r="AM391" i="19"/>
  <c r="AJ391" i="19"/>
  <c r="AG391" i="19"/>
  <c r="AD391" i="19"/>
  <c r="AA391" i="19"/>
  <c r="Z391" i="19"/>
  <c r="W391" i="19"/>
  <c r="T391" i="19"/>
  <c r="Q391" i="19"/>
  <c r="P391" i="19"/>
  <c r="M391" i="19"/>
  <c r="J391" i="19"/>
  <c r="G391" i="19"/>
  <c r="F391" i="19"/>
  <c r="E391" i="19"/>
  <c r="AM390" i="19"/>
  <c r="AJ390" i="19"/>
  <c r="AG390" i="19"/>
  <c r="AD390" i="19"/>
  <c r="AA390" i="19"/>
  <c r="Z390" i="19"/>
  <c r="W390" i="19"/>
  <c r="T390" i="19"/>
  <c r="Q390" i="19"/>
  <c r="P390" i="19"/>
  <c r="M390" i="19"/>
  <c r="J390" i="19"/>
  <c r="G390" i="19"/>
  <c r="F390" i="19"/>
  <c r="E390" i="19"/>
  <c r="AM389" i="19"/>
  <c r="AJ389" i="19"/>
  <c r="AG389" i="19"/>
  <c r="AD389" i="19"/>
  <c r="AA389" i="19"/>
  <c r="Z389" i="19"/>
  <c r="W389" i="19"/>
  <c r="T389" i="19"/>
  <c r="Q389" i="19"/>
  <c r="P389" i="19"/>
  <c r="M389" i="19"/>
  <c r="J389" i="19"/>
  <c r="G389" i="19"/>
  <c r="F389" i="19"/>
  <c r="E389" i="19"/>
  <c r="AM388" i="19"/>
  <c r="AJ388" i="19"/>
  <c r="AG388" i="19"/>
  <c r="AD388" i="19"/>
  <c r="AA388" i="19"/>
  <c r="Z388" i="19"/>
  <c r="W388" i="19"/>
  <c r="T388" i="19"/>
  <c r="Q388" i="19"/>
  <c r="P388" i="19"/>
  <c r="M388" i="19"/>
  <c r="J388" i="19"/>
  <c r="G388" i="19"/>
  <c r="F388" i="19"/>
  <c r="E388" i="19"/>
  <c r="AM387" i="19"/>
  <c r="AJ387" i="19"/>
  <c r="AG387" i="19"/>
  <c r="AD387" i="19"/>
  <c r="AA387" i="19"/>
  <c r="Z387" i="19"/>
  <c r="W387" i="19"/>
  <c r="T387" i="19"/>
  <c r="Q387" i="19"/>
  <c r="P387" i="19"/>
  <c r="M387" i="19"/>
  <c r="J387" i="19"/>
  <c r="G387" i="19"/>
  <c r="F387" i="19"/>
  <c r="E387" i="19"/>
  <c r="AM386" i="19"/>
  <c r="AJ386" i="19"/>
  <c r="AG386" i="19"/>
  <c r="AD386" i="19"/>
  <c r="AA386" i="19"/>
  <c r="Z386" i="19"/>
  <c r="W386" i="19"/>
  <c r="T386" i="19"/>
  <c r="Q386" i="19"/>
  <c r="P386" i="19"/>
  <c r="M386" i="19"/>
  <c r="J386" i="19"/>
  <c r="G386" i="19"/>
  <c r="F386" i="19"/>
  <c r="E386" i="19"/>
  <c r="AM385" i="19"/>
  <c r="AJ385" i="19"/>
  <c r="AG385" i="19"/>
  <c r="AD385" i="19"/>
  <c r="AA385" i="19"/>
  <c r="Z385" i="19"/>
  <c r="W385" i="19"/>
  <c r="T385" i="19"/>
  <c r="Q385" i="19"/>
  <c r="P385" i="19"/>
  <c r="M385" i="19"/>
  <c r="J385" i="19"/>
  <c r="G385" i="19"/>
  <c r="F385" i="19"/>
  <c r="E385" i="19"/>
  <c r="AM384" i="19"/>
  <c r="AJ384" i="19"/>
  <c r="AG384" i="19"/>
  <c r="AD384" i="19"/>
  <c r="AA384" i="19"/>
  <c r="Z384" i="19"/>
  <c r="W384" i="19"/>
  <c r="T384" i="19"/>
  <c r="Q384" i="19"/>
  <c r="P384" i="19"/>
  <c r="M384" i="19"/>
  <c r="J384" i="19"/>
  <c r="G384" i="19"/>
  <c r="F384" i="19"/>
  <c r="E384" i="19"/>
  <c r="AM383" i="19"/>
  <c r="AJ383" i="19"/>
  <c r="AG383" i="19"/>
  <c r="AD383" i="19"/>
  <c r="AA383" i="19"/>
  <c r="Z383" i="19"/>
  <c r="W383" i="19"/>
  <c r="T383" i="19"/>
  <c r="Q383" i="19"/>
  <c r="P383" i="19"/>
  <c r="M383" i="19"/>
  <c r="J383" i="19"/>
  <c r="G383" i="19"/>
  <c r="F383" i="19"/>
  <c r="E383" i="19"/>
  <c r="AM382" i="19"/>
  <c r="AJ382" i="19"/>
  <c r="AG382" i="19"/>
  <c r="AD382" i="19"/>
  <c r="AA382" i="19"/>
  <c r="Z382" i="19"/>
  <c r="W382" i="19"/>
  <c r="T382" i="19"/>
  <c r="Q382" i="19"/>
  <c r="P382" i="19"/>
  <c r="M382" i="19"/>
  <c r="J382" i="19"/>
  <c r="G382" i="19"/>
  <c r="F382" i="19"/>
  <c r="E382" i="19"/>
  <c r="AM381" i="19"/>
  <c r="AJ381" i="19"/>
  <c r="AG381" i="19"/>
  <c r="AD381" i="19"/>
  <c r="AA381" i="19"/>
  <c r="Z381" i="19"/>
  <c r="W381" i="19"/>
  <c r="T381" i="19"/>
  <c r="Q381" i="19"/>
  <c r="P381" i="19"/>
  <c r="M381" i="19"/>
  <c r="J381" i="19"/>
  <c r="G381" i="19"/>
  <c r="F381" i="19"/>
  <c r="E381" i="19"/>
  <c r="AM380" i="19"/>
  <c r="AJ380" i="19"/>
  <c r="AG380" i="19"/>
  <c r="AD380" i="19"/>
  <c r="AA380" i="19"/>
  <c r="Z380" i="19"/>
  <c r="W380" i="19"/>
  <c r="T380" i="19"/>
  <c r="Q380" i="19"/>
  <c r="P380" i="19"/>
  <c r="M380" i="19"/>
  <c r="J380" i="19"/>
  <c r="G380" i="19"/>
  <c r="F380" i="19"/>
  <c r="E380" i="19"/>
  <c r="AM379" i="19"/>
  <c r="AJ379" i="19"/>
  <c r="AG379" i="19"/>
  <c r="AD379" i="19"/>
  <c r="AA379" i="19"/>
  <c r="Z379" i="19"/>
  <c r="W379" i="19"/>
  <c r="T379" i="19"/>
  <c r="Q379" i="19"/>
  <c r="P379" i="19"/>
  <c r="M379" i="19"/>
  <c r="J379" i="19"/>
  <c r="G379" i="19"/>
  <c r="F379" i="19"/>
  <c r="E379" i="19"/>
  <c r="AM378" i="19"/>
  <c r="AJ378" i="19"/>
  <c r="AG378" i="19"/>
  <c r="AD378" i="19"/>
  <c r="AA378" i="19"/>
  <c r="Z378" i="19"/>
  <c r="W378" i="19"/>
  <c r="T378" i="19"/>
  <c r="Q378" i="19"/>
  <c r="P378" i="19"/>
  <c r="M378" i="19"/>
  <c r="J378" i="19"/>
  <c r="G378" i="19"/>
  <c r="F378" i="19"/>
  <c r="E378" i="19"/>
  <c r="AM377" i="19"/>
  <c r="AJ377" i="19"/>
  <c r="AG377" i="19"/>
  <c r="AD377" i="19"/>
  <c r="AA377" i="19"/>
  <c r="Z377" i="19"/>
  <c r="W377" i="19"/>
  <c r="T377" i="19"/>
  <c r="Q377" i="19"/>
  <c r="P377" i="19"/>
  <c r="M377" i="19"/>
  <c r="J377" i="19"/>
  <c r="G377" i="19"/>
  <c r="F377" i="19"/>
  <c r="E377" i="19"/>
  <c r="AM376" i="19"/>
  <c r="AJ376" i="19"/>
  <c r="AG376" i="19"/>
  <c r="AD376" i="19"/>
  <c r="AA376" i="19"/>
  <c r="Z376" i="19"/>
  <c r="W376" i="19"/>
  <c r="T376" i="19"/>
  <c r="Q376" i="19"/>
  <c r="P376" i="19"/>
  <c r="M376" i="19"/>
  <c r="J376" i="19"/>
  <c r="G376" i="19"/>
  <c r="F376" i="19"/>
  <c r="E376" i="19"/>
  <c r="AM375" i="19"/>
  <c r="AJ375" i="19"/>
  <c r="AG375" i="19"/>
  <c r="AD375" i="19"/>
  <c r="AA375" i="19"/>
  <c r="Z375" i="19"/>
  <c r="W375" i="19"/>
  <c r="T375" i="19"/>
  <c r="Q375" i="19"/>
  <c r="P375" i="19"/>
  <c r="M375" i="19"/>
  <c r="J375" i="19"/>
  <c r="G375" i="19"/>
  <c r="F375" i="19"/>
  <c r="E375" i="19"/>
  <c r="AM374" i="19"/>
  <c r="AJ374" i="19"/>
  <c r="AG374" i="19"/>
  <c r="AD374" i="19"/>
  <c r="AA374" i="19"/>
  <c r="Z374" i="19"/>
  <c r="W374" i="19"/>
  <c r="T374" i="19"/>
  <c r="Q374" i="19"/>
  <c r="P374" i="19"/>
  <c r="M374" i="19"/>
  <c r="J374" i="19"/>
  <c r="G374" i="19"/>
  <c r="F374" i="19"/>
  <c r="E374" i="19"/>
  <c r="AM373" i="19"/>
  <c r="AJ373" i="19"/>
  <c r="AG373" i="19"/>
  <c r="AD373" i="19"/>
  <c r="AA373" i="19"/>
  <c r="Z373" i="19"/>
  <c r="W373" i="19"/>
  <c r="T373" i="19"/>
  <c r="Q373" i="19"/>
  <c r="P373" i="19"/>
  <c r="M373" i="19"/>
  <c r="J373" i="19"/>
  <c r="G373" i="19"/>
  <c r="F373" i="19"/>
  <c r="E373" i="19"/>
  <c r="AM372" i="19"/>
  <c r="AJ372" i="19"/>
  <c r="AG372" i="19"/>
  <c r="AD372" i="19"/>
  <c r="AA372" i="19"/>
  <c r="Z372" i="19"/>
  <c r="W372" i="19"/>
  <c r="T372" i="19"/>
  <c r="Q372" i="19"/>
  <c r="P372" i="19"/>
  <c r="M372" i="19"/>
  <c r="J372" i="19"/>
  <c r="G372" i="19"/>
  <c r="F372" i="19"/>
  <c r="E372" i="19"/>
  <c r="AM371" i="19"/>
  <c r="AJ371" i="19"/>
  <c r="AG371" i="19"/>
  <c r="AD371" i="19"/>
  <c r="AA371" i="19"/>
  <c r="Z371" i="19"/>
  <c r="W371" i="19"/>
  <c r="T371" i="19"/>
  <c r="Q371" i="19"/>
  <c r="P371" i="19"/>
  <c r="M371" i="19"/>
  <c r="J371" i="19"/>
  <c r="G371" i="19"/>
  <c r="F371" i="19"/>
  <c r="E371" i="19"/>
  <c r="AM370" i="19"/>
  <c r="AJ370" i="19"/>
  <c r="AG370" i="19"/>
  <c r="AD370" i="19"/>
  <c r="AA370" i="19"/>
  <c r="Z370" i="19"/>
  <c r="W370" i="19"/>
  <c r="T370" i="19"/>
  <c r="Q370" i="19"/>
  <c r="P370" i="19"/>
  <c r="M370" i="19"/>
  <c r="J370" i="19"/>
  <c r="G370" i="19"/>
  <c r="F370" i="19"/>
  <c r="E370" i="19"/>
  <c r="AM369" i="19"/>
  <c r="AJ369" i="19"/>
  <c r="AG369" i="19"/>
  <c r="AD369" i="19"/>
  <c r="AA369" i="19"/>
  <c r="Z369" i="19"/>
  <c r="W369" i="19"/>
  <c r="T369" i="19"/>
  <c r="Q369" i="19"/>
  <c r="P369" i="19"/>
  <c r="M369" i="19"/>
  <c r="J369" i="19"/>
  <c r="G369" i="19"/>
  <c r="F369" i="19"/>
  <c r="E369" i="19"/>
  <c r="AM368" i="19"/>
  <c r="AJ368" i="19"/>
  <c r="AG368" i="19"/>
  <c r="AD368" i="19"/>
  <c r="AA368" i="19"/>
  <c r="Z368" i="19"/>
  <c r="W368" i="19"/>
  <c r="T368" i="19"/>
  <c r="Q368" i="19"/>
  <c r="P368" i="19"/>
  <c r="M368" i="19"/>
  <c r="J368" i="19"/>
  <c r="G368" i="19"/>
  <c r="F368" i="19"/>
  <c r="E368" i="19"/>
  <c r="AM367" i="19"/>
  <c r="AJ367" i="19"/>
  <c r="AG367" i="19"/>
  <c r="AD367" i="19"/>
  <c r="AA367" i="19"/>
  <c r="Z367" i="19"/>
  <c r="W367" i="19"/>
  <c r="T367" i="19"/>
  <c r="Q367" i="19"/>
  <c r="P367" i="19"/>
  <c r="M367" i="19"/>
  <c r="J367" i="19"/>
  <c r="G367" i="19"/>
  <c r="F367" i="19"/>
  <c r="E367" i="19"/>
  <c r="AM366" i="19"/>
  <c r="AJ366" i="19"/>
  <c r="AG366" i="19"/>
  <c r="AD366" i="19"/>
  <c r="AA366" i="19"/>
  <c r="Z366" i="19"/>
  <c r="W366" i="19"/>
  <c r="T366" i="19"/>
  <c r="Q366" i="19"/>
  <c r="P366" i="19"/>
  <c r="M366" i="19"/>
  <c r="J366" i="19"/>
  <c r="G366" i="19"/>
  <c r="F366" i="19"/>
  <c r="E366" i="19"/>
  <c r="AM365" i="19"/>
  <c r="AJ365" i="19"/>
  <c r="AG365" i="19"/>
  <c r="AD365" i="19"/>
  <c r="AA365" i="19"/>
  <c r="Z365" i="19"/>
  <c r="W365" i="19"/>
  <c r="T365" i="19"/>
  <c r="Q365" i="19"/>
  <c r="P365" i="19"/>
  <c r="M365" i="19"/>
  <c r="J365" i="19"/>
  <c r="G365" i="19"/>
  <c r="F365" i="19"/>
  <c r="E365" i="19"/>
  <c r="AM364" i="19"/>
  <c r="AJ364" i="19"/>
  <c r="AG364" i="19"/>
  <c r="AD364" i="19"/>
  <c r="AA364" i="19"/>
  <c r="Z364" i="19"/>
  <c r="W364" i="19"/>
  <c r="T364" i="19"/>
  <c r="Q364" i="19"/>
  <c r="P364" i="19"/>
  <c r="M364" i="19"/>
  <c r="J364" i="19"/>
  <c r="G364" i="19"/>
  <c r="F364" i="19"/>
  <c r="E364" i="19"/>
  <c r="AM363" i="19"/>
  <c r="AJ363" i="19"/>
  <c r="AG363" i="19"/>
  <c r="AD363" i="19"/>
  <c r="AA363" i="19"/>
  <c r="Z363" i="19"/>
  <c r="W363" i="19"/>
  <c r="T363" i="19"/>
  <c r="Q363" i="19"/>
  <c r="P363" i="19"/>
  <c r="M363" i="19"/>
  <c r="J363" i="19"/>
  <c r="G363" i="19"/>
  <c r="F363" i="19"/>
  <c r="E363" i="19"/>
  <c r="AM362" i="19"/>
  <c r="AJ362" i="19"/>
  <c r="AG362" i="19"/>
  <c r="AD362" i="19"/>
  <c r="AA362" i="19"/>
  <c r="Z362" i="19"/>
  <c r="W362" i="19"/>
  <c r="T362" i="19"/>
  <c r="Q362" i="19"/>
  <c r="P362" i="19"/>
  <c r="M362" i="19"/>
  <c r="J362" i="19"/>
  <c r="G362" i="19"/>
  <c r="F362" i="19"/>
  <c r="E362" i="19"/>
  <c r="AM361" i="19"/>
  <c r="AJ361" i="19"/>
  <c r="AG361" i="19"/>
  <c r="AD361" i="19"/>
  <c r="AA361" i="19"/>
  <c r="Z361" i="19"/>
  <c r="W361" i="19"/>
  <c r="T361" i="19"/>
  <c r="Q361" i="19"/>
  <c r="P361" i="19"/>
  <c r="M361" i="19"/>
  <c r="J361" i="19"/>
  <c r="G361" i="19"/>
  <c r="F361" i="19"/>
  <c r="E361" i="19"/>
  <c r="AM360" i="19"/>
  <c r="AJ360" i="19"/>
  <c r="AG360" i="19"/>
  <c r="AD360" i="19"/>
  <c r="AA360" i="19"/>
  <c r="Z360" i="19"/>
  <c r="W360" i="19"/>
  <c r="T360" i="19"/>
  <c r="Q360" i="19"/>
  <c r="P360" i="19"/>
  <c r="M360" i="19"/>
  <c r="J360" i="19"/>
  <c r="G360" i="19"/>
  <c r="F360" i="19"/>
  <c r="E360" i="19"/>
  <c r="AM359" i="19"/>
  <c r="AJ359" i="19"/>
  <c r="AG359" i="19"/>
  <c r="AD359" i="19"/>
  <c r="AA359" i="19"/>
  <c r="Z359" i="19"/>
  <c r="W359" i="19"/>
  <c r="T359" i="19"/>
  <c r="Q359" i="19"/>
  <c r="P359" i="19"/>
  <c r="M359" i="19"/>
  <c r="J359" i="19"/>
  <c r="G359" i="19"/>
  <c r="F359" i="19"/>
  <c r="E359" i="19"/>
  <c r="AM358" i="19"/>
  <c r="AJ358" i="19"/>
  <c r="AG358" i="19"/>
  <c r="AD358" i="19"/>
  <c r="AA358" i="19"/>
  <c r="Z358" i="19"/>
  <c r="W358" i="19"/>
  <c r="T358" i="19"/>
  <c r="Q358" i="19"/>
  <c r="P358" i="19"/>
  <c r="M358" i="19"/>
  <c r="J358" i="19"/>
  <c r="G358" i="19"/>
  <c r="F358" i="19"/>
  <c r="E358" i="19"/>
  <c r="AM357" i="19"/>
  <c r="AJ357" i="19"/>
  <c r="AG357" i="19"/>
  <c r="AD357" i="19"/>
  <c r="AA357" i="19"/>
  <c r="Z357" i="19"/>
  <c r="W357" i="19"/>
  <c r="T357" i="19"/>
  <c r="Q357" i="19"/>
  <c r="P357" i="19"/>
  <c r="M357" i="19"/>
  <c r="J357" i="19"/>
  <c r="G357" i="19"/>
  <c r="F357" i="19"/>
  <c r="E357" i="19"/>
  <c r="AM356" i="19"/>
  <c r="AJ356" i="19"/>
  <c r="AG356" i="19"/>
  <c r="AD356" i="19"/>
  <c r="AA356" i="19"/>
  <c r="Z356" i="19"/>
  <c r="W356" i="19"/>
  <c r="T356" i="19"/>
  <c r="Q356" i="19"/>
  <c r="P356" i="19"/>
  <c r="M356" i="19"/>
  <c r="J356" i="19"/>
  <c r="G356" i="19"/>
  <c r="F356" i="19"/>
  <c r="E356" i="19"/>
  <c r="AM355" i="19"/>
  <c r="AJ355" i="19"/>
  <c r="AG355" i="19"/>
  <c r="AD355" i="19"/>
  <c r="AA355" i="19"/>
  <c r="Z355" i="19"/>
  <c r="W355" i="19"/>
  <c r="T355" i="19"/>
  <c r="Q355" i="19"/>
  <c r="P355" i="19"/>
  <c r="M355" i="19"/>
  <c r="J355" i="19"/>
  <c r="G355" i="19"/>
  <c r="F355" i="19"/>
  <c r="E355" i="19"/>
  <c r="AM354" i="19"/>
  <c r="AJ354" i="19"/>
  <c r="AG354" i="19"/>
  <c r="AD354" i="19"/>
  <c r="AA354" i="19"/>
  <c r="Z354" i="19"/>
  <c r="W354" i="19"/>
  <c r="T354" i="19"/>
  <c r="Q354" i="19"/>
  <c r="P354" i="19"/>
  <c r="M354" i="19"/>
  <c r="J354" i="19"/>
  <c r="G354" i="19"/>
  <c r="F354" i="19"/>
  <c r="E354" i="19"/>
  <c r="AM353" i="19"/>
  <c r="AJ353" i="19"/>
  <c r="AG353" i="19"/>
  <c r="AD353" i="19"/>
  <c r="AA353" i="19"/>
  <c r="Z353" i="19"/>
  <c r="W353" i="19"/>
  <c r="T353" i="19"/>
  <c r="Q353" i="19"/>
  <c r="P353" i="19"/>
  <c r="M353" i="19"/>
  <c r="J353" i="19"/>
  <c r="G353" i="19"/>
  <c r="F353" i="19"/>
  <c r="E353" i="19"/>
  <c r="AM352" i="19"/>
  <c r="AJ352" i="19"/>
  <c r="AG352" i="19"/>
  <c r="AD352" i="19"/>
  <c r="AA352" i="19"/>
  <c r="Z352" i="19"/>
  <c r="W352" i="19"/>
  <c r="T352" i="19"/>
  <c r="Q352" i="19"/>
  <c r="P352" i="19"/>
  <c r="M352" i="19"/>
  <c r="J352" i="19"/>
  <c r="G352" i="19"/>
  <c r="F352" i="19"/>
  <c r="E352" i="19"/>
  <c r="AM351" i="19"/>
  <c r="AJ351" i="19"/>
  <c r="AG351" i="19"/>
  <c r="AD351" i="19"/>
  <c r="AA351" i="19"/>
  <c r="Z351" i="19"/>
  <c r="W351" i="19"/>
  <c r="T351" i="19"/>
  <c r="Q351" i="19"/>
  <c r="P351" i="19"/>
  <c r="M351" i="19"/>
  <c r="J351" i="19"/>
  <c r="G351" i="19"/>
  <c r="F351" i="19"/>
  <c r="E351" i="19"/>
  <c r="AM350" i="19"/>
  <c r="AJ350" i="19"/>
  <c r="AG350" i="19"/>
  <c r="AD350" i="19"/>
  <c r="AA350" i="19"/>
  <c r="Z350" i="19"/>
  <c r="W350" i="19"/>
  <c r="T350" i="19"/>
  <c r="Q350" i="19"/>
  <c r="P350" i="19"/>
  <c r="M350" i="19"/>
  <c r="J350" i="19"/>
  <c r="G350" i="19"/>
  <c r="F350" i="19"/>
  <c r="E350" i="19"/>
  <c r="AM349" i="19"/>
  <c r="AJ349" i="19"/>
  <c r="AG349" i="19"/>
  <c r="AD349" i="19"/>
  <c r="AA349" i="19"/>
  <c r="Z349" i="19"/>
  <c r="W349" i="19"/>
  <c r="T349" i="19"/>
  <c r="Q349" i="19"/>
  <c r="P349" i="19"/>
  <c r="M349" i="19"/>
  <c r="J349" i="19"/>
  <c r="G349" i="19"/>
  <c r="F349" i="19"/>
  <c r="E349" i="19"/>
  <c r="AM348" i="19"/>
  <c r="AJ348" i="19"/>
  <c r="AG348" i="19"/>
  <c r="AD348" i="19"/>
  <c r="AA348" i="19"/>
  <c r="Z348" i="19"/>
  <c r="W348" i="19"/>
  <c r="T348" i="19"/>
  <c r="Q348" i="19"/>
  <c r="P348" i="19"/>
  <c r="M348" i="19"/>
  <c r="J348" i="19"/>
  <c r="G348" i="19"/>
  <c r="F348" i="19"/>
  <c r="E348" i="19"/>
  <c r="AM347" i="19"/>
  <c r="AJ347" i="19"/>
  <c r="AG347" i="19"/>
  <c r="AD347" i="19"/>
  <c r="AA347" i="19"/>
  <c r="Z347" i="19"/>
  <c r="W347" i="19"/>
  <c r="T347" i="19"/>
  <c r="Q347" i="19"/>
  <c r="P347" i="19"/>
  <c r="M347" i="19"/>
  <c r="J347" i="19"/>
  <c r="G347" i="19"/>
  <c r="F347" i="19"/>
  <c r="E347" i="19"/>
  <c r="AM346" i="19"/>
  <c r="AJ346" i="19"/>
  <c r="AG346" i="19"/>
  <c r="AD346" i="19"/>
  <c r="AA346" i="19"/>
  <c r="Z346" i="19"/>
  <c r="W346" i="19"/>
  <c r="T346" i="19"/>
  <c r="Q346" i="19"/>
  <c r="P346" i="19"/>
  <c r="M346" i="19"/>
  <c r="J346" i="19"/>
  <c r="G346" i="19"/>
  <c r="F346" i="19"/>
  <c r="E346" i="19"/>
  <c r="AM345" i="19"/>
  <c r="AJ345" i="19"/>
  <c r="AG345" i="19"/>
  <c r="AD345" i="19"/>
  <c r="AA345" i="19"/>
  <c r="Z345" i="19"/>
  <c r="W345" i="19"/>
  <c r="T345" i="19"/>
  <c r="Q345" i="19"/>
  <c r="P345" i="19"/>
  <c r="M345" i="19"/>
  <c r="J345" i="19"/>
  <c r="G345" i="19"/>
  <c r="F345" i="19"/>
  <c r="E345" i="19"/>
  <c r="AM344" i="19"/>
  <c r="AJ344" i="19"/>
  <c r="AG344" i="19"/>
  <c r="AD344" i="19"/>
  <c r="AA344" i="19"/>
  <c r="Z344" i="19"/>
  <c r="W344" i="19"/>
  <c r="T344" i="19"/>
  <c r="Q344" i="19"/>
  <c r="P344" i="19"/>
  <c r="M344" i="19"/>
  <c r="J344" i="19"/>
  <c r="G344" i="19"/>
  <c r="F344" i="19"/>
  <c r="E344" i="19"/>
  <c r="AM343" i="19"/>
  <c r="AJ343" i="19"/>
  <c r="AG343" i="19"/>
  <c r="AD343" i="19"/>
  <c r="AA343" i="19"/>
  <c r="Z343" i="19"/>
  <c r="W343" i="19"/>
  <c r="T343" i="19"/>
  <c r="Q343" i="19"/>
  <c r="P343" i="19"/>
  <c r="M343" i="19"/>
  <c r="J343" i="19"/>
  <c r="G343" i="19"/>
  <c r="F343" i="19"/>
  <c r="E343" i="19"/>
  <c r="AM342" i="19"/>
  <c r="AJ342" i="19"/>
  <c r="AG342" i="19"/>
  <c r="AD342" i="19"/>
  <c r="AA342" i="19"/>
  <c r="Z342" i="19"/>
  <c r="W342" i="19"/>
  <c r="T342" i="19"/>
  <c r="Q342" i="19"/>
  <c r="P342" i="19"/>
  <c r="M342" i="19"/>
  <c r="J342" i="19"/>
  <c r="G342" i="19"/>
  <c r="F342" i="19"/>
  <c r="E342" i="19"/>
  <c r="AM341" i="19"/>
  <c r="AJ341" i="19"/>
  <c r="AG341" i="19"/>
  <c r="AD341" i="19"/>
  <c r="AA341" i="19"/>
  <c r="Z341" i="19"/>
  <c r="W341" i="19"/>
  <c r="T341" i="19"/>
  <c r="Q341" i="19"/>
  <c r="P341" i="19"/>
  <c r="M341" i="19"/>
  <c r="J341" i="19"/>
  <c r="G341" i="19"/>
  <c r="F341" i="19"/>
  <c r="E341" i="19"/>
  <c r="AM340" i="19"/>
  <c r="AJ340" i="19"/>
  <c r="AG340" i="19"/>
  <c r="AD340" i="19"/>
  <c r="AA340" i="19"/>
  <c r="Z340" i="19"/>
  <c r="W340" i="19"/>
  <c r="T340" i="19"/>
  <c r="Q340" i="19"/>
  <c r="P340" i="19"/>
  <c r="M340" i="19"/>
  <c r="J340" i="19"/>
  <c r="G340" i="19"/>
  <c r="F340" i="19"/>
  <c r="E340" i="19"/>
  <c r="AM339" i="19"/>
  <c r="AJ339" i="19"/>
  <c r="AG339" i="19"/>
  <c r="AD339" i="19"/>
  <c r="AA339" i="19"/>
  <c r="Z339" i="19"/>
  <c r="W339" i="19"/>
  <c r="T339" i="19"/>
  <c r="Q339" i="19"/>
  <c r="P339" i="19"/>
  <c r="M339" i="19"/>
  <c r="J339" i="19"/>
  <c r="G339" i="19"/>
  <c r="F339" i="19"/>
  <c r="E339" i="19"/>
  <c r="AM338" i="19"/>
  <c r="AJ338" i="19"/>
  <c r="AG338" i="19"/>
  <c r="AD338" i="19"/>
  <c r="AA338" i="19"/>
  <c r="Z338" i="19"/>
  <c r="W338" i="19"/>
  <c r="T338" i="19"/>
  <c r="Q338" i="19"/>
  <c r="P338" i="19"/>
  <c r="M338" i="19"/>
  <c r="J338" i="19"/>
  <c r="G338" i="19"/>
  <c r="F338" i="19"/>
  <c r="E338" i="19"/>
  <c r="AM337" i="19"/>
  <c r="AJ337" i="19"/>
  <c r="AG337" i="19"/>
  <c r="AD337" i="19"/>
  <c r="AA337" i="19"/>
  <c r="Z337" i="19"/>
  <c r="W337" i="19"/>
  <c r="T337" i="19"/>
  <c r="Q337" i="19"/>
  <c r="P337" i="19"/>
  <c r="M337" i="19"/>
  <c r="J337" i="19"/>
  <c r="G337" i="19"/>
  <c r="F337" i="19"/>
  <c r="E337" i="19"/>
  <c r="AM336" i="19"/>
  <c r="AJ336" i="19"/>
  <c r="AG336" i="19"/>
  <c r="AD336" i="19"/>
  <c r="AA336" i="19"/>
  <c r="Z336" i="19"/>
  <c r="W336" i="19"/>
  <c r="T336" i="19"/>
  <c r="Q336" i="19"/>
  <c r="P336" i="19"/>
  <c r="M336" i="19"/>
  <c r="J336" i="19"/>
  <c r="G336" i="19"/>
  <c r="F336" i="19"/>
  <c r="E336" i="19"/>
  <c r="AM335" i="19"/>
  <c r="AJ335" i="19"/>
  <c r="AG335" i="19"/>
  <c r="AD335" i="19"/>
  <c r="AA335" i="19"/>
  <c r="Z335" i="19"/>
  <c r="W335" i="19"/>
  <c r="T335" i="19"/>
  <c r="Q335" i="19"/>
  <c r="P335" i="19"/>
  <c r="M335" i="19"/>
  <c r="J335" i="19"/>
  <c r="G335" i="19"/>
  <c r="F335" i="19"/>
  <c r="E335" i="19"/>
  <c r="AM334" i="19"/>
  <c r="AJ334" i="19"/>
  <c r="AG334" i="19"/>
  <c r="AD334" i="19"/>
  <c r="AA334" i="19"/>
  <c r="Z334" i="19"/>
  <c r="W334" i="19"/>
  <c r="T334" i="19"/>
  <c r="Q334" i="19"/>
  <c r="P334" i="19"/>
  <c r="M334" i="19"/>
  <c r="J334" i="19"/>
  <c r="G334" i="19"/>
  <c r="F334" i="19"/>
  <c r="E334" i="19"/>
  <c r="AM333" i="19"/>
  <c r="AJ333" i="19"/>
  <c r="AG333" i="19"/>
  <c r="AD333" i="19"/>
  <c r="AA333" i="19"/>
  <c r="Z333" i="19"/>
  <c r="W333" i="19"/>
  <c r="T333" i="19"/>
  <c r="Q333" i="19"/>
  <c r="P333" i="19"/>
  <c r="M333" i="19"/>
  <c r="J333" i="19"/>
  <c r="G333" i="19"/>
  <c r="F333" i="19"/>
  <c r="E333" i="19"/>
  <c r="AM332" i="19"/>
  <c r="AJ332" i="19"/>
  <c r="AG332" i="19"/>
  <c r="AD332" i="19"/>
  <c r="AA332" i="19"/>
  <c r="Z332" i="19"/>
  <c r="W332" i="19"/>
  <c r="T332" i="19"/>
  <c r="Q332" i="19"/>
  <c r="P332" i="19"/>
  <c r="M332" i="19"/>
  <c r="J332" i="19"/>
  <c r="G332" i="19"/>
  <c r="F332" i="19"/>
  <c r="E332" i="19"/>
  <c r="AM331" i="19"/>
  <c r="AJ331" i="19"/>
  <c r="AG331" i="19"/>
  <c r="AD331" i="19"/>
  <c r="AA331" i="19"/>
  <c r="Z331" i="19"/>
  <c r="W331" i="19"/>
  <c r="T331" i="19"/>
  <c r="Q331" i="19"/>
  <c r="P331" i="19"/>
  <c r="M331" i="19"/>
  <c r="J331" i="19"/>
  <c r="G331" i="19"/>
  <c r="F331" i="19"/>
  <c r="E331" i="19"/>
  <c r="AM330" i="19"/>
  <c r="AJ330" i="19"/>
  <c r="AG330" i="19"/>
  <c r="AD330" i="19"/>
  <c r="AA330" i="19"/>
  <c r="Z330" i="19"/>
  <c r="W330" i="19"/>
  <c r="T330" i="19"/>
  <c r="Q330" i="19"/>
  <c r="P330" i="19"/>
  <c r="M330" i="19"/>
  <c r="J330" i="19"/>
  <c r="G330" i="19"/>
  <c r="F330" i="19"/>
  <c r="E330" i="19"/>
  <c r="AM329" i="19"/>
  <c r="AJ329" i="19"/>
  <c r="AG329" i="19"/>
  <c r="AD329" i="19"/>
  <c r="AA329" i="19"/>
  <c r="Z329" i="19"/>
  <c r="W329" i="19"/>
  <c r="T329" i="19"/>
  <c r="Q329" i="19"/>
  <c r="P329" i="19"/>
  <c r="M329" i="19"/>
  <c r="J329" i="19"/>
  <c r="G329" i="19"/>
  <c r="F329" i="19"/>
  <c r="E329" i="19"/>
  <c r="AM328" i="19"/>
  <c r="AJ328" i="19"/>
  <c r="AG328" i="19"/>
  <c r="AD328" i="19"/>
  <c r="AA328" i="19"/>
  <c r="Z328" i="19"/>
  <c r="W328" i="19"/>
  <c r="T328" i="19"/>
  <c r="Q328" i="19"/>
  <c r="P328" i="19"/>
  <c r="M328" i="19"/>
  <c r="J328" i="19"/>
  <c r="G328" i="19"/>
  <c r="F328" i="19"/>
  <c r="E328" i="19"/>
  <c r="AM327" i="19"/>
  <c r="AJ327" i="19"/>
  <c r="AG327" i="19"/>
  <c r="AD327" i="19"/>
  <c r="AA327" i="19"/>
  <c r="Z327" i="19"/>
  <c r="W327" i="19"/>
  <c r="T327" i="19"/>
  <c r="Q327" i="19"/>
  <c r="P327" i="19"/>
  <c r="M327" i="19"/>
  <c r="J327" i="19"/>
  <c r="G327" i="19"/>
  <c r="F327" i="19"/>
  <c r="E327" i="19"/>
  <c r="AM326" i="19"/>
  <c r="AJ326" i="19"/>
  <c r="AG326" i="19"/>
  <c r="AD326" i="19"/>
  <c r="AA326" i="19"/>
  <c r="Z326" i="19"/>
  <c r="W326" i="19"/>
  <c r="T326" i="19"/>
  <c r="Q326" i="19"/>
  <c r="P326" i="19"/>
  <c r="M326" i="19"/>
  <c r="J326" i="19"/>
  <c r="G326" i="19"/>
  <c r="F326" i="19"/>
  <c r="E326" i="19"/>
  <c r="AM325" i="19"/>
  <c r="AJ325" i="19"/>
  <c r="AG325" i="19"/>
  <c r="AD325" i="19"/>
  <c r="AA325" i="19"/>
  <c r="Z325" i="19"/>
  <c r="W325" i="19"/>
  <c r="T325" i="19"/>
  <c r="Q325" i="19"/>
  <c r="P325" i="19"/>
  <c r="M325" i="19"/>
  <c r="J325" i="19"/>
  <c r="G325" i="19"/>
  <c r="F325" i="19"/>
  <c r="E325" i="19"/>
  <c r="AM324" i="19"/>
  <c r="AJ324" i="19"/>
  <c r="AG324" i="19"/>
  <c r="AD324" i="19"/>
  <c r="AA324" i="19"/>
  <c r="Z324" i="19"/>
  <c r="W324" i="19"/>
  <c r="T324" i="19"/>
  <c r="Q324" i="19"/>
  <c r="P324" i="19"/>
  <c r="M324" i="19"/>
  <c r="J324" i="19"/>
  <c r="G324" i="19"/>
  <c r="F324" i="19"/>
  <c r="E324" i="19"/>
  <c r="AM323" i="19"/>
  <c r="AJ323" i="19"/>
  <c r="AG323" i="19"/>
  <c r="AD323" i="19"/>
  <c r="AA323" i="19"/>
  <c r="Z323" i="19"/>
  <c r="W323" i="19"/>
  <c r="T323" i="19"/>
  <c r="Q323" i="19"/>
  <c r="P323" i="19"/>
  <c r="M323" i="19"/>
  <c r="J323" i="19"/>
  <c r="G323" i="19"/>
  <c r="F323" i="19"/>
  <c r="E323" i="19"/>
  <c r="AM322" i="19"/>
  <c r="AJ322" i="19"/>
  <c r="AG322" i="19"/>
  <c r="AD322" i="19"/>
  <c r="AA322" i="19"/>
  <c r="Z322" i="19"/>
  <c r="W322" i="19"/>
  <c r="T322" i="19"/>
  <c r="Q322" i="19"/>
  <c r="P322" i="19"/>
  <c r="M322" i="19"/>
  <c r="J322" i="19"/>
  <c r="G322" i="19"/>
  <c r="F322" i="19"/>
  <c r="E322" i="19"/>
  <c r="AM321" i="19"/>
  <c r="AJ321" i="19"/>
  <c r="AG321" i="19"/>
  <c r="AD321" i="19"/>
  <c r="AA321" i="19"/>
  <c r="Z321" i="19"/>
  <c r="W321" i="19"/>
  <c r="T321" i="19"/>
  <c r="Q321" i="19"/>
  <c r="P321" i="19"/>
  <c r="M321" i="19"/>
  <c r="J321" i="19"/>
  <c r="G321" i="19"/>
  <c r="F321" i="19"/>
  <c r="E321" i="19"/>
  <c r="AM320" i="19"/>
  <c r="AJ320" i="19"/>
  <c r="AG320" i="19"/>
  <c r="AD320" i="19"/>
  <c r="AA320" i="19"/>
  <c r="Z320" i="19"/>
  <c r="W320" i="19"/>
  <c r="T320" i="19"/>
  <c r="Q320" i="19"/>
  <c r="P320" i="19"/>
  <c r="M320" i="19"/>
  <c r="J320" i="19"/>
  <c r="G320" i="19"/>
  <c r="F320" i="19"/>
  <c r="E320" i="19"/>
  <c r="AM319" i="19"/>
  <c r="AJ319" i="19"/>
  <c r="AG319" i="19"/>
  <c r="AD319" i="19"/>
  <c r="AA319" i="19"/>
  <c r="Z319" i="19"/>
  <c r="W319" i="19"/>
  <c r="T319" i="19"/>
  <c r="Q319" i="19"/>
  <c r="P319" i="19"/>
  <c r="M319" i="19"/>
  <c r="J319" i="19"/>
  <c r="G319" i="19"/>
  <c r="F319" i="19"/>
  <c r="E319" i="19"/>
  <c r="AM318" i="19"/>
  <c r="AJ318" i="19"/>
  <c r="AG318" i="19"/>
  <c r="AD318" i="19"/>
  <c r="AA318" i="19"/>
  <c r="Z318" i="19"/>
  <c r="W318" i="19"/>
  <c r="T318" i="19"/>
  <c r="Q318" i="19"/>
  <c r="P318" i="19"/>
  <c r="M318" i="19"/>
  <c r="J318" i="19"/>
  <c r="G318" i="19"/>
  <c r="F318" i="19"/>
  <c r="E318" i="19"/>
  <c r="AM317" i="19"/>
  <c r="AJ317" i="19"/>
  <c r="AG317" i="19"/>
  <c r="AD317" i="19"/>
  <c r="AA317" i="19"/>
  <c r="Z317" i="19"/>
  <c r="W317" i="19"/>
  <c r="T317" i="19"/>
  <c r="Q317" i="19"/>
  <c r="P317" i="19"/>
  <c r="M317" i="19"/>
  <c r="J317" i="19"/>
  <c r="G317" i="19"/>
  <c r="F317" i="19"/>
  <c r="E317" i="19"/>
  <c r="AM316" i="19"/>
  <c r="AJ316" i="19"/>
  <c r="AG316" i="19"/>
  <c r="AD316" i="19"/>
  <c r="AA316" i="19"/>
  <c r="Z316" i="19"/>
  <c r="W316" i="19"/>
  <c r="T316" i="19"/>
  <c r="Q316" i="19"/>
  <c r="P316" i="19"/>
  <c r="M316" i="19"/>
  <c r="J316" i="19"/>
  <c r="G316" i="19"/>
  <c r="F316" i="19"/>
  <c r="E316" i="19"/>
  <c r="AM315" i="19"/>
  <c r="AJ315" i="19"/>
  <c r="AG315" i="19"/>
  <c r="AD315" i="19"/>
  <c r="AA315" i="19"/>
  <c r="Z315" i="19"/>
  <c r="W315" i="19"/>
  <c r="T315" i="19"/>
  <c r="Q315" i="19"/>
  <c r="P315" i="19"/>
  <c r="M315" i="19"/>
  <c r="J315" i="19"/>
  <c r="G315" i="19"/>
  <c r="F315" i="19"/>
  <c r="E315" i="19"/>
  <c r="AM314" i="19"/>
  <c r="AJ314" i="19"/>
  <c r="AG314" i="19"/>
  <c r="AD314" i="19"/>
  <c r="AA314" i="19"/>
  <c r="Z314" i="19"/>
  <c r="W314" i="19"/>
  <c r="T314" i="19"/>
  <c r="Q314" i="19"/>
  <c r="P314" i="19"/>
  <c r="M314" i="19"/>
  <c r="J314" i="19"/>
  <c r="G314" i="19"/>
  <c r="F314" i="19"/>
  <c r="E314" i="19"/>
  <c r="AM313" i="19"/>
  <c r="AJ313" i="19"/>
  <c r="AG313" i="19"/>
  <c r="AD313" i="19"/>
  <c r="AA313" i="19"/>
  <c r="Z313" i="19"/>
  <c r="W313" i="19"/>
  <c r="T313" i="19"/>
  <c r="Q313" i="19"/>
  <c r="P313" i="19"/>
  <c r="M313" i="19"/>
  <c r="J313" i="19"/>
  <c r="G313" i="19"/>
  <c r="F313" i="19"/>
  <c r="E313" i="19"/>
  <c r="AM312" i="19"/>
  <c r="AJ312" i="19"/>
  <c r="AG312" i="19"/>
  <c r="AD312" i="19"/>
  <c r="AA312" i="19"/>
  <c r="Z312" i="19"/>
  <c r="W312" i="19"/>
  <c r="T312" i="19"/>
  <c r="Q312" i="19"/>
  <c r="P312" i="19"/>
  <c r="M312" i="19"/>
  <c r="J312" i="19"/>
  <c r="G312" i="19"/>
  <c r="F312" i="19"/>
  <c r="E312" i="19"/>
  <c r="AM311" i="19"/>
  <c r="AJ311" i="19"/>
  <c r="AG311" i="19"/>
  <c r="AD311" i="19"/>
  <c r="AA311" i="19"/>
  <c r="Z311" i="19"/>
  <c r="W311" i="19"/>
  <c r="T311" i="19"/>
  <c r="Q311" i="19"/>
  <c r="P311" i="19"/>
  <c r="M311" i="19"/>
  <c r="J311" i="19"/>
  <c r="G311" i="19"/>
  <c r="F311" i="19"/>
  <c r="E311" i="19"/>
  <c r="AM310" i="19"/>
  <c r="AJ310" i="19"/>
  <c r="AG310" i="19"/>
  <c r="AD310" i="19"/>
  <c r="AA310" i="19"/>
  <c r="Z310" i="19"/>
  <c r="W310" i="19"/>
  <c r="T310" i="19"/>
  <c r="Q310" i="19"/>
  <c r="P310" i="19"/>
  <c r="M310" i="19"/>
  <c r="J310" i="19"/>
  <c r="G310" i="19"/>
  <c r="F310" i="19"/>
  <c r="E310" i="19"/>
  <c r="AM309" i="19"/>
  <c r="AJ309" i="19"/>
  <c r="AG309" i="19"/>
  <c r="AD309" i="19"/>
  <c r="AA309" i="19"/>
  <c r="Z309" i="19"/>
  <c r="W309" i="19"/>
  <c r="T309" i="19"/>
  <c r="Q309" i="19"/>
  <c r="P309" i="19"/>
  <c r="M309" i="19"/>
  <c r="J309" i="19"/>
  <c r="G309" i="19"/>
  <c r="F309" i="19"/>
  <c r="E309" i="19"/>
  <c r="AM308" i="19"/>
  <c r="AJ308" i="19"/>
  <c r="AG308" i="19"/>
  <c r="AD308" i="19"/>
  <c r="AA308" i="19"/>
  <c r="Z308" i="19"/>
  <c r="W308" i="19"/>
  <c r="T308" i="19"/>
  <c r="Q308" i="19"/>
  <c r="P308" i="19"/>
  <c r="M308" i="19"/>
  <c r="J308" i="19"/>
  <c r="G308" i="19"/>
  <c r="F308" i="19"/>
  <c r="E308" i="19"/>
  <c r="AM307" i="19"/>
  <c r="AJ307" i="19"/>
  <c r="AG307" i="19"/>
  <c r="AD307" i="19"/>
  <c r="AA307" i="19"/>
  <c r="Z307" i="19"/>
  <c r="W307" i="19"/>
  <c r="T307" i="19"/>
  <c r="Q307" i="19"/>
  <c r="P307" i="19"/>
  <c r="M307" i="19"/>
  <c r="J307" i="19"/>
  <c r="G307" i="19"/>
  <c r="F307" i="19"/>
  <c r="E307" i="19"/>
  <c r="AM306" i="19"/>
  <c r="AJ306" i="19"/>
  <c r="AG306" i="19"/>
  <c r="AD306" i="19"/>
  <c r="AA306" i="19"/>
  <c r="Z306" i="19"/>
  <c r="W306" i="19"/>
  <c r="T306" i="19"/>
  <c r="Q306" i="19"/>
  <c r="P306" i="19"/>
  <c r="M306" i="19"/>
  <c r="J306" i="19"/>
  <c r="G306" i="19"/>
  <c r="F306" i="19"/>
  <c r="E306" i="19"/>
  <c r="AM305" i="19"/>
  <c r="AJ305" i="19"/>
  <c r="AG305" i="19"/>
  <c r="AD305" i="19"/>
  <c r="AA305" i="19"/>
  <c r="Z305" i="19"/>
  <c r="W305" i="19"/>
  <c r="T305" i="19"/>
  <c r="Q305" i="19"/>
  <c r="P305" i="19"/>
  <c r="M305" i="19"/>
  <c r="J305" i="19"/>
  <c r="G305" i="19"/>
  <c r="F305" i="19"/>
  <c r="E305" i="19"/>
  <c r="AM304" i="19"/>
  <c r="AJ304" i="19"/>
  <c r="AG304" i="19"/>
  <c r="AD304" i="19"/>
  <c r="AA304" i="19"/>
  <c r="Z304" i="19"/>
  <c r="W304" i="19"/>
  <c r="T304" i="19"/>
  <c r="Q304" i="19"/>
  <c r="P304" i="19"/>
  <c r="M304" i="19"/>
  <c r="J304" i="19"/>
  <c r="G304" i="19"/>
  <c r="F304" i="19"/>
  <c r="E304" i="19"/>
  <c r="AM303" i="19"/>
  <c r="AJ303" i="19"/>
  <c r="AG303" i="19"/>
  <c r="AD303" i="19"/>
  <c r="AA303" i="19"/>
  <c r="Z303" i="19"/>
  <c r="W303" i="19"/>
  <c r="T303" i="19"/>
  <c r="Q303" i="19"/>
  <c r="P303" i="19"/>
  <c r="M303" i="19"/>
  <c r="J303" i="19"/>
  <c r="G303" i="19"/>
  <c r="F303" i="19"/>
  <c r="E303" i="19"/>
  <c r="AM302" i="19"/>
  <c r="AJ302" i="19"/>
  <c r="AG302" i="19"/>
  <c r="AD302" i="19"/>
  <c r="AA302" i="19"/>
  <c r="Z302" i="19"/>
  <c r="W302" i="19"/>
  <c r="T302" i="19"/>
  <c r="Q302" i="19"/>
  <c r="P302" i="19"/>
  <c r="M302" i="19"/>
  <c r="J302" i="19"/>
  <c r="G302" i="19"/>
  <c r="F302" i="19"/>
  <c r="E302" i="19"/>
  <c r="AM301" i="19"/>
  <c r="AJ301" i="19"/>
  <c r="AG301" i="19"/>
  <c r="AD301" i="19"/>
  <c r="AA301" i="19"/>
  <c r="Z301" i="19"/>
  <c r="W301" i="19"/>
  <c r="T301" i="19"/>
  <c r="Q301" i="19"/>
  <c r="P301" i="19"/>
  <c r="M301" i="19"/>
  <c r="J301" i="19"/>
  <c r="G301" i="19"/>
  <c r="F301" i="19"/>
  <c r="E301" i="19"/>
  <c r="AM300" i="19"/>
  <c r="AJ300" i="19"/>
  <c r="AG300" i="19"/>
  <c r="AD300" i="19"/>
  <c r="AA300" i="19"/>
  <c r="Z300" i="19"/>
  <c r="W300" i="19"/>
  <c r="T300" i="19"/>
  <c r="Q300" i="19"/>
  <c r="P300" i="19"/>
  <c r="M300" i="19"/>
  <c r="J300" i="19"/>
  <c r="G300" i="19"/>
  <c r="F300" i="19"/>
  <c r="E300" i="19"/>
  <c r="AM299" i="19"/>
  <c r="AJ299" i="19"/>
  <c r="AG299" i="19"/>
  <c r="AD299" i="19"/>
  <c r="AA299" i="19"/>
  <c r="Z299" i="19"/>
  <c r="W299" i="19"/>
  <c r="T299" i="19"/>
  <c r="Q299" i="19"/>
  <c r="P299" i="19"/>
  <c r="M299" i="19"/>
  <c r="J299" i="19"/>
  <c r="G299" i="19"/>
  <c r="F299" i="19"/>
  <c r="E299" i="19"/>
  <c r="AM298" i="19"/>
  <c r="AJ298" i="19"/>
  <c r="AG298" i="19"/>
  <c r="AD298" i="19"/>
  <c r="AA298" i="19"/>
  <c r="Z298" i="19"/>
  <c r="W298" i="19"/>
  <c r="T298" i="19"/>
  <c r="Q298" i="19"/>
  <c r="P298" i="19"/>
  <c r="M298" i="19"/>
  <c r="J298" i="19"/>
  <c r="G298" i="19"/>
  <c r="F298" i="19"/>
  <c r="E298" i="19"/>
  <c r="AM297" i="19"/>
  <c r="AJ297" i="19"/>
  <c r="AG297" i="19"/>
  <c r="AD297" i="19"/>
  <c r="AA297" i="19"/>
  <c r="Z297" i="19"/>
  <c r="W297" i="19"/>
  <c r="T297" i="19"/>
  <c r="Q297" i="19"/>
  <c r="P297" i="19"/>
  <c r="M297" i="19"/>
  <c r="J297" i="19"/>
  <c r="G297" i="19"/>
  <c r="F297" i="19"/>
  <c r="E297" i="19"/>
  <c r="AM296" i="19"/>
  <c r="AJ296" i="19"/>
  <c r="AG296" i="19"/>
  <c r="AD296" i="19"/>
  <c r="AA296" i="19"/>
  <c r="Z296" i="19"/>
  <c r="W296" i="19"/>
  <c r="T296" i="19"/>
  <c r="Q296" i="19"/>
  <c r="P296" i="19"/>
  <c r="M296" i="19"/>
  <c r="J296" i="19"/>
  <c r="G296" i="19"/>
  <c r="F296" i="19"/>
  <c r="E296" i="19"/>
  <c r="AM295" i="19"/>
  <c r="AJ295" i="19"/>
  <c r="AG295" i="19"/>
  <c r="AD295" i="19"/>
  <c r="AA295" i="19"/>
  <c r="Z295" i="19"/>
  <c r="W295" i="19"/>
  <c r="T295" i="19"/>
  <c r="Q295" i="19"/>
  <c r="P295" i="19"/>
  <c r="M295" i="19"/>
  <c r="J295" i="19"/>
  <c r="G295" i="19"/>
  <c r="F295" i="19"/>
  <c r="E295" i="19"/>
  <c r="AM294" i="19"/>
  <c r="AJ294" i="19"/>
  <c r="AG294" i="19"/>
  <c r="AD294" i="19"/>
  <c r="AA294" i="19"/>
  <c r="Z294" i="19"/>
  <c r="W294" i="19"/>
  <c r="T294" i="19"/>
  <c r="Q294" i="19"/>
  <c r="P294" i="19"/>
  <c r="M294" i="19"/>
  <c r="J294" i="19"/>
  <c r="G294" i="19"/>
  <c r="F294" i="19"/>
  <c r="E294" i="19"/>
  <c r="AM293" i="19"/>
  <c r="AJ293" i="19"/>
  <c r="AG293" i="19"/>
  <c r="AD293" i="19"/>
  <c r="AA293" i="19"/>
  <c r="Z293" i="19"/>
  <c r="W293" i="19"/>
  <c r="T293" i="19"/>
  <c r="Q293" i="19"/>
  <c r="P293" i="19"/>
  <c r="M293" i="19"/>
  <c r="J293" i="19"/>
  <c r="G293" i="19"/>
  <c r="F293" i="19"/>
  <c r="E293" i="19"/>
  <c r="AM292" i="19"/>
  <c r="AJ292" i="19"/>
  <c r="AG292" i="19"/>
  <c r="AD292" i="19"/>
  <c r="AA292" i="19"/>
  <c r="Z292" i="19"/>
  <c r="W292" i="19"/>
  <c r="T292" i="19"/>
  <c r="Q292" i="19"/>
  <c r="P292" i="19"/>
  <c r="M292" i="19"/>
  <c r="J292" i="19"/>
  <c r="G292" i="19"/>
  <c r="F292" i="19"/>
  <c r="E292" i="19"/>
  <c r="AM291" i="19"/>
  <c r="AJ291" i="19"/>
  <c r="AG291" i="19"/>
  <c r="AD291" i="19"/>
  <c r="AA291" i="19"/>
  <c r="Z291" i="19"/>
  <c r="W291" i="19"/>
  <c r="T291" i="19"/>
  <c r="Q291" i="19"/>
  <c r="P291" i="19"/>
  <c r="M291" i="19"/>
  <c r="J291" i="19"/>
  <c r="G291" i="19"/>
  <c r="F291" i="19"/>
  <c r="E291" i="19"/>
  <c r="AM290" i="19"/>
  <c r="AJ290" i="19"/>
  <c r="AG290" i="19"/>
  <c r="AD290" i="19"/>
  <c r="AA290" i="19"/>
  <c r="Z290" i="19"/>
  <c r="W290" i="19"/>
  <c r="T290" i="19"/>
  <c r="Q290" i="19"/>
  <c r="P290" i="19"/>
  <c r="M290" i="19"/>
  <c r="J290" i="19"/>
  <c r="G290" i="19"/>
  <c r="F290" i="19"/>
  <c r="E290" i="19"/>
  <c r="AM289" i="19"/>
  <c r="AJ289" i="19"/>
  <c r="AG289" i="19"/>
  <c r="AD289" i="19"/>
  <c r="AA289" i="19"/>
  <c r="Z289" i="19"/>
  <c r="W289" i="19"/>
  <c r="T289" i="19"/>
  <c r="Q289" i="19"/>
  <c r="P289" i="19"/>
  <c r="M289" i="19"/>
  <c r="J289" i="19"/>
  <c r="G289" i="19"/>
  <c r="F289" i="19"/>
  <c r="E289" i="19"/>
  <c r="AM288" i="19"/>
  <c r="AJ288" i="19"/>
  <c r="AG288" i="19"/>
  <c r="AD288" i="19"/>
  <c r="AA288" i="19"/>
  <c r="Z288" i="19"/>
  <c r="W288" i="19"/>
  <c r="T288" i="19"/>
  <c r="Q288" i="19"/>
  <c r="P288" i="19"/>
  <c r="M288" i="19"/>
  <c r="J288" i="19"/>
  <c r="G288" i="19"/>
  <c r="F288" i="19"/>
  <c r="E288" i="19"/>
  <c r="AM287" i="19"/>
  <c r="AJ287" i="19"/>
  <c r="AG287" i="19"/>
  <c r="AD287" i="19"/>
  <c r="AA287" i="19"/>
  <c r="Z287" i="19"/>
  <c r="W287" i="19"/>
  <c r="T287" i="19"/>
  <c r="Q287" i="19"/>
  <c r="P287" i="19"/>
  <c r="M287" i="19"/>
  <c r="J287" i="19"/>
  <c r="G287" i="19"/>
  <c r="F287" i="19"/>
  <c r="E287" i="19"/>
  <c r="AM286" i="19"/>
  <c r="AJ286" i="19"/>
  <c r="AG286" i="19"/>
  <c r="AD286" i="19"/>
  <c r="AA286" i="19"/>
  <c r="Z286" i="19"/>
  <c r="W286" i="19"/>
  <c r="T286" i="19"/>
  <c r="Q286" i="19"/>
  <c r="P286" i="19"/>
  <c r="M286" i="19"/>
  <c r="J286" i="19"/>
  <c r="G286" i="19"/>
  <c r="F286" i="19"/>
  <c r="E286" i="19"/>
  <c r="AM285" i="19"/>
  <c r="AJ285" i="19"/>
  <c r="AG285" i="19"/>
  <c r="AD285" i="19"/>
  <c r="AA285" i="19"/>
  <c r="Z285" i="19"/>
  <c r="W285" i="19"/>
  <c r="T285" i="19"/>
  <c r="Q285" i="19"/>
  <c r="P285" i="19"/>
  <c r="M285" i="19"/>
  <c r="J285" i="19"/>
  <c r="G285" i="19"/>
  <c r="F285" i="19"/>
  <c r="E285" i="19"/>
  <c r="AM284" i="19"/>
  <c r="AJ284" i="19"/>
  <c r="AG284" i="19"/>
  <c r="AD284" i="19"/>
  <c r="AA284" i="19"/>
  <c r="Z284" i="19"/>
  <c r="W284" i="19"/>
  <c r="T284" i="19"/>
  <c r="Q284" i="19"/>
  <c r="P284" i="19"/>
  <c r="M284" i="19"/>
  <c r="J284" i="19"/>
  <c r="G284" i="19"/>
  <c r="F284" i="19"/>
  <c r="E284" i="19"/>
  <c r="AM283" i="19"/>
  <c r="AJ283" i="19"/>
  <c r="AG283" i="19"/>
  <c r="AD283" i="19"/>
  <c r="AA283" i="19"/>
  <c r="Z283" i="19"/>
  <c r="W283" i="19"/>
  <c r="T283" i="19"/>
  <c r="Q283" i="19"/>
  <c r="P283" i="19"/>
  <c r="M283" i="19"/>
  <c r="J283" i="19"/>
  <c r="G283" i="19"/>
  <c r="F283" i="19"/>
  <c r="E283" i="19"/>
  <c r="AM282" i="19"/>
  <c r="AJ282" i="19"/>
  <c r="AG282" i="19"/>
  <c r="AD282" i="19"/>
  <c r="AA282" i="19"/>
  <c r="Z282" i="19"/>
  <c r="W282" i="19"/>
  <c r="T282" i="19"/>
  <c r="Q282" i="19"/>
  <c r="P282" i="19"/>
  <c r="M282" i="19"/>
  <c r="J282" i="19"/>
  <c r="G282" i="19"/>
  <c r="F282" i="19"/>
  <c r="E282" i="19"/>
  <c r="AM281" i="19"/>
  <c r="AJ281" i="19"/>
  <c r="AG281" i="19"/>
  <c r="AD281" i="19"/>
  <c r="AA281" i="19"/>
  <c r="Z281" i="19"/>
  <c r="W281" i="19"/>
  <c r="T281" i="19"/>
  <c r="Q281" i="19"/>
  <c r="P281" i="19"/>
  <c r="M281" i="19"/>
  <c r="J281" i="19"/>
  <c r="G281" i="19"/>
  <c r="F281" i="19"/>
  <c r="E281" i="19"/>
  <c r="AM280" i="19"/>
  <c r="AJ280" i="19"/>
  <c r="AG280" i="19"/>
  <c r="AD280" i="19"/>
  <c r="AA280" i="19"/>
  <c r="Z280" i="19"/>
  <c r="W280" i="19"/>
  <c r="T280" i="19"/>
  <c r="Q280" i="19"/>
  <c r="P280" i="19"/>
  <c r="M280" i="19"/>
  <c r="J280" i="19"/>
  <c r="G280" i="19"/>
  <c r="F280" i="19"/>
  <c r="E280" i="19"/>
  <c r="AM279" i="19"/>
  <c r="AJ279" i="19"/>
  <c r="AG279" i="19"/>
  <c r="AD279" i="19"/>
  <c r="AA279" i="19"/>
  <c r="Z279" i="19"/>
  <c r="W279" i="19"/>
  <c r="T279" i="19"/>
  <c r="Q279" i="19"/>
  <c r="P279" i="19"/>
  <c r="M279" i="19"/>
  <c r="J279" i="19"/>
  <c r="G279" i="19"/>
  <c r="F279" i="19"/>
  <c r="E279" i="19"/>
  <c r="AM278" i="19"/>
  <c r="AJ278" i="19"/>
  <c r="AG278" i="19"/>
  <c r="AD278" i="19"/>
  <c r="AA278" i="19"/>
  <c r="Z278" i="19"/>
  <c r="W278" i="19"/>
  <c r="T278" i="19"/>
  <c r="Q278" i="19"/>
  <c r="P278" i="19"/>
  <c r="M278" i="19"/>
  <c r="J278" i="19"/>
  <c r="G278" i="19"/>
  <c r="F278" i="19"/>
  <c r="E278" i="19"/>
  <c r="AM277" i="19"/>
  <c r="AJ277" i="19"/>
  <c r="AG277" i="19"/>
  <c r="AD277" i="19"/>
  <c r="AA277" i="19"/>
  <c r="Z277" i="19"/>
  <c r="W277" i="19"/>
  <c r="T277" i="19"/>
  <c r="Q277" i="19"/>
  <c r="P277" i="19"/>
  <c r="M277" i="19"/>
  <c r="J277" i="19"/>
  <c r="G277" i="19"/>
  <c r="F277" i="19"/>
  <c r="E277" i="19"/>
  <c r="AM276" i="19"/>
  <c r="AJ276" i="19"/>
  <c r="AG276" i="19"/>
  <c r="AD276" i="19"/>
  <c r="AA276" i="19"/>
  <c r="Z276" i="19"/>
  <c r="W276" i="19"/>
  <c r="T276" i="19"/>
  <c r="Q276" i="19"/>
  <c r="P276" i="19"/>
  <c r="M276" i="19"/>
  <c r="J276" i="19"/>
  <c r="G276" i="19"/>
  <c r="F276" i="19"/>
  <c r="E276" i="19"/>
  <c r="AM275" i="19"/>
  <c r="AJ275" i="19"/>
  <c r="AG275" i="19"/>
  <c r="AD275" i="19"/>
  <c r="AA275" i="19"/>
  <c r="Z275" i="19"/>
  <c r="W275" i="19"/>
  <c r="T275" i="19"/>
  <c r="Q275" i="19"/>
  <c r="P275" i="19"/>
  <c r="M275" i="19"/>
  <c r="J275" i="19"/>
  <c r="G275" i="19"/>
  <c r="F275" i="19"/>
  <c r="E275" i="19"/>
  <c r="AM274" i="19"/>
  <c r="AJ274" i="19"/>
  <c r="AG274" i="19"/>
  <c r="AD274" i="19"/>
  <c r="AA274" i="19"/>
  <c r="Z274" i="19"/>
  <c r="W274" i="19"/>
  <c r="T274" i="19"/>
  <c r="Q274" i="19"/>
  <c r="P274" i="19"/>
  <c r="M274" i="19"/>
  <c r="J274" i="19"/>
  <c r="G274" i="19"/>
  <c r="F274" i="19"/>
  <c r="E274" i="19"/>
  <c r="AM273" i="19"/>
  <c r="AJ273" i="19"/>
  <c r="AG273" i="19"/>
  <c r="AD273" i="19"/>
  <c r="AA273" i="19"/>
  <c r="Z273" i="19"/>
  <c r="W273" i="19"/>
  <c r="T273" i="19"/>
  <c r="Q273" i="19"/>
  <c r="P273" i="19"/>
  <c r="M273" i="19"/>
  <c r="J273" i="19"/>
  <c r="G273" i="19"/>
  <c r="F273" i="19"/>
  <c r="E273" i="19"/>
  <c r="AM272" i="19"/>
  <c r="AJ272" i="19"/>
  <c r="AG272" i="19"/>
  <c r="AD272" i="19"/>
  <c r="AA272" i="19"/>
  <c r="Z272" i="19"/>
  <c r="W272" i="19"/>
  <c r="T272" i="19"/>
  <c r="Q272" i="19"/>
  <c r="P272" i="19"/>
  <c r="M272" i="19"/>
  <c r="J272" i="19"/>
  <c r="G272" i="19"/>
  <c r="F272" i="19"/>
  <c r="E272" i="19"/>
  <c r="AM271" i="19"/>
  <c r="AJ271" i="19"/>
  <c r="AG271" i="19"/>
  <c r="AD271" i="19"/>
  <c r="AA271" i="19"/>
  <c r="Z271" i="19"/>
  <c r="W271" i="19"/>
  <c r="T271" i="19"/>
  <c r="Q271" i="19"/>
  <c r="P271" i="19"/>
  <c r="M271" i="19"/>
  <c r="J271" i="19"/>
  <c r="G271" i="19"/>
  <c r="F271" i="19"/>
  <c r="E271" i="19"/>
  <c r="AM270" i="19"/>
  <c r="AJ270" i="19"/>
  <c r="AG270" i="19"/>
  <c r="AD270" i="19"/>
  <c r="AA270" i="19"/>
  <c r="Z270" i="19"/>
  <c r="W270" i="19"/>
  <c r="T270" i="19"/>
  <c r="Q270" i="19"/>
  <c r="P270" i="19"/>
  <c r="M270" i="19"/>
  <c r="J270" i="19"/>
  <c r="G270" i="19"/>
  <c r="F270" i="19"/>
  <c r="E270" i="19"/>
  <c r="AM269" i="19"/>
  <c r="AJ269" i="19"/>
  <c r="AG269" i="19"/>
  <c r="AD269" i="19"/>
  <c r="AA269" i="19"/>
  <c r="Z269" i="19"/>
  <c r="W269" i="19"/>
  <c r="T269" i="19"/>
  <c r="Q269" i="19"/>
  <c r="P269" i="19"/>
  <c r="M269" i="19"/>
  <c r="J269" i="19"/>
  <c r="G269" i="19"/>
  <c r="F269" i="19"/>
  <c r="E269" i="19"/>
  <c r="AM268" i="19"/>
  <c r="AJ268" i="19"/>
  <c r="AG268" i="19"/>
  <c r="AD268" i="19"/>
  <c r="AA268" i="19"/>
  <c r="Z268" i="19"/>
  <c r="W268" i="19"/>
  <c r="T268" i="19"/>
  <c r="Q268" i="19"/>
  <c r="P268" i="19"/>
  <c r="M268" i="19"/>
  <c r="J268" i="19"/>
  <c r="G268" i="19"/>
  <c r="F268" i="19"/>
  <c r="E268" i="19"/>
  <c r="AM267" i="19"/>
  <c r="AJ267" i="19"/>
  <c r="AG267" i="19"/>
  <c r="AD267" i="19"/>
  <c r="AA267" i="19"/>
  <c r="Z267" i="19"/>
  <c r="W267" i="19"/>
  <c r="T267" i="19"/>
  <c r="Q267" i="19"/>
  <c r="P267" i="19"/>
  <c r="M267" i="19"/>
  <c r="J267" i="19"/>
  <c r="G267" i="19"/>
  <c r="F267" i="19"/>
  <c r="E267" i="19"/>
  <c r="AM266" i="19"/>
  <c r="AJ266" i="19"/>
  <c r="AG266" i="19"/>
  <c r="AD266" i="19"/>
  <c r="AA266" i="19"/>
  <c r="Z266" i="19"/>
  <c r="W266" i="19"/>
  <c r="T266" i="19"/>
  <c r="Q266" i="19"/>
  <c r="P266" i="19"/>
  <c r="M266" i="19"/>
  <c r="J266" i="19"/>
  <c r="G266" i="19"/>
  <c r="F266" i="19"/>
  <c r="E266" i="19"/>
  <c r="AM265" i="19"/>
  <c r="AJ265" i="19"/>
  <c r="AG265" i="19"/>
  <c r="AD265" i="19"/>
  <c r="AA265" i="19"/>
  <c r="Z265" i="19"/>
  <c r="W265" i="19"/>
  <c r="T265" i="19"/>
  <c r="Q265" i="19"/>
  <c r="P265" i="19"/>
  <c r="M265" i="19"/>
  <c r="J265" i="19"/>
  <c r="G265" i="19"/>
  <c r="F265" i="19"/>
  <c r="E265" i="19"/>
  <c r="AM264" i="19"/>
  <c r="AJ264" i="19"/>
  <c r="AG264" i="19"/>
  <c r="AD264" i="19"/>
  <c r="AA264" i="19"/>
  <c r="Z264" i="19"/>
  <c r="W264" i="19"/>
  <c r="T264" i="19"/>
  <c r="Q264" i="19"/>
  <c r="P264" i="19"/>
  <c r="M264" i="19"/>
  <c r="J264" i="19"/>
  <c r="G264" i="19"/>
  <c r="F264" i="19"/>
  <c r="E264" i="19"/>
  <c r="AM263" i="19"/>
  <c r="AJ263" i="19"/>
  <c r="AG263" i="19"/>
  <c r="AD263" i="19"/>
  <c r="AA263" i="19"/>
  <c r="Z263" i="19"/>
  <c r="W263" i="19"/>
  <c r="T263" i="19"/>
  <c r="Q263" i="19"/>
  <c r="P263" i="19"/>
  <c r="M263" i="19"/>
  <c r="J263" i="19"/>
  <c r="G263" i="19"/>
  <c r="F263" i="19"/>
  <c r="E263" i="19"/>
  <c r="AM262" i="19"/>
  <c r="AJ262" i="19"/>
  <c r="AG262" i="19"/>
  <c r="AD262" i="19"/>
  <c r="AA262" i="19"/>
  <c r="Z262" i="19"/>
  <c r="W262" i="19"/>
  <c r="T262" i="19"/>
  <c r="Q262" i="19"/>
  <c r="P262" i="19"/>
  <c r="M262" i="19"/>
  <c r="J262" i="19"/>
  <c r="G262" i="19"/>
  <c r="F262" i="19"/>
  <c r="E262" i="19"/>
  <c r="AM261" i="19"/>
  <c r="AJ261" i="19"/>
  <c r="AG261" i="19"/>
  <c r="AD261" i="19"/>
  <c r="AA261" i="19"/>
  <c r="Z261" i="19"/>
  <c r="W261" i="19"/>
  <c r="T261" i="19"/>
  <c r="Q261" i="19"/>
  <c r="P261" i="19"/>
  <c r="M261" i="19"/>
  <c r="J261" i="19"/>
  <c r="G261" i="19"/>
  <c r="F261" i="19"/>
  <c r="E261" i="19"/>
  <c r="AM260" i="19"/>
  <c r="AJ260" i="19"/>
  <c r="AG260" i="19"/>
  <c r="AD260" i="19"/>
  <c r="AA260" i="19"/>
  <c r="Z260" i="19"/>
  <c r="W260" i="19"/>
  <c r="T260" i="19"/>
  <c r="Q260" i="19"/>
  <c r="P260" i="19"/>
  <c r="M260" i="19"/>
  <c r="J260" i="19"/>
  <c r="G260" i="19"/>
  <c r="F260" i="19"/>
  <c r="E260" i="19"/>
  <c r="AM259" i="19"/>
  <c r="AJ259" i="19"/>
  <c r="AG259" i="19"/>
  <c r="AD259" i="19"/>
  <c r="AA259" i="19"/>
  <c r="Z259" i="19"/>
  <c r="W259" i="19"/>
  <c r="T259" i="19"/>
  <c r="Q259" i="19"/>
  <c r="P259" i="19"/>
  <c r="M259" i="19"/>
  <c r="J259" i="19"/>
  <c r="G259" i="19"/>
  <c r="F259" i="19"/>
  <c r="E259" i="19"/>
  <c r="AM258" i="19"/>
  <c r="AJ258" i="19"/>
  <c r="AG258" i="19"/>
  <c r="AD258" i="19"/>
  <c r="AA258" i="19"/>
  <c r="Z258" i="19"/>
  <c r="W258" i="19"/>
  <c r="T258" i="19"/>
  <c r="Q258" i="19"/>
  <c r="P258" i="19"/>
  <c r="M258" i="19"/>
  <c r="J258" i="19"/>
  <c r="G258" i="19"/>
  <c r="F258" i="19"/>
  <c r="E258" i="19"/>
  <c r="AM257" i="19"/>
  <c r="AJ257" i="19"/>
  <c r="AG257" i="19"/>
  <c r="AD257" i="19"/>
  <c r="AA257" i="19"/>
  <c r="Z257" i="19"/>
  <c r="W257" i="19"/>
  <c r="T257" i="19"/>
  <c r="Q257" i="19"/>
  <c r="P257" i="19"/>
  <c r="M257" i="19"/>
  <c r="J257" i="19"/>
  <c r="G257" i="19"/>
  <c r="F257" i="19"/>
  <c r="E257" i="19"/>
  <c r="AM256" i="19"/>
  <c r="AJ256" i="19"/>
  <c r="AG256" i="19"/>
  <c r="AD256" i="19"/>
  <c r="AA256" i="19"/>
  <c r="Z256" i="19"/>
  <c r="W256" i="19"/>
  <c r="T256" i="19"/>
  <c r="Q256" i="19"/>
  <c r="P256" i="19"/>
  <c r="M256" i="19"/>
  <c r="J256" i="19"/>
  <c r="G256" i="19"/>
  <c r="F256" i="19"/>
  <c r="E256" i="19"/>
  <c r="AM255" i="19"/>
  <c r="AJ255" i="19"/>
  <c r="AG255" i="19"/>
  <c r="AD255" i="19"/>
  <c r="AA255" i="19"/>
  <c r="Z255" i="19"/>
  <c r="W255" i="19"/>
  <c r="T255" i="19"/>
  <c r="Q255" i="19"/>
  <c r="P255" i="19"/>
  <c r="M255" i="19"/>
  <c r="J255" i="19"/>
  <c r="G255" i="19"/>
  <c r="F255" i="19"/>
  <c r="E255" i="19"/>
  <c r="AM254" i="19"/>
  <c r="AJ254" i="19"/>
  <c r="AG254" i="19"/>
  <c r="AD254" i="19"/>
  <c r="AA254" i="19"/>
  <c r="Z254" i="19"/>
  <c r="W254" i="19"/>
  <c r="T254" i="19"/>
  <c r="Q254" i="19"/>
  <c r="P254" i="19"/>
  <c r="M254" i="19"/>
  <c r="J254" i="19"/>
  <c r="G254" i="19"/>
  <c r="F254" i="19"/>
  <c r="E254" i="19"/>
  <c r="AM253" i="19"/>
  <c r="AJ253" i="19"/>
  <c r="AG253" i="19"/>
  <c r="AD253" i="19"/>
  <c r="AA253" i="19"/>
  <c r="Z253" i="19"/>
  <c r="W253" i="19"/>
  <c r="T253" i="19"/>
  <c r="Q253" i="19"/>
  <c r="P253" i="19"/>
  <c r="M253" i="19"/>
  <c r="J253" i="19"/>
  <c r="G253" i="19"/>
  <c r="F253" i="19"/>
  <c r="E253" i="19"/>
  <c r="AM252" i="19"/>
  <c r="AJ252" i="19"/>
  <c r="AG252" i="19"/>
  <c r="AD252" i="19"/>
  <c r="AA252" i="19"/>
  <c r="Z252" i="19"/>
  <c r="W252" i="19"/>
  <c r="T252" i="19"/>
  <c r="Q252" i="19"/>
  <c r="P252" i="19"/>
  <c r="M252" i="19"/>
  <c r="J252" i="19"/>
  <c r="G252" i="19"/>
  <c r="F252" i="19"/>
  <c r="E252" i="19"/>
  <c r="AM251" i="19"/>
  <c r="AJ251" i="19"/>
  <c r="AG251" i="19"/>
  <c r="AD251" i="19"/>
  <c r="AA251" i="19"/>
  <c r="Z251" i="19"/>
  <c r="W251" i="19"/>
  <c r="T251" i="19"/>
  <c r="Q251" i="19"/>
  <c r="P251" i="19"/>
  <c r="M251" i="19"/>
  <c r="J251" i="19"/>
  <c r="G251" i="19"/>
  <c r="F251" i="19"/>
  <c r="E251" i="19"/>
  <c r="AM250" i="19"/>
  <c r="AJ250" i="19"/>
  <c r="AG250" i="19"/>
  <c r="AD250" i="19"/>
  <c r="AA250" i="19"/>
  <c r="Z250" i="19"/>
  <c r="W250" i="19"/>
  <c r="T250" i="19"/>
  <c r="Q250" i="19"/>
  <c r="P250" i="19"/>
  <c r="M250" i="19"/>
  <c r="J250" i="19"/>
  <c r="G250" i="19"/>
  <c r="F250" i="19"/>
  <c r="E250" i="19"/>
  <c r="AM249" i="19"/>
  <c r="AJ249" i="19"/>
  <c r="AG249" i="19"/>
  <c r="AD249" i="19"/>
  <c r="AA249" i="19"/>
  <c r="Z249" i="19"/>
  <c r="W249" i="19"/>
  <c r="T249" i="19"/>
  <c r="Q249" i="19"/>
  <c r="P249" i="19"/>
  <c r="M249" i="19"/>
  <c r="J249" i="19"/>
  <c r="G249" i="19"/>
  <c r="F249" i="19"/>
  <c r="E249" i="19"/>
  <c r="AM248" i="19"/>
  <c r="AJ248" i="19"/>
  <c r="AG248" i="19"/>
  <c r="AD248" i="19"/>
  <c r="AA248" i="19"/>
  <c r="Z248" i="19"/>
  <c r="W248" i="19"/>
  <c r="T248" i="19"/>
  <c r="Q248" i="19"/>
  <c r="P248" i="19"/>
  <c r="M248" i="19"/>
  <c r="J248" i="19"/>
  <c r="G248" i="19"/>
  <c r="F248" i="19"/>
  <c r="E248" i="19"/>
  <c r="AM247" i="19"/>
  <c r="AJ247" i="19"/>
  <c r="AG247" i="19"/>
  <c r="AD247" i="19"/>
  <c r="AA247" i="19"/>
  <c r="Z247" i="19"/>
  <c r="W247" i="19"/>
  <c r="T247" i="19"/>
  <c r="Q247" i="19"/>
  <c r="P247" i="19"/>
  <c r="M247" i="19"/>
  <c r="J247" i="19"/>
  <c r="G247" i="19"/>
  <c r="F247" i="19"/>
  <c r="E247" i="19"/>
  <c r="AM246" i="19"/>
  <c r="AJ246" i="19"/>
  <c r="AG246" i="19"/>
  <c r="AD246" i="19"/>
  <c r="AA246" i="19"/>
  <c r="Z246" i="19"/>
  <c r="W246" i="19"/>
  <c r="T246" i="19"/>
  <c r="Q246" i="19"/>
  <c r="P246" i="19"/>
  <c r="M246" i="19"/>
  <c r="J246" i="19"/>
  <c r="G246" i="19"/>
  <c r="F246" i="19"/>
  <c r="E246" i="19"/>
  <c r="AM245" i="19"/>
  <c r="AJ245" i="19"/>
  <c r="AG245" i="19"/>
  <c r="AD245" i="19"/>
  <c r="AA245" i="19"/>
  <c r="Z245" i="19"/>
  <c r="W245" i="19"/>
  <c r="T245" i="19"/>
  <c r="Q245" i="19"/>
  <c r="P245" i="19"/>
  <c r="M245" i="19"/>
  <c r="J245" i="19"/>
  <c r="G245" i="19"/>
  <c r="F245" i="19"/>
  <c r="E245" i="19"/>
  <c r="AM244" i="19"/>
  <c r="AJ244" i="19"/>
  <c r="AG244" i="19"/>
  <c r="AD244" i="19"/>
  <c r="AA244" i="19"/>
  <c r="Z244" i="19"/>
  <c r="W244" i="19"/>
  <c r="T244" i="19"/>
  <c r="Q244" i="19"/>
  <c r="P244" i="19"/>
  <c r="M244" i="19"/>
  <c r="J244" i="19"/>
  <c r="G244" i="19"/>
  <c r="F244" i="19"/>
  <c r="E244" i="19"/>
  <c r="AM243" i="19"/>
  <c r="AJ243" i="19"/>
  <c r="AG243" i="19"/>
  <c r="AD243" i="19"/>
  <c r="AA243" i="19"/>
  <c r="Z243" i="19"/>
  <c r="W243" i="19"/>
  <c r="T243" i="19"/>
  <c r="Q243" i="19"/>
  <c r="P243" i="19"/>
  <c r="M243" i="19"/>
  <c r="J243" i="19"/>
  <c r="G243" i="19"/>
  <c r="F243" i="19"/>
  <c r="E243" i="19"/>
  <c r="AM242" i="19"/>
  <c r="AJ242" i="19"/>
  <c r="AG242" i="19"/>
  <c r="AD242" i="19"/>
  <c r="AA242" i="19"/>
  <c r="Z242" i="19"/>
  <c r="W242" i="19"/>
  <c r="T242" i="19"/>
  <c r="Q242" i="19"/>
  <c r="P242" i="19"/>
  <c r="M242" i="19"/>
  <c r="J242" i="19"/>
  <c r="G242" i="19"/>
  <c r="F242" i="19"/>
  <c r="E242" i="19"/>
  <c r="AM241" i="19"/>
  <c r="AJ241" i="19"/>
  <c r="AG241" i="19"/>
  <c r="AD241" i="19"/>
  <c r="AA241" i="19"/>
  <c r="Z241" i="19"/>
  <c r="W241" i="19"/>
  <c r="T241" i="19"/>
  <c r="Q241" i="19"/>
  <c r="P241" i="19"/>
  <c r="M241" i="19"/>
  <c r="J241" i="19"/>
  <c r="G241" i="19"/>
  <c r="F241" i="19"/>
  <c r="E241" i="19"/>
  <c r="AM240" i="19"/>
  <c r="AJ240" i="19"/>
  <c r="AG240" i="19"/>
  <c r="AD240" i="19"/>
  <c r="AA240" i="19"/>
  <c r="Z240" i="19"/>
  <c r="W240" i="19"/>
  <c r="T240" i="19"/>
  <c r="Q240" i="19"/>
  <c r="P240" i="19"/>
  <c r="M240" i="19"/>
  <c r="J240" i="19"/>
  <c r="G240" i="19"/>
  <c r="F240" i="19"/>
  <c r="E240" i="19"/>
  <c r="AM239" i="19"/>
  <c r="AJ239" i="19"/>
  <c r="AG239" i="19"/>
  <c r="AD239" i="19"/>
  <c r="AA239" i="19"/>
  <c r="Z239" i="19"/>
  <c r="W239" i="19"/>
  <c r="T239" i="19"/>
  <c r="Q239" i="19"/>
  <c r="P239" i="19"/>
  <c r="M239" i="19"/>
  <c r="J239" i="19"/>
  <c r="G239" i="19"/>
  <c r="F239" i="19"/>
  <c r="E239" i="19"/>
  <c r="AM238" i="19"/>
  <c r="AJ238" i="19"/>
  <c r="AG238" i="19"/>
  <c r="AD238" i="19"/>
  <c r="AA238" i="19"/>
  <c r="Z238" i="19"/>
  <c r="W238" i="19"/>
  <c r="T238" i="19"/>
  <c r="Q238" i="19"/>
  <c r="P238" i="19"/>
  <c r="M238" i="19"/>
  <c r="J238" i="19"/>
  <c r="G238" i="19"/>
  <c r="F238" i="19"/>
  <c r="E238" i="19"/>
  <c r="AM237" i="19"/>
  <c r="AJ237" i="19"/>
  <c r="AG237" i="19"/>
  <c r="AD237" i="19"/>
  <c r="AA237" i="19"/>
  <c r="Z237" i="19"/>
  <c r="W237" i="19"/>
  <c r="T237" i="19"/>
  <c r="Q237" i="19"/>
  <c r="P237" i="19"/>
  <c r="M237" i="19"/>
  <c r="J237" i="19"/>
  <c r="G237" i="19"/>
  <c r="F237" i="19"/>
  <c r="E237" i="19"/>
  <c r="AM236" i="19"/>
  <c r="AJ236" i="19"/>
  <c r="AG236" i="19"/>
  <c r="AD236" i="19"/>
  <c r="AA236" i="19"/>
  <c r="Z236" i="19"/>
  <c r="W236" i="19"/>
  <c r="T236" i="19"/>
  <c r="Q236" i="19"/>
  <c r="P236" i="19"/>
  <c r="M236" i="19"/>
  <c r="J236" i="19"/>
  <c r="G236" i="19"/>
  <c r="F236" i="19"/>
  <c r="E236" i="19"/>
  <c r="AM235" i="19"/>
  <c r="AJ235" i="19"/>
  <c r="AG235" i="19"/>
  <c r="AD235" i="19"/>
  <c r="AA235" i="19"/>
  <c r="Z235" i="19"/>
  <c r="W235" i="19"/>
  <c r="T235" i="19"/>
  <c r="Q235" i="19"/>
  <c r="P235" i="19"/>
  <c r="M235" i="19"/>
  <c r="J235" i="19"/>
  <c r="G235" i="19"/>
  <c r="F235" i="19"/>
  <c r="E235" i="19"/>
  <c r="AM234" i="19"/>
  <c r="AJ234" i="19"/>
  <c r="AG234" i="19"/>
  <c r="AD234" i="19"/>
  <c r="AA234" i="19"/>
  <c r="Z234" i="19"/>
  <c r="W234" i="19"/>
  <c r="T234" i="19"/>
  <c r="Q234" i="19"/>
  <c r="P234" i="19"/>
  <c r="M234" i="19"/>
  <c r="J234" i="19"/>
  <c r="G234" i="19"/>
  <c r="F234" i="19"/>
  <c r="E234" i="19"/>
  <c r="AM233" i="19"/>
  <c r="AJ233" i="19"/>
  <c r="AG233" i="19"/>
  <c r="AD233" i="19"/>
  <c r="AA233" i="19"/>
  <c r="Z233" i="19"/>
  <c r="W233" i="19"/>
  <c r="T233" i="19"/>
  <c r="Q233" i="19"/>
  <c r="P233" i="19"/>
  <c r="M233" i="19"/>
  <c r="J233" i="19"/>
  <c r="G233" i="19"/>
  <c r="F233" i="19"/>
  <c r="E233" i="19"/>
  <c r="AM232" i="19"/>
  <c r="AJ232" i="19"/>
  <c r="AG232" i="19"/>
  <c r="AD232" i="19"/>
  <c r="AA232" i="19"/>
  <c r="Z232" i="19"/>
  <c r="W232" i="19"/>
  <c r="T232" i="19"/>
  <c r="Q232" i="19"/>
  <c r="P232" i="19"/>
  <c r="M232" i="19"/>
  <c r="J232" i="19"/>
  <c r="G232" i="19"/>
  <c r="F232" i="19"/>
  <c r="E232" i="19"/>
  <c r="AM231" i="19"/>
  <c r="AJ231" i="19"/>
  <c r="AG231" i="19"/>
  <c r="AD231" i="19"/>
  <c r="AA231" i="19"/>
  <c r="Z231" i="19"/>
  <c r="W231" i="19"/>
  <c r="T231" i="19"/>
  <c r="Q231" i="19"/>
  <c r="P231" i="19"/>
  <c r="M231" i="19"/>
  <c r="J231" i="19"/>
  <c r="G231" i="19"/>
  <c r="F231" i="19"/>
  <c r="E231" i="19"/>
  <c r="AM230" i="19"/>
  <c r="AJ230" i="19"/>
  <c r="AG230" i="19"/>
  <c r="AD230" i="19"/>
  <c r="AA230" i="19"/>
  <c r="Z230" i="19"/>
  <c r="W230" i="19"/>
  <c r="T230" i="19"/>
  <c r="Q230" i="19"/>
  <c r="P230" i="19"/>
  <c r="M230" i="19"/>
  <c r="J230" i="19"/>
  <c r="G230" i="19"/>
  <c r="F230" i="19"/>
  <c r="E230" i="19"/>
  <c r="AM229" i="19"/>
  <c r="AJ229" i="19"/>
  <c r="AG229" i="19"/>
  <c r="AD229" i="19"/>
  <c r="AA229" i="19"/>
  <c r="Z229" i="19"/>
  <c r="W229" i="19"/>
  <c r="T229" i="19"/>
  <c r="Q229" i="19"/>
  <c r="P229" i="19"/>
  <c r="M229" i="19"/>
  <c r="J229" i="19"/>
  <c r="G229" i="19"/>
  <c r="F229" i="19"/>
  <c r="E229" i="19"/>
  <c r="AM228" i="19"/>
  <c r="AJ228" i="19"/>
  <c r="AG228" i="19"/>
  <c r="AD228" i="19"/>
  <c r="AA228" i="19"/>
  <c r="Z228" i="19"/>
  <c r="W228" i="19"/>
  <c r="T228" i="19"/>
  <c r="Q228" i="19"/>
  <c r="P228" i="19"/>
  <c r="M228" i="19"/>
  <c r="J228" i="19"/>
  <c r="G228" i="19"/>
  <c r="F228" i="19"/>
  <c r="E228" i="19"/>
  <c r="AM227" i="19"/>
  <c r="AJ227" i="19"/>
  <c r="AG227" i="19"/>
  <c r="AD227" i="19"/>
  <c r="AA227" i="19"/>
  <c r="Z227" i="19"/>
  <c r="W227" i="19"/>
  <c r="T227" i="19"/>
  <c r="Q227" i="19"/>
  <c r="P227" i="19"/>
  <c r="M227" i="19"/>
  <c r="J227" i="19"/>
  <c r="G227" i="19"/>
  <c r="F227" i="19"/>
  <c r="E227" i="19"/>
  <c r="AM226" i="19"/>
  <c r="AJ226" i="19"/>
  <c r="AG226" i="19"/>
  <c r="AD226" i="19"/>
  <c r="AA226" i="19"/>
  <c r="Z226" i="19"/>
  <c r="W226" i="19"/>
  <c r="T226" i="19"/>
  <c r="Q226" i="19"/>
  <c r="P226" i="19"/>
  <c r="M226" i="19"/>
  <c r="J226" i="19"/>
  <c r="G226" i="19"/>
  <c r="F226" i="19"/>
  <c r="E226" i="19"/>
  <c r="AM225" i="19"/>
  <c r="AJ225" i="19"/>
  <c r="AG225" i="19"/>
  <c r="AD225" i="19"/>
  <c r="AA225" i="19"/>
  <c r="Z225" i="19"/>
  <c r="W225" i="19"/>
  <c r="T225" i="19"/>
  <c r="Q225" i="19"/>
  <c r="P225" i="19"/>
  <c r="M225" i="19"/>
  <c r="J225" i="19"/>
  <c r="G225" i="19"/>
  <c r="F225" i="19"/>
  <c r="E225" i="19"/>
  <c r="AM224" i="19"/>
  <c r="AJ224" i="19"/>
  <c r="AG224" i="19"/>
  <c r="AD224" i="19"/>
  <c r="AA224" i="19"/>
  <c r="Z224" i="19"/>
  <c r="W224" i="19"/>
  <c r="T224" i="19"/>
  <c r="Q224" i="19"/>
  <c r="P224" i="19"/>
  <c r="M224" i="19"/>
  <c r="J224" i="19"/>
  <c r="G224" i="19"/>
  <c r="F224" i="19"/>
  <c r="E224" i="19"/>
  <c r="AM223" i="19"/>
  <c r="AJ223" i="19"/>
  <c r="AG223" i="19"/>
  <c r="AD223" i="19"/>
  <c r="AA223" i="19"/>
  <c r="Z223" i="19"/>
  <c r="W223" i="19"/>
  <c r="T223" i="19"/>
  <c r="Q223" i="19"/>
  <c r="P223" i="19"/>
  <c r="M223" i="19"/>
  <c r="J223" i="19"/>
  <c r="G223" i="19"/>
  <c r="F223" i="19"/>
  <c r="E223" i="19"/>
  <c r="AM222" i="19"/>
  <c r="AJ222" i="19"/>
  <c r="AG222" i="19"/>
  <c r="AD222" i="19"/>
  <c r="AA222" i="19"/>
  <c r="Z222" i="19"/>
  <c r="W222" i="19"/>
  <c r="T222" i="19"/>
  <c r="Q222" i="19"/>
  <c r="P222" i="19"/>
  <c r="M222" i="19"/>
  <c r="J222" i="19"/>
  <c r="G222" i="19"/>
  <c r="F222" i="19"/>
  <c r="E222" i="19"/>
  <c r="AM221" i="19"/>
  <c r="AJ221" i="19"/>
  <c r="AG221" i="19"/>
  <c r="AD221" i="19"/>
  <c r="AA221" i="19"/>
  <c r="Z221" i="19"/>
  <c r="W221" i="19"/>
  <c r="T221" i="19"/>
  <c r="Q221" i="19"/>
  <c r="P221" i="19"/>
  <c r="M221" i="19"/>
  <c r="J221" i="19"/>
  <c r="G221" i="19"/>
  <c r="F221" i="19"/>
  <c r="E221" i="19"/>
  <c r="AM220" i="19"/>
  <c r="AJ220" i="19"/>
  <c r="AG220" i="19"/>
  <c r="AD220" i="19"/>
  <c r="AA220" i="19"/>
  <c r="Z220" i="19"/>
  <c r="W220" i="19"/>
  <c r="T220" i="19"/>
  <c r="Q220" i="19"/>
  <c r="P220" i="19"/>
  <c r="M220" i="19"/>
  <c r="J220" i="19"/>
  <c r="G220" i="19"/>
  <c r="F220" i="19"/>
  <c r="E220" i="19"/>
  <c r="AM219" i="19"/>
  <c r="AJ219" i="19"/>
  <c r="AG219" i="19"/>
  <c r="AD219" i="19"/>
  <c r="AA219" i="19"/>
  <c r="Z219" i="19"/>
  <c r="W219" i="19"/>
  <c r="T219" i="19"/>
  <c r="Q219" i="19"/>
  <c r="P219" i="19"/>
  <c r="M219" i="19"/>
  <c r="J219" i="19"/>
  <c r="G219" i="19"/>
  <c r="F219" i="19"/>
  <c r="E219" i="19"/>
  <c r="AM218" i="19"/>
  <c r="AJ218" i="19"/>
  <c r="AG218" i="19"/>
  <c r="AD218" i="19"/>
  <c r="AA218" i="19"/>
  <c r="Z218" i="19"/>
  <c r="W218" i="19"/>
  <c r="T218" i="19"/>
  <c r="Q218" i="19"/>
  <c r="P218" i="19"/>
  <c r="M218" i="19"/>
  <c r="J218" i="19"/>
  <c r="G218" i="19"/>
  <c r="F218" i="19"/>
  <c r="E218" i="19"/>
  <c r="AM217" i="19"/>
  <c r="AJ217" i="19"/>
  <c r="AG217" i="19"/>
  <c r="AD217" i="19"/>
  <c r="AA217" i="19"/>
  <c r="Z217" i="19"/>
  <c r="W217" i="19"/>
  <c r="T217" i="19"/>
  <c r="Q217" i="19"/>
  <c r="P217" i="19"/>
  <c r="M217" i="19"/>
  <c r="J217" i="19"/>
  <c r="G217" i="19"/>
  <c r="F217" i="19"/>
  <c r="E217" i="19"/>
  <c r="AM216" i="19"/>
  <c r="AJ216" i="19"/>
  <c r="AG216" i="19"/>
  <c r="AD216" i="19"/>
  <c r="AA216" i="19"/>
  <c r="Z216" i="19"/>
  <c r="W216" i="19"/>
  <c r="T216" i="19"/>
  <c r="Q216" i="19"/>
  <c r="P216" i="19"/>
  <c r="M216" i="19"/>
  <c r="J216" i="19"/>
  <c r="G216" i="19"/>
  <c r="F216" i="19"/>
  <c r="E216" i="19"/>
  <c r="AM215" i="19"/>
  <c r="AJ215" i="19"/>
  <c r="AG215" i="19"/>
  <c r="AD215" i="19"/>
  <c r="AA215" i="19"/>
  <c r="Z215" i="19"/>
  <c r="W215" i="19"/>
  <c r="T215" i="19"/>
  <c r="Q215" i="19"/>
  <c r="P215" i="19"/>
  <c r="M215" i="19"/>
  <c r="J215" i="19"/>
  <c r="G215" i="19"/>
  <c r="F215" i="19"/>
  <c r="E215" i="19"/>
  <c r="AM214" i="19"/>
  <c r="AJ214" i="19"/>
  <c r="AG214" i="19"/>
  <c r="AD214" i="19"/>
  <c r="AA214" i="19"/>
  <c r="Z214" i="19"/>
  <c r="W214" i="19"/>
  <c r="T214" i="19"/>
  <c r="Q214" i="19"/>
  <c r="P214" i="19"/>
  <c r="M214" i="19"/>
  <c r="J214" i="19"/>
  <c r="G214" i="19"/>
  <c r="F214" i="19"/>
  <c r="E214" i="19"/>
  <c r="AM213" i="19"/>
  <c r="AJ213" i="19"/>
  <c r="AG213" i="19"/>
  <c r="AD213" i="19"/>
  <c r="AA213" i="19"/>
  <c r="Z213" i="19"/>
  <c r="W213" i="19"/>
  <c r="T213" i="19"/>
  <c r="Q213" i="19"/>
  <c r="P213" i="19"/>
  <c r="M213" i="19"/>
  <c r="J213" i="19"/>
  <c r="G213" i="19"/>
  <c r="F213" i="19"/>
  <c r="E213" i="19"/>
  <c r="AM212" i="19"/>
  <c r="AJ212" i="19"/>
  <c r="AG212" i="19"/>
  <c r="AD212" i="19"/>
  <c r="AA212" i="19"/>
  <c r="Z212" i="19"/>
  <c r="W212" i="19"/>
  <c r="T212" i="19"/>
  <c r="Q212" i="19"/>
  <c r="P212" i="19"/>
  <c r="M212" i="19"/>
  <c r="J212" i="19"/>
  <c r="G212" i="19"/>
  <c r="F212" i="19"/>
  <c r="E212" i="19"/>
  <c r="AM211" i="19"/>
  <c r="AJ211" i="19"/>
  <c r="AG211" i="19"/>
  <c r="AD211" i="19"/>
  <c r="AA211" i="19"/>
  <c r="Z211" i="19"/>
  <c r="W211" i="19"/>
  <c r="T211" i="19"/>
  <c r="Q211" i="19"/>
  <c r="P211" i="19"/>
  <c r="M211" i="19"/>
  <c r="J211" i="19"/>
  <c r="G211" i="19"/>
  <c r="F211" i="19"/>
  <c r="E211" i="19"/>
  <c r="AM210" i="19"/>
  <c r="AJ210" i="19"/>
  <c r="AG210" i="19"/>
  <c r="AD210" i="19"/>
  <c r="AA210" i="19"/>
  <c r="Z210" i="19"/>
  <c r="W210" i="19"/>
  <c r="T210" i="19"/>
  <c r="Q210" i="19"/>
  <c r="P210" i="19"/>
  <c r="M210" i="19"/>
  <c r="J210" i="19"/>
  <c r="G210" i="19"/>
  <c r="F210" i="19"/>
  <c r="E210" i="19"/>
  <c r="AM209" i="19"/>
  <c r="AJ209" i="19"/>
  <c r="AG209" i="19"/>
  <c r="AD209" i="19"/>
  <c r="AA209" i="19"/>
  <c r="Z209" i="19"/>
  <c r="W209" i="19"/>
  <c r="T209" i="19"/>
  <c r="Q209" i="19"/>
  <c r="P209" i="19"/>
  <c r="M209" i="19"/>
  <c r="J209" i="19"/>
  <c r="G209" i="19"/>
  <c r="F209" i="19"/>
  <c r="E209" i="19"/>
  <c r="AM208" i="19"/>
  <c r="AJ208" i="19"/>
  <c r="AG208" i="19"/>
  <c r="AD208" i="19"/>
  <c r="AA208" i="19"/>
  <c r="Z208" i="19"/>
  <c r="W208" i="19"/>
  <c r="T208" i="19"/>
  <c r="Q208" i="19"/>
  <c r="P208" i="19"/>
  <c r="M208" i="19"/>
  <c r="J208" i="19"/>
  <c r="G208" i="19"/>
  <c r="F208" i="19"/>
  <c r="E208" i="19"/>
  <c r="AM207" i="19"/>
  <c r="AJ207" i="19"/>
  <c r="AG207" i="19"/>
  <c r="AD207" i="19"/>
  <c r="AA207" i="19"/>
  <c r="Z207" i="19"/>
  <c r="W207" i="19"/>
  <c r="T207" i="19"/>
  <c r="Q207" i="19"/>
  <c r="P207" i="19"/>
  <c r="M207" i="19"/>
  <c r="J207" i="19"/>
  <c r="G207" i="19"/>
  <c r="F207" i="19"/>
  <c r="E207" i="19"/>
  <c r="AM206" i="19"/>
  <c r="AJ206" i="19"/>
  <c r="AG206" i="19"/>
  <c r="AD206" i="19"/>
  <c r="AA206" i="19"/>
  <c r="Z206" i="19"/>
  <c r="W206" i="19"/>
  <c r="T206" i="19"/>
  <c r="Q206" i="19"/>
  <c r="P206" i="19"/>
  <c r="M206" i="19"/>
  <c r="J206" i="19"/>
  <c r="G206" i="19"/>
  <c r="F206" i="19"/>
  <c r="E206" i="19"/>
  <c r="AM205" i="19"/>
  <c r="AJ205" i="19"/>
  <c r="AG205" i="19"/>
  <c r="AD205" i="19"/>
  <c r="AA205" i="19"/>
  <c r="Z205" i="19"/>
  <c r="W205" i="19"/>
  <c r="T205" i="19"/>
  <c r="Q205" i="19"/>
  <c r="P205" i="19"/>
  <c r="M205" i="19"/>
  <c r="J205" i="19"/>
  <c r="G205" i="19"/>
  <c r="F205" i="19"/>
  <c r="E205" i="19"/>
  <c r="AM204" i="19"/>
  <c r="AJ204" i="19"/>
  <c r="AG204" i="19"/>
  <c r="AD204" i="19"/>
  <c r="AA204" i="19"/>
  <c r="Z204" i="19"/>
  <c r="W204" i="19"/>
  <c r="T204" i="19"/>
  <c r="Q204" i="19"/>
  <c r="P204" i="19"/>
  <c r="M204" i="19"/>
  <c r="J204" i="19"/>
  <c r="G204" i="19"/>
  <c r="F204" i="19"/>
  <c r="E204" i="19"/>
  <c r="AM203" i="19"/>
  <c r="AJ203" i="19"/>
  <c r="AG203" i="19"/>
  <c r="AD203" i="19"/>
  <c r="AA203" i="19"/>
  <c r="Z203" i="19"/>
  <c r="W203" i="19"/>
  <c r="T203" i="19"/>
  <c r="Q203" i="19"/>
  <c r="P203" i="19"/>
  <c r="M203" i="19"/>
  <c r="J203" i="19"/>
  <c r="G203" i="19"/>
  <c r="F203" i="19"/>
  <c r="E203" i="19"/>
  <c r="AM202" i="19"/>
  <c r="AJ202" i="19"/>
  <c r="AG202" i="19"/>
  <c r="AD202" i="19"/>
  <c r="AA202" i="19"/>
  <c r="Z202" i="19"/>
  <c r="W202" i="19"/>
  <c r="T202" i="19"/>
  <c r="Q202" i="19"/>
  <c r="P202" i="19"/>
  <c r="M202" i="19"/>
  <c r="J202" i="19"/>
  <c r="G202" i="19"/>
  <c r="F202" i="19"/>
  <c r="E202" i="19"/>
  <c r="AM201" i="19"/>
  <c r="AJ201" i="19"/>
  <c r="AG201" i="19"/>
  <c r="AD201" i="19"/>
  <c r="AA201" i="19"/>
  <c r="Z201" i="19"/>
  <c r="W201" i="19"/>
  <c r="T201" i="19"/>
  <c r="Q201" i="19"/>
  <c r="P201" i="19"/>
  <c r="M201" i="19"/>
  <c r="J201" i="19"/>
  <c r="G201" i="19"/>
  <c r="F201" i="19"/>
  <c r="E201" i="19"/>
  <c r="AM200" i="19"/>
  <c r="AJ200" i="19"/>
  <c r="AG200" i="19"/>
  <c r="AD200" i="19"/>
  <c r="AA200" i="19"/>
  <c r="Z200" i="19"/>
  <c r="W200" i="19"/>
  <c r="T200" i="19"/>
  <c r="Q200" i="19"/>
  <c r="P200" i="19"/>
  <c r="M200" i="19"/>
  <c r="J200" i="19"/>
  <c r="G200" i="19"/>
  <c r="F200" i="19"/>
  <c r="E200" i="19"/>
  <c r="AM199" i="19"/>
  <c r="AJ199" i="19"/>
  <c r="AG199" i="19"/>
  <c r="AD199" i="19"/>
  <c r="AA199" i="19"/>
  <c r="Z199" i="19"/>
  <c r="W199" i="19"/>
  <c r="T199" i="19"/>
  <c r="Q199" i="19"/>
  <c r="P199" i="19"/>
  <c r="M199" i="19"/>
  <c r="J199" i="19"/>
  <c r="G199" i="19"/>
  <c r="F199" i="19"/>
  <c r="E199" i="19"/>
  <c r="AM198" i="19"/>
  <c r="AJ198" i="19"/>
  <c r="AG198" i="19"/>
  <c r="AD198" i="19"/>
  <c r="AA198" i="19"/>
  <c r="Z198" i="19"/>
  <c r="W198" i="19"/>
  <c r="T198" i="19"/>
  <c r="Q198" i="19"/>
  <c r="P198" i="19"/>
  <c r="M198" i="19"/>
  <c r="J198" i="19"/>
  <c r="G198" i="19"/>
  <c r="F198" i="19"/>
  <c r="E198" i="19"/>
  <c r="AM197" i="19"/>
  <c r="AJ197" i="19"/>
  <c r="AG197" i="19"/>
  <c r="AD197" i="19"/>
  <c r="AA197" i="19"/>
  <c r="Z197" i="19"/>
  <c r="W197" i="19"/>
  <c r="T197" i="19"/>
  <c r="Q197" i="19"/>
  <c r="P197" i="19"/>
  <c r="M197" i="19"/>
  <c r="J197" i="19"/>
  <c r="G197" i="19"/>
  <c r="F197" i="19"/>
  <c r="E197" i="19"/>
  <c r="AM196" i="19"/>
  <c r="AJ196" i="19"/>
  <c r="AG196" i="19"/>
  <c r="AD196" i="19"/>
  <c r="AA196" i="19"/>
  <c r="Z196" i="19"/>
  <c r="W196" i="19"/>
  <c r="T196" i="19"/>
  <c r="Q196" i="19"/>
  <c r="P196" i="19"/>
  <c r="M196" i="19"/>
  <c r="J196" i="19"/>
  <c r="G196" i="19"/>
  <c r="F196" i="19"/>
  <c r="E196" i="19"/>
  <c r="AM195" i="19"/>
  <c r="AJ195" i="19"/>
  <c r="AG195" i="19"/>
  <c r="AD195" i="19"/>
  <c r="AA195" i="19"/>
  <c r="Z195" i="19"/>
  <c r="W195" i="19"/>
  <c r="T195" i="19"/>
  <c r="Q195" i="19"/>
  <c r="P195" i="19"/>
  <c r="M195" i="19"/>
  <c r="J195" i="19"/>
  <c r="G195" i="19"/>
  <c r="F195" i="19"/>
  <c r="E195" i="19"/>
  <c r="AM194" i="19"/>
  <c r="AJ194" i="19"/>
  <c r="AG194" i="19"/>
  <c r="AD194" i="19"/>
  <c r="AA194" i="19"/>
  <c r="Z194" i="19"/>
  <c r="W194" i="19"/>
  <c r="T194" i="19"/>
  <c r="Q194" i="19"/>
  <c r="P194" i="19"/>
  <c r="M194" i="19"/>
  <c r="J194" i="19"/>
  <c r="G194" i="19"/>
  <c r="F194" i="19"/>
  <c r="E194" i="19"/>
  <c r="AM193" i="19"/>
  <c r="AJ193" i="19"/>
  <c r="AG193" i="19"/>
  <c r="AD193" i="19"/>
  <c r="AA193" i="19"/>
  <c r="Z193" i="19"/>
  <c r="W193" i="19"/>
  <c r="T193" i="19"/>
  <c r="Q193" i="19"/>
  <c r="P193" i="19"/>
  <c r="M193" i="19"/>
  <c r="J193" i="19"/>
  <c r="G193" i="19"/>
  <c r="F193" i="19"/>
  <c r="E193" i="19"/>
  <c r="AM192" i="19"/>
  <c r="AJ192" i="19"/>
  <c r="AG192" i="19"/>
  <c r="AD192" i="19"/>
  <c r="AA192" i="19"/>
  <c r="Z192" i="19"/>
  <c r="W192" i="19"/>
  <c r="T192" i="19"/>
  <c r="Q192" i="19"/>
  <c r="P192" i="19"/>
  <c r="M192" i="19"/>
  <c r="J192" i="19"/>
  <c r="G192" i="19"/>
  <c r="F192" i="19"/>
  <c r="E192" i="19"/>
  <c r="AM191" i="19"/>
  <c r="AJ191" i="19"/>
  <c r="AG191" i="19"/>
  <c r="AD191" i="19"/>
  <c r="AA191" i="19"/>
  <c r="Z191" i="19"/>
  <c r="W191" i="19"/>
  <c r="T191" i="19"/>
  <c r="Q191" i="19"/>
  <c r="P191" i="19"/>
  <c r="M191" i="19"/>
  <c r="J191" i="19"/>
  <c r="G191" i="19"/>
  <c r="F191" i="19"/>
  <c r="E191" i="19"/>
  <c r="AM190" i="19"/>
  <c r="AJ190" i="19"/>
  <c r="AG190" i="19"/>
  <c r="AD190" i="19"/>
  <c r="AA190" i="19"/>
  <c r="Z190" i="19"/>
  <c r="W190" i="19"/>
  <c r="T190" i="19"/>
  <c r="Q190" i="19"/>
  <c r="P190" i="19"/>
  <c r="M190" i="19"/>
  <c r="J190" i="19"/>
  <c r="G190" i="19"/>
  <c r="F190" i="19"/>
  <c r="E190" i="19"/>
  <c r="AM189" i="19"/>
  <c r="AJ189" i="19"/>
  <c r="AG189" i="19"/>
  <c r="AD189" i="19"/>
  <c r="AA189" i="19"/>
  <c r="Z189" i="19"/>
  <c r="W189" i="19"/>
  <c r="T189" i="19"/>
  <c r="Q189" i="19"/>
  <c r="P189" i="19"/>
  <c r="M189" i="19"/>
  <c r="J189" i="19"/>
  <c r="G189" i="19"/>
  <c r="F189" i="19"/>
  <c r="E189" i="19"/>
  <c r="AM188" i="19"/>
  <c r="AJ188" i="19"/>
  <c r="AG188" i="19"/>
  <c r="AD188" i="19"/>
  <c r="AA188" i="19"/>
  <c r="Z188" i="19"/>
  <c r="W188" i="19"/>
  <c r="T188" i="19"/>
  <c r="Q188" i="19"/>
  <c r="P188" i="19"/>
  <c r="M188" i="19"/>
  <c r="J188" i="19"/>
  <c r="G188" i="19"/>
  <c r="F188" i="19"/>
  <c r="E188" i="19"/>
  <c r="AM187" i="19"/>
  <c r="AJ187" i="19"/>
  <c r="AG187" i="19"/>
  <c r="AD187" i="19"/>
  <c r="AA187" i="19"/>
  <c r="Z187" i="19"/>
  <c r="W187" i="19"/>
  <c r="T187" i="19"/>
  <c r="Q187" i="19"/>
  <c r="P187" i="19"/>
  <c r="M187" i="19"/>
  <c r="J187" i="19"/>
  <c r="G187" i="19"/>
  <c r="F187" i="19"/>
  <c r="E187" i="19"/>
  <c r="AM186" i="19"/>
  <c r="AJ186" i="19"/>
  <c r="AG186" i="19"/>
  <c r="AD186" i="19"/>
  <c r="AA186" i="19"/>
  <c r="Z186" i="19"/>
  <c r="W186" i="19"/>
  <c r="T186" i="19"/>
  <c r="Q186" i="19"/>
  <c r="P186" i="19"/>
  <c r="M186" i="19"/>
  <c r="J186" i="19"/>
  <c r="G186" i="19"/>
  <c r="F186" i="19"/>
  <c r="E186" i="19"/>
  <c r="AM185" i="19"/>
  <c r="AJ185" i="19"/>
  <c r="AG185" i="19"/>
  <c r="AD185" i="19"/>
  <c r="AA185" i="19"/>
  <c r="Z185" i="19"/>
  <c r="W185" i="19"/>
  <c r="T185" i="19"/>
  <c r="Q185" i="19"/>
  <c r="P185" i="19"/>
  <c r="M185" i="19"/>
  <c r="J185" i="19"/>
  <c r="G185" i="19"/>
  <c r="F185" i="19"/>
  <c r="E185" i="19"/>
  <c r="AM184" i="19"/>
  <c r="AJ184" i="19"/>
  <c r="AG184" i="19"/>
  <c r="AD184" i="19"/>
  <c r="AA184" i="19"/>
  <c r="Z184" i="19"/>
  <c r="W184" i="19"/>
  <c r="T184" i="19"/>
  <c r="Q184" i="19"/>
  <c r="P184" i="19"/>
  <c r="M184" i="19"/>
  <c r="J184" i="19"/>
  <c r="G184" i="19"/>
  <c r="F184" i="19"/>
  <c r="E184" i="19"/>
  <c r="AM183" i="19"/>
  <c r="AJ183" i="19"/>
  <c r="AG183" i="19"/>
  <c r="AD183" i="19"/>
  <c r="AA183" i="19"/>
  <c r="Z183" i="19"/>
  <c r="W183" i="19"/>
  <c r="T183" i="19"/>
  <c r="Q183" i="19"/>
  <c r="P183" i="19"/>
  <c r="M183" i="19"/>
  <c r="J183" i="19"/>
  <c r="G183" i="19"/>
  <c r="F183" i="19"/>
  <c r="E183" i="19"/>
  <c r="AM182" i="19"/>
  <c r="AJ182" i="19"/>
  <c r="AG182" i="19"/>
  <c r="AD182" i="19"/>
  <c r="AA182" i="19"/>
  <c r="Z182" i="19"/>
  <c r="W182" i="19"/>
  <c r="T182" i="19"/>
  <c r="Q182" i="19"/>
  <c r="P182" i="19"/>
  <c r="M182" i="19"/>
  <c r="J182" i="19"/>
  <c r="G182" i="19"/>
  <c r="F182" i="19"/>
  <c r="E182" i="19"/>
  <c r="AM181" i="19"/>
  <c r="AJ181" i="19"/>
  <c r="AG181" i="19"/>
  <c r="AD181" i="19"/>
  <c r="AA181" i="19"/>
  <c r="Z181" i="19"/>
  <c r="W181" i="19"/>
  <c r="T181" i="19"/>
  <c r="Q181" i="19"/>
  <c r="P181" i="19"/>
  <c r="M181" i="19"/>
  <c r="J181" i="19"/>
  <c r="G181" i="19"/>
  <c r="F181" i="19"/>
  <c r="E181" i="19"/>
  <c r="AM180" i="19"/>
  <c r="AJ180" i="19"/>
  <c r="AG180" i="19"/>
  <c r="AD180" i="19"/>
  <c r="AA180" i="19"/>
  <c r="Z180" i="19"/>
  <c r="W180" i="19"/>
  <c r="T180" i="19"/>
  <c r="Q180" i="19"/>
  <c r="P180" i="19"/>
  <c r="M180" i="19"/>
  <c r="J180" i="19"/>
  <c r="G180" i="19"/>
  <c r="F180" i="19"/>
  <c r="E180" i="19"/>
  <c r="AM179" i="19"/>
  <c r="AJ179" i="19"/>
  <c r="AG179" i="19"/>
  <c r="AD179" i="19"/>
  <c r="AA179" i="19"/>
  <c r="Z179" i="19"/>
  <c r="W179" i="19"/>
  <c r="T179" i="19"/>
  <c r="Q179" i="19"/>
  <c r="P179" i="19"/>
  <c r="M179" i="19"/>
  <c r="J179" i="19"/>
  <c r="G179" i="19"/>
  <c r="F179" i="19"/>
  <c r="E179" i="19"/>
  <c r="AM178" i="19"/>
  <c r="AJ178" i="19"/>
  <c r="AG178" i="19"/>
  <c r="AD178" i="19"/>
  <c r="AA178" i="19"/>
  <c r="Z178" i="19"/>
  <c r="W178" i="19"/>
  <c r="T178" i="19"/>
  <c r="Q178" i="19"/>
  <c r="P178" i="19"/>
  <c r="M178" i="19"/>
  <c r="J178" i="19"/>
  <c r="G178" i="19"/>
  <c r="F178" i="19"/>
  <c r="E178" i="19"/>
  <c r="AM177" i="19"/>
  <c r="AJ177" i="19"/>
  <c r="AG177" i="19"/>
  <c r="AD177" i="19"/>
  <c r="AA177" i="19"/>
  <c r="Z177" i="19"/>
  <c r="W177" i="19"/>
  <c r="T177" i="19"/>
  <c r="Q177" i="19"/>
  <c r="P177" i="19"/>
  <c r="M177" i="19"/>
  <c r="J177" i="19"/>
  <c r="G177" i="19"/>
  <c r="F177" i="19"/>
  <c r="E177" i="19"/>
  <c r="AM176" i="19"/>
  <c r="AJ176" i="19"/>
  <c r="AG176" i="19"/>
  <c r="AD176" i="19"/>
  <c r="AA176" i="19"/>
  <c r="Z176" i="19"/>
  <c r="W176" i="19"/>
  <c r="T176" i="19"/>
  <c r="Q176" i="19"/>
  <c r="P176" i="19"/>
  <c r="M176" i="19"/>
  <c r="J176" i="19"/>
  <c r="G176" i="19"/>
  <c r="F176" i="19"/>
  <c r="E176" i="19"/>
  <c r="AM175" i="19"/>
  <c r="AJ175" i="19"/>
  <c r="AG175" i="19"/>
  <c r="AD175" i="19"/>
  <c r="AA175" i="19"/>
  <c r="Z175" i="19"/>
  <c r="W175" i="19"/>
  <c r="T175" i="19"/>
  <c r="Q175" i="19"/>
  <c r="P175" i="19"/>
  <c r="M175" i="19"/>
  <c r="J175" i="19"/>
  <c r="G175" i="19"/>
  <c r="F175" i="19"/>
  <c r="E175" i="19"/>
  <c r="AM174" i="19"/>
  <c r="AJ174" i="19"/>
  <c r="AG174" i="19"/>
  <c r="AD174" i="19"/>
  <c r="AA174" i="19"/>
  <c r="Z174" i="19"/>
  <c r="W174" i="19"/>
  <c r="T174" i="19"/>
  <c r="Q174" i="19"/>
  <c r="P174" i="19"/>
  <c r="M174" i="19"/>
  <c r="J174" i="19"/>
  <c r="G174" i="19"/>
  <c r="F174" i="19"/>
  <c r="E174" i="19"/>
  <c r="AM173" i="19"/>
  <c r="AJ173" i="19"/>
  <c r="AG173" i="19"/>
  <c r="AD173" i="19"/>
  <c r="AA173" i="19"/>
  <c r="Z173" i="19"/>
  <c r="W173" i="19"/>
  <c r="T173" i="19"/>
  <c r="Q173" i="19"/>
  <c r="P173" i="19"/>
  <c r="M173" i="19"/>
  <c r="J173" i="19"/>
  <c r="G173" i="19"/>
  <c r="F173" i="19"/>
  <c r="E173" i="19"/>
  <c r="AM172" i="19"/>
  <c r="AJ172" i="19"/>
  <c r="AG172" i="19"/>
  <c r="AD172" i="19"/>
  <c r="AA172" i="19"/>
  <c r="Z172" i="19"/>
  <c r="W172" i="19"/>
  <c r="T172" i="19"/>
  <c r="Q172" i="19"/>
  <c r="P172" i="19"/>
  <c r="M172" i="19"/>
  <c r="J172" i="19"/>
  <c r="G172" i="19"/>
  <c r="F172" i="19"/>
  <c r="E172" i="19"/>
  <c r="AM171" i="19"/>
  <c r="AJ171" i="19"/>
  <c r="AG171" i="19"/>
  <c r="AD171" i="19"/>
  <c r="AA171" i="19"/>
  <c r="Z171" i="19"/>
  <c r="W171" i="19"/>
  <c r="T171" i="19"/>
  <c r="Q171" i="19"/>
  <c r="P171" i="19"/>
  <c r="M171" i="19"/>
  <c r="J171" i="19"/>
  <c r="G171" i="19"/>
  <c r="F171" i="19"/>
  <c r="E171" i="19"/>
  <c r="AM170" i="19"/>
  <c r="AJ170" i="19"/>
  <c r="AG170" i="19"/>
  <c r="AD170" i="19"/>
  <c r="AA170" i="19"/>
  <c r="Z170" i="19"/>
  <c r="W170" i="19"/>
  <c r="T170" i="19"/>
  <c r="Q170" i="19"/>
  <c r="P170" i="19"/>
  <c r="M170" i="19"/>
  <c r="J170" i="19"/>
  <c r="G170" i="19"/>
  <c r="F170" i="19"/>
  <c r="E170" i="19"/>
  <c r="AM169" i="19"/>
  <c r="AJ169" i="19"/>
  <c r="AG169" i="19"/>
  <c r="AD169" i="19"/>
  <c r="AA169" i="19"/>
  <c r="Z169" i="19"/>
  <c r="W169" i="19"/>
  <c r="T169" i="19"/>
  <c r="Q169" i="19"/>
  <c r="P169" i="19"/>
  <c r="M169" i="19"/>
  <c r="J169" i="19"/>
  <c r="G169" i="19"/>
  <c r="F169" i="19"/>
  <c r="E169" i="19"/>
  <c r="AM168" i="19"/>
  <c r="AJ168" i="19"/>
  <c r="AG168" i="19"/>
  <c r="AD168" i="19"/>
  <c r="AA168" i="19"/>
  <c r="Z168" i="19"/>
  <c r="W168" i="19"/>
  <c r="T168" i="19"/>
  <c r="Q168" i="19"/>
  <c r="P168" i="19"/>
  <c r="M168" i="19"/>
  <c r="J168" i="19"/>
  <c r="G168" i="19"/>
  <c r="F168" i="19"/>
  <c r="E168" i="19"/>
  <c r="AM167" i="19"/>
  <c r="AJ167" i="19"/>
  <c r="AG167" i="19"/>
  <c r="AD167" i="19"/>
  <c r="AA167" i="19"/>
  <c r="Z167" i="19"/>
  <c r="W167" i="19"/>
  <c r="T167" i="19"/>
  <c r="Q167" i="19"/>
  <c r="P167" i="19"/>
  <c r="M167" i="19"/>
  <c r="J167" i="19"/>
  <c r="G167" i="19"/>
  <c r="F167" i="19"/>
  <c r="E167" i="19"/>
  <c r="AM166" i="19"/>
  <c r="AJ166" i="19"/>
  <c r="AG166" i="19"/>
  <c r="AD166" i="19"/>
  <c r="AA166" i="19"/>
  <c r="Z166" i="19"/>
  <c r="W166" i="19"/>
  <c r="T166" i="19"/>
  <c r="Q166" i="19"/>
  <c r="P166" i="19"/>
  <c r="M166" i="19"/>
  <c r="J166" i="19"/>
  <c r="G166" i="19"/>
  <c r="F166" i="19"/>
  <c r="E166" i="19"/>
  <c r="AM165" i="19"/>
  <c r="AJ165" i="19"/>
  <c r="AG165" i="19"/>
  <c r="AD165" i="19"/>
  <c r="AA165" i="19"/>
  <c r="Z165" i="19"/>
  <c r="W165" i="19"/>
  <c r="T165" i="19"/>
  <c r="Q165" i="19"/>
  <c r="P165" i="19"/>
  <c r="M165" i="19"/>
  <c r="J165" i="19"/>
  <c r="G165" i="19"/>
  <c r="F165" i="19"/>
  <c r="E165" i="19"/>
  <c r="AM164" i="19"/>
  <c r="AJ164" i="19"/>
  <c r="AG164" i="19"/>
  <c r="AD164" i="19"/>
  <c r="AA164" i="19"/>
  <c r="Z164" i="19"/>
  <c r="W164" i="19"/>
  <c r="T164" i="19"/>
  <c r="Q164" i="19"/>
  <c r="P164" i="19"/>
  <c r="M164" i="19"/>
  <c r="J164" i="19"/>
  <c r="G164" i="19"/>
  <c r="F164" i="19"/>
  <c r="E164" i="19"/>
  <c r="AM163" i="19"/>
  <c r="AJ163" i="19"/>
  <c r="AG163" i="19"/>
  <c r="AD163" i="19"/>
  <c r="AA163" i="19"/>
  <c r="Z163" i="19"/>
  <c r="W163" i="19"/>
  <c r="T163" i="19"/>
  <c r="Q163" i="19"/>
  <c r="P163" i="19"/>
  <c r="M163" i="19"/>
  <c r="J163" i="19"/>
  <c r="G163" i="19"/>
  <c r="F163" i="19"/>
  <c r="E163" i="19"/>
  <c r="AM162" i="19"/>
  <c r="AJ162" i="19"/>
  <c r="AG162" i="19"/>
  <c r="AD162" i="19"/>
  <c r="AA162" i="19"/>
  <c r="Z162" i="19"/>
  <c r="W162" i="19"/>
  <c r="T162" i="19"/>
  <c r="Q162" i="19"/>
  <c r="P162" i="19"/>
  <c r="M162" i="19"/>
  <c r="J162" i="19"/>
  <c r="G162" i="19"/>
  <c r="F162" i="19"/>
  <c r="E162" i="19"/>
  <c r="AM161" i="19"/>
  <c r="AJ161" i="19"/>
  <c r="AG161" i="19"/>
  <c r="AD161" i="19"/>
  <c r="AA161" i="19"/>
  <c r="Z161" i="19"/>
  <c r="W161" i="19"/>
  <c r="T161" i="19"/>
  <c r="Q161" i="19"/>
  <c r="P161" i="19"/>
  <c r="M161" i="19"/>
  <c r="J161" i="19"/>
  <c r="G161" i="19"/>
  <c r="F161" i="19"/>
  <c r="E161" i="19"/>
  <c r="AM160" i="19"/>
  <c r="AJ160" i="19"/>
  <c r="AG160" i="19"/>
  <c r="AD160" i="19"/>
  <c r="AA160" i="19"/>
  <c r="Z160" i="19"/>
  <c r="W160" i="19"/>
  <c r="T160" i="19"/>
  <c r="Q160" i="19"/>
  <c r="P160" i="19"/>
  <c r="M160" i="19"/>
  <c r="J160" i="19"/>
  <c r="G160" i="19"/>
  <c r="F160" i="19"/>
  <c r="E160" i="19"/>
  <c r="AM159" i="19"/>
  <c r="AJ159" i="19"/>
  <c r="AG159" i="19"/>
  <c r="AD159" i="19"/>
  <c r="AA159" i="19"/>
  <c r="Z159" i="19"/>
  <c r="W159" i="19"/>
  <c r="T159" i="19"/>
  <c r="Q159" i="19"/>
  <c r="P159" i="19"/>
  <c r="M159" i="19"/>
  <c r="J159" i="19"/>
  <c r="G159" i="19"/>
  <c r="F159" i="19"/>
  <c r="E159" i="19"/>
  <c r="AM158" i="19"/>
  <c r="AJ158" i="19"/>
  <c r="AG158" i="19"/>
  <c r="AD158" i="19"/>
  <c r="AA158" i="19"/>
  <c r="Z158" i="19"/>
  <c r="W158" i="19"/>
  <c r="T158" i="19"/>
  <c r="Q158" i="19"/>
  <c r="P158" i="19"/>
  <c r="M158" i="19"/>
  <c r="J158" i="19"/>
  <c r="G158" i="19"/>
  <c r="F158" i="19"/>
  <c r="E158" i="19"/>
  <c r="AM157" i="19"/>
  <c r="AJ157" i="19"/>
  <c r="AG157" i="19"/>
  <c r="AD157" i="19"/>
  <c r="AA157" i="19"/>
  <c r="Z157" i="19"/>
  <c r="W157" i="19"/>
  <c r="T157" i="19"/>
  <c r="Q157" i="19"/>
  <c r="P157" i="19"/>
  <c r="M157" i="19"/>
  <c r="J157" i="19"/>
  <c r="G157" i="19"/>
  <c r="F157" i="19"/>
  <c r="E157" i="19"/>
  <c r="AM156" i="19"/>
  <c r="AJ156" i="19"/>
  <c r="AG156" i="19"/>
  <c r="AD156" i="19"/>
  <c r="AA156" i="19"/>
  <c r="Z156" i="19"/>
  <c r="W156" i="19"/>
  <c r="T156" i="19"/>
  <c r="Q156" i="19"/>
  <c r="P156" i="19"/>
  <c r="M156" i="19"/>
  <c r="J156" i="19"/>
  <c r="G156" i="19"/>
  <c r="F156" i="19"/>
  <c r="E156" i="19"/>
  <c r="AM155" i="19"/>
  <c r="AJ155" i="19"/>
  <c r="AG155" i="19"/>
  <c r="AD155" i="19"/>
  <c r="AA155" i="19"/>
  <c r="Z155" i="19"/>
  <c r="W155" i="19"/>
  <c r="T155" i="19"/>
  <c r="Q155" i="19"/>
  <c r="P155" i="19"/>
  <c r="M155" i="19"/>
  <c r="J155" i="19"/>
  <c r="G155" i="19"/>
  <c r="F155" i="19"/>
  <c r="E155" i="19"/>
  <c r="AM154" i="19"/>
  <c r="AJ154" i="19"/>
  <c r="AG154" i="19"/>
  <c r="AD154" i="19"/>
  <c r="AA154" i="19"/>
  <c r="Z154" i="19"/>
  <c r="W154" i="19"/>
  <c r="T154" i="19"/>
  <c r="Q154" i="19"/>
  <c r="P154" i="19"/>
  <c r="M154" i="19"/>
  <c r="J154" i="19"/>
  <c r="G154" i="19"/>
  <c r="F154" i="19"/>
  <c r="E154" i="19"/>
  <c r="AM153" i="19"/>
  <c r="AJ153" i="19"/>
  <c r="AG153" i="19"/>
  <c r="AD153" i="19"/>
  <c r="AA153" i="19"/>
  <c r="Z153" i="19"/>
  <c r="W153" i="19"/>
  <c r="T153" i="19"/>
  <c r="Q153" i="19"/>
  <c r="P153" i="19"/>
  <c r="M153" i="19"/>
  <c r="J153" i="19"/>
  <c r="G153" i="19"/>
  <c r="F153" i="19"/>
  <c r="E153" i="19"/>
  <c r="AM152" i="19"/>
  <c r="AJ152" i="19"/>
  <c r="AG152" i="19"/>
  <c r="AD152" i="19"/>
  <c r="AA152" i="19"/>
  <c r="Z152" i="19"/>
  <c r="W152" i="19"/>
  <c r="T152" i="19"/>
  <c r="Q152" i="19"/>
  <c r="P152" i="19"/>
  <c r="M152" i="19"/>
  <c r="J152" i="19"/>
  <c r="G152" i="19"/>
  <c r="F152" i="19"/>
  <c r="E152" i="19"/>
  <c r="AM151" i="19"/>
  <c r="AJ151" i="19"/>
  <c r="AG151" i="19"/>
  <c r="AD151" i="19"/>
  <c r="AA151" i="19"/>
  <c r="Z151" i="19"/>
  <c r="W151" i="19"/>
  <c r="T151" i="19"/>
  <c r="Q151" i="19"/>
  <c r="P151" i="19"/>
  <c r="M151" i="19"/>
  <c r="J151" i="19"/>
  <c r="G151" i="19"/>
  <c r="F151" i="19"/>
  <c r="E151" i="19"/>
  <c r="AM150" i="19"/>
  <c r="AJ150" i="19"/>
  <c r="AG150" i="19"/>
  <c r="AD150" i="19"/>
  <c r="AA150" i="19"/>
  <c r="Z150" i="19"/>
  <c r="W150" i="19"/>
  <c r="T150" i="19"/>
  <c r="Q150" i="19"/>
  <c r="P150" i="19"/>
  <c r="M150" i="19"/>
  <c r="J150" i="19"/>
  <c r="G150" i="19"/>
  <c r="F150" i="19"/>
  <c r="E150" i="19"/>
  <c r="AM149" i="19"/>
  <c r="AJ149" i="19"/>
  <c r="AG149" i="19"/>
  <c r="AD149" i="19"/>
  <c r="AA149" i="19"/>
  <c r="Z149" i="19"/>
  <c r="W149" i="19"/>
  <c r="T149" i="19"/>
  <c r="Q149" i="19"/>
  <c r="P149" i="19"/>
  <c r="M149" i="19"/>
  <c r="J149" i="19"/>
  <c r="G149" i="19"/>
  <c r="F149" i="19"/>
  <c r="E149" i="19"/>
  <c r="AM148" i="19"/>
  <c r="AJ148" i="19"/>
  <c r="AG148" i="19"/>
  <c r="AD148" i="19"/>
  <c r="AA148" i="19"/>
  <c r="Z148" i="19"/>
  <c r="W148" i="19"/>
  <c r="T148" i="19"/>
  <c r="Q148" i="19"/>
  <c r="P148" i="19"/>
  <c r="M148" i="19"/>
  <c r="J148" i="19"/>
  <c r="G148" i="19"/>
  <c r="F148" i="19"/>
  <c r="E148" i="19"/>
  <c r="AM147" i="19"/>
  <c r="AJ147" i="19"/>
  <c r="AG147" i="19"/>
  <c r="AD147" i="19"/>
  <c r="AA147" i="19"/>
  <c r="Z147" i="19"/>
  <c r="W147" i="19"/>
  <c r="T147" i="19"/>
  <c r="Q147" i="19"/>
  <c r="P147" i="19"/>
  <c r="M147" i="19"/>
  <c r="J147" i="19"/>
  <c r="G147" i="19"/>
  <c r="F147" i="19"/>
  <c r="E147" i="19"/>
  <c r="AM146" i="19"/>
  <c r="AJ146" i="19"/>
  <c r="AG146" i="19"/>
  <c r="AD146" i="19"/>
  <c r="AA146" i="19"/>
  <c r="Z146" i="19"/>
  <c r="W146" i="19"/>
  <c r="T146" i="19"/>
  <c r="Q146" i="19"/>
  <c r="P146" i="19"/>
  <c r="M146" i="19"/>
  <c r="J146" i="19"/>
  <c r="G146" i="19"/>
  <c r="F146" i="19"/>
  <c r="E146" i="19"/>
  <c r="AM145" i="19"/>
  <c r="AJ145" i="19"/>
  <c r="AG145" i="19"/>
  <c r="AD145" i="19"/>
  <c r="AA145" i="19"/>
  <c r="Z145" i="19"/>
  <c r="W145" i="19"/>
  <c r="T145" i="19"/>
  <c r="Q145" i="19"/>
  <c r="P145" i="19"/>
  <c r="M145" i="19"/>
  <c r="J145" i="19"/>
  <c r="G145" i="19"/>
  <c r="F145" i="19"/>
  <c r="E145" i="19"/>
  <c r="AM144" i="19"/>
  <c r="AJ144" i="19"/>
  <c r="AG144" i="19"/>
  <c r="AD144" i="19"/>
  <c r="AA144" i="19"/>
  <c r="Z144" i="19"/>
  <c r="W144" i="19"/>
  <c r="T144" i="19"/>
  <c r="Q144" i="19"/>
  <c r="P144" i="19"/>
  <c r="M144" i="19"/>
  <c r="J144" i="19"/>
  <c r="G144" i="19"/>
  <c r="F144" i="19"/>
  <c r="E144" i="19"/>
  <c r="AM143" i="19"/>
  <c r="AJ143" i="19"/>
  <c r="AG143" i="19"/>
  <c r="AD143" i="19"/>
  <c r="AA143" i="19"/>
  <c r="Z143" i="19"/>
  <c r="W143" i="19"/>
  <c r="T143" i="19"/>
  <c r="Q143" i="19"/>
  <c r="P143" i="19"/>
  <c r="M143" i="19"/>
  <c r="J143" i="19"/>
  <c r="G143" i="19"/>
  <c r="F143" i="19"/>
  <c r="E143" i="19"/>
  <c r="AM142" i="19"/>
  <c r="AJ142" i="19"/>
  <c r="AG142" i="19"/>
  <c r="AD142" i="19"/>
  <c r="AA142" i="19"/>
  <c r="Z142" i="19"/>
  <c r="W142" i="19"/>
  <c r="T142" i="19"/>
  <c r="Q142" i="19"/>
  <c r="P142" i="19"/>
  <c r="M142" i="19"/>
  <c r="J142" i="19"/>
  <c r="G142" i="19"/>
  <c r="F142" i="19"/>
  <c r="E142" i="19"/>
  <c r="AM141" i="19"/>
  <c r="AJ141" i="19"/>
  <c r="AG141" i="19"/>
  <c r="AD141" i="19"/>
  <c r="AA141" i="19"/>
  <c r="Z141" i="19"/>
  <c r="W141" i="19"/>
  <c r="T141" i="19"/>
  <c r="Q141" i="19"/>
  <c r="P141" i="19"/>
  <c r="M141" i="19"/>
  <c r="J141" i="19"/>
  <c r="G141" i="19"/>
  <c r="F141" i="19"/>
  <c r="E141" i="19"/>
  <c r="AM140" i="19"/>
  <c r="AJ140" i="19"/>
  <c r="AG140" i="19"/>
  <c r="AD140" i="19"/>
  <c r="AA140" i="19"/>
  <c r="Z140" i="19"/>
  <c r="W140" i="19"/>
  <c r="T140" i="19"/>
  <c r="Q140" i="19"/>
  <c r="P140" i="19"/>
  <c r="M140" i="19"/>
  <c r="J140" i="19"/>
  <c r="G140" i="19"/>
  <c r="F140" i="19"/>
  <c r="E140" i="19"/>
  <c r="AM139" i="19"/>
  <c r="AJ139" i="19"/>
  <c r="AG139" i="19"/>
  <c r="AD139" i="19"/>
  <c r="AA139" i="19"/>
  <c r="Z139" i="19"/>
  <c r="W139" i="19"/>
  <c r="T139" i="19"/>
  <c r="Q139" i="19"/>
  <c r="P139" i="19"/>
  <c r="M139" i="19"/>
  <c r="J139" i="19"/>
  <c r="G139" i="19"/>
  <c r="F139" i="19"/>
  <c r="E139" i="19"/>
  <c r="AM138" i="19"/>
  <c r="AJ138" i="19"/>
  <c r="AG138" i="19"/>
  <c r="AD138" i="19"/>
  <c r="AA138" i="19"/>
  <c r="Z138" i="19"/>
  <c r="W138" i="19"/>
  <c r="T138" i="19"/>
  <c r="Q138" i="19"/>
  <c r="P138" i="19"/>
  <c r="M138" i="19"/>
  <c r="J138" i="19"/>
  <c r="G138" i="19"/>
  <c r="F138" i="19"/>
  <c r="E138" i="19"/>
  <c r="AM137" i="19"/>
  <c r="AJ137" i="19"/>
  <c r="AG137" i="19"/>
  <c r="AD137" i="19"/>
  <c r="AA137" i="19"/>
  <c r="Z137" i="19"/>
  <c r="W137" i="19"/>
  <c r="T137" i="19"/>
  <c r="Q137" i="19"/>
  <c r="P137" i="19"/>
  <c r="M137" i="19"/>
  <c r="J137" i="19"/>
  <c r="G137" i="19"/>
  <c r="F137" i="19"/>
  <c r="E137" i="19"/>
  <c r="AM136" i="19"/>
  <c r="AJ136" i="19"/>
  <c r="AG136" i="19"/>
  <c r="AD136" i="19"/>
  <c r="AA136" i="19"/>
  <c r="Z136" i="19"/>
  <c r="W136" i="19"/>
  <c r="T136" i="19"/>
  <c r="Q136" i="19"/>
  <c r="P136" i="19"/>
  <c r="M136" i="19"/>
  <c r="J136" i="19"/>
  <c r="G136" i="19"/>
  <c r="F136" i="19"/>
  <c r="E136" i="19"/>
  <c r="AM135" i="19"/>
  <c r="AJ135" i="19"/>
  <c r="AG135" i="19"/>
  <c r="AD135" i="19"/>
  <c r="AA135" i="19"/>
  <c r="Z135" i="19"/>
  <c r="W135" i="19"/>
  <c r="T135" i="19"/>
  <c r="Q135" i="19"/>
  <c r="P135" i="19"/>
  <c r="M135" i="19"/>
  <c r="J135" i="19"/>
  <c r="G135" i="19"/>
  <c r="F135" i="19"/>
  <c r="E135" i="19"/>
  <c r="AM134" i="19"/>
  <c r="AJ134" i="19"/>
  <c r="AG134" i="19"/>
  <c r="AD134" i="19"/>
  <c r="AA134" i="19"/>
  <c r="Z134" i="19"/>
  <c r="W134" i="19"/>
  <c r="T134" i="19"/>
  <c r="Q134" i="19"/>
  <c r="P134" i="19"/>
  <c r="M134" i="19"/>
  <c r="J134" i="19"/>
  <c r="G134" i="19"/>
  <c r="F134" i="19"/>
  <c r="E134" i="19"/>
  <c r="AM133" i="19"/>
  <c r="AJ133" i="19"/>
  <c r="AG133" i="19"/>
  <c r="AD133" i="19"/>
  <c r="AA133" i="19"/>
  <c r="Z133" i="19"/>
  <c r="W133" i="19"/>
  <c r="T133" i="19"/>
  <c r="Q133" i="19"/>
  <c r="P133" i="19"/>
  <c r="M133" i="19"/>
  <c r="J133" i="19"/>
  <c r="G133" i="19"/>
  <c r="F133" i="19"/>
  <c r="E133" i="19"/>
  <c r="AM132" i="19"/>
  <c r="AJ132" i="19"/>
  <c r="AG132" i="19"/>
  <c r="AD132" i="19"/>
  <c r="AA132" i="19"/>
  <c r="Z132" i="19"/>
  <c r="W132" i="19"/>
  <c r="T132" i="19"/>
  <c r="Q132" i="19"/>
  <c r="P132" i="19"/>
  <c r="M132" i="19"/>
  <c r="J132" i="19"/>
  <c r="G132" i="19"/>
  <c r="F132" i="19"/>
  <c r="E132" i="19"/>
  <c r="AM131" i="19"/>
  <c r="AJ131" i="19"/>
  <c r="AG131" i="19"/>
  <c r="AD131" i="19"/>
  <c r="AA131" i="19"/>
  <c r="Z131" i="19"/>
  <c r="W131" i="19"/>
  <c r="T131" i="19"/>
  <c r="Q131" i="19"/>
  <c r="P131" i="19"/>
  <c r="M131" i="19"/>
  <c r="J131" i="19"/>
  <c r="G131" i="19"/>
  <c r="F131" i="19"/>
  <c r="E131" i="19"/>
  <c r="AM130" i="19"/>
  <c r="AJ130" i="19"/>
  <c r="AG130" i="19"/>
  <c r="AD130" i="19"/>
  <c r="AA130" i="19"/>
  <c r="Z130" i="19"/>
  <c r="W130" i="19"/>
  <c r="T130" i="19"/>
  <c r="Q130" i="19"/>
  <c r="P130" i="19"/>
  <c r="M130" i="19"/>
  <c r="J130" i="19"/>
  <c r="G130" i="19"/>
  <c r="F130" i="19"/>
  <c r="E130" i="19"/>
  <c r="AM129" i="19"/>
  <c r="AJ129" i="19"/>
  <c r="AG129" i="19"/>
  <c r="AD129" i="19"/>
  <c r="AA129" i="19"/>
  <c r="Z129" i="19"/>
  <c r="W129" i="19"/>
  <c r="T129" i="19"/>
  <c r="Q129" i="19"/>
  <c r="P129" i="19"/>
  <c r="M129" i="19"/>
  <c r="J129" i="19"/>
  <c r="G129" i="19"/>
  <c r="F129" i="19"/>
  <c r="E129" i="19"/>
  <c r="AM128" i="19"/>
  <c r="AJ128" i="19"/>
  <c r="AG128" i="19"/>
  <c r="AD128" i="19"/>
  <c r="AA128" i="19"/>
  <c r="Z128" i="19"/>
  <c r="W128" i="19"/>
  <c r="T128" i="19"/>
  <c r="Q128" i="19"/>
  <c r="P128" i="19"/>
  <c r="M128" i="19"/>
  <c r="J128" i="19"/>
  <c r="G128" i="19"/>
  <c r="F128" i="19"/>
  <c r="E128" i="19"/>
  <c r="AM127" i="19"/>
  <c r="AJ127" i="19"/>
  <c r="AG127" i="19"/>
  <c r="AD127" i="19"/>
  <c r="AA127" i="19"/>
  <c r="Z127" i="19"/>
  <c r="W127" i="19"/>
  <c r="T127" i="19"/>
  <c r="Q127" i="19"/>
  <c r="P127" i="19"/>
  <c r="M127" i="19"/>
  <c r="J127" i="19"/>
  <c r="G127" i="19"/>
  <c r="F127" i="19"/>
  <c r="E127" i="19"/>
  <c r="AM126" i="19"/>
  <c r="AJ126" i="19"/>
  <c r="AG126" i="19"/>
  <c r="AD126" i="19"/>
  <c r="AA126" i="19"/>
  <c r="Z126" i="19"/>
  <c r="W126" i="19"/>
  <c r="T126" i="19"/>
  <c r="Q126" i="19"/>
  <c r="P126" i="19"/>
  <c r="M126" i="19"/>
  <c r="J126" i="19"/>
  <c r="G126" i="19"/>
  <c r="F126" i="19"/>
  <c r="E126" i="19"/>
  <c r="AM125" i="19"/>
  <c r="AJ125" i="19"/>
  <c r="AG125" i="19"/>
  <c r="AD125" i="19"/>
  <c r="AA125" i="19"/>
  <c r="Z125" i="19"/>
  <c r="W125" i="19"/>
  <c r="T125" i="19"/>
  <c r="Q125" i="19"/>
  <c r="P125" i="19"/>
  <c r="M125" i="19"/>
  <c r="J125" i="19"/>
  <c r="G125" i="19"/>
  <c r="F125" i="19"/>
  <c r="E125" i="19"/>
  <c r="AM124" i="19"/>
  <c r="AJ124" i="19"/>
  <c r="AG124" i="19"/>
  <c r="AD124" i="19"/>
  <c r="AA124" i="19"/>
  <c r="Z124" i="19"/>
  <c r="W124" i="19"/>
  <c r="T124" i="19"/>
  <c r="Q124" i="19"/>
  <c r="P124" i="19"/>
  <c r="M124" i="19"/>
  <c r="J124" i="19"/>
  <c r="G124" i="19"/>
  <c r="F124" i="19"/>
  <c r="E124" i="19"/>
  <c r="AM123" i="19"/>
  <c r="AJ123" i="19"/>
  <c r="AG123" i="19"/>
  <c r="AD123" i="19"/>
  <c r="AA123" i="19"/>
  <c r="Z123" i="19"/>
  <c r="W123" i="19"/>
  <c r="T123" i="19"/>
  <c r="Q123" i="19"/>
  <c r="P123" i="19"/>
  <c r="M123" i="19"/>
  <c r="J123" i="19"/>
  <c r="G123" i="19"/>
  <c r="F123" i="19"/>
  <c r="E123" i="19"/>
  <c r="AM122" i="19"/>
  <c r="AJ122" i="19"/>
  <c r="AG122" i="19"/>
  <c r="AD122" i="19"/>
  <c r="AA122" i="19"/>
  <c r="Z122" i="19"/>
  <c r="W122" i="19"/>
  <c r="T122" i="19"/>
  <c r="Q122" i="19"/>
  <c r="P122" i="19"/>
  <c r="M122" i="19"/>
  <c r="J122" i="19"/>
  <c r="G122" i="19"/>
  <c r="F122" i="19"/>
  <c r="E122" i="19"/>
  <c r="AM121" i="19"/>
  <c r="AJ121" i="19"/>
  <c r="AG121" i="19"/>
  <c r="AD121" i="19"/>
  <c r="AA121" i="19"/>
  <c r="Z121" i="19"/>
  <c r="W121" i="19"/>
  <c r="T121" i="19"/>
  <c r="Q121" i="19"/>
  <c r="P121" i="19"/>
  <c r="M121" i="19"/>
  <c r="J121" i="19"/>
  <c r="G121" i="19"/>
  <c r="F121" i="19"/>
  <c r="E121" i="19"/>
  <c r="AM120" i="19"/>
  <c r="AJ120" i="19"/>
  <c r="AG120" i="19"/>
  <c r="AD120" i="19"/>
  <c r="AA120" i="19"/>
  <c r="Z120" i="19"/>
  <c r="W120" i="19"/>
  <c r="T120" i="19"/>
  <c r="Q120" i="19"/>
  <c r="P120" i="19"/>
  <c r="M120" i="19"/>
  <c r="J120" i="19"/>
  <c r="G120" i="19"/>
  <c r="F120" i="19"/>
  <c r="E120" i="19"/>
  <c r="AM119" i="19"/>
  <c r="AJ119" i="19"/>
  <c r="AG119" i="19"/>
  <c r="AD119" i="19"/>
  <c r="AA119" i="19"/>
  <c r="Z119" i="19"/>
  <c r="W119" i="19"/>
  <c r="T119" i="19"/>
  <c r="Q119" i="19"/>
  <c r="P119" i="19"/>
  <c r="M119" i="19"/>
  <c r="J119" i="19"/>
  <c r="G119" i="19"/>
  <c r="F119" i="19"/>
  <c r="E119" i="19"/>
  <c r="AM118" i="19"/>
  <c r="AJ118" i="19"/>
  <c r="AG118" i="19"/>
  <c r="AD118" i="19"/>
  <c r="AA118" i="19"/>
  <c r="Z118" i="19"/>
  <c r="W118" i="19"/>
  <c r="T118" i="19"/>
  <c r="Q118" i="19"/>
  <c r="P118" i="19"/>
  <c r="M118" i="19"/>
  <c r="J118" i="19"/>
  <c r="G118" i="19"/>
  <c r="F118" i="19"/>
  <c r="E118" i="19"/>
  <c r="AM117" i="19"/>
  <c r="AJ117" i="19"/>
  <c r="AG117" i="19"/>
  <c r="AD117" i="19"/>
  <c r="AA117" i="19"/>
  <c r="Z117" i="19"/>
  <c r="W117" i="19"/>
  <c r="T117" i="19"/>
  <c r="Q117" i="19"/>
  <c r="P117" i="19"/>
  <c r="M117" i="19"/>
  <c r="J117" i="19"/>
  <c r="G117" i="19"/>
  <c r="F117" i="19"/>
  <c r="E117" i="19"/>
  <c r="AM116" i="19"/>
  <c r="AJ116" i="19"/>
  <c r="AG116" i="19"/>
  <c r="AD116" i="19"/>
  <c r="AA116" i="19"/>
  <c r="Z116" i="19"/>
  <c r="W116" i="19"/>
  <c r="T116" i="19"/>
  <c r="Q116" i="19"/>
  <c r="P116" i="19"/>
  <c r="M116" i="19"/>
  <c r="J116" i="19"/>
  <c r="G116" i="19"/>
  <c r="F116" i="19"/>
  <c r="E116" i="19"/>
  <c r="AM115" i="19"/>
  <c r="AJ115" i="19"/>
  <c r="AG115" i="19"/>
  <c r="AD115" i="19"/>
  <c r="AA115" i="19"/>
  <c r="Z115" i="19"/>
  <c r="W115" i="19"/>
  <c r="T115" i="19"/>
  <c r="Q115" i="19"/>
  <c r="P115" i="19"/>
  <c r="M115" i="19"/>
  <c r="J115" i="19"/>
  <c r="G115" i="19"/>
  <c r="F115" i="19"/>
  <c r="E115" i="19"/>
  <c r="AM114" i="19"/>
  <c r="AJ114" i="19"/>
  <c r="AG114" i="19"/>
  <c r="AD114" i="19"/>
  <c r="AA114" i="19"/>
  <c r="Z114" i="19"/>
  <c r="W114" i="19"/>
  <c r="T114" i="19"/>
  <c r="Q114" i="19"/>
  <c r="P114" i="19"/>
  <c r="M114" i="19"/>
  <c r="J114" i="19"/>
  <c r="G114" i="19"/>
  <c r="F114" i="19"/>
  <c r="E114" i="19"/>
  <c r="AM113" i="19"/>
  <c r="AJ113" i="19"/>
  <c r="AG113" i="19"/>
  <c r="AD113" i="19"/>
  <c r="AA113" i="19"/>
  <c r="Z113" i="19"/>
  <c r="W113" i="19"/>
  <c r="T113" i="19"/>
  <c r="Q113" i="19"/>
  <c r="P113" i="19"/>
  <c r="M113" i="19"/>
  <c r="J113" i="19"/>
  <c r="G113" i="19"/>
  <c r="F113" i="19"/>
  <c r="E113" i="19"/>
  <c r="AM112" i="19"/>
  <c r="AJ112" i="19"/>
  <c r="AG112" i="19"/>
  <c r="AD112" i="19"/>
  <c r="AA112" i="19"/>
  <c r="Z112" i="19"/>
  <c r="W112" i="19"/>
  <c r="T112" i="19"/>
  <c r="Q112" i="19"/>
  <c r="P112" i="19"/>
  <c r="M112" i="19"/>
  <c r="J112" i="19"/>
  <c r="G112" i="19"/>
  <c r="F112" i="19"/>
  <c r="E112" i="19"/>
  <c r="AM111" i="19"/>
  <c r="AJ111" i="19"/>
  <c r="AG111" i="19"/>
  <c r="AD111" i="19"/>
  <c r="AA111" i="19"/>
  <c r="Z111" i="19"/>
  <c r="W111" i="19"/>
  <c r="T111" i="19"/>
  <c r="Q111" i="19"/>
  <c r="P111" i="19"/>
  <c r="M111" i="19"/>
  <c r="J111" i="19"/>
  <c r="G111" i="19"/>
  <c r="F111" i="19"/>
  <c r="E111" i="19"/>
  <c r="AM110" i="19"/>
  <c r="AJ110" i="19"/>
  <c r="AG110" i="19"/>
  <c r="AD110" i="19"/>
  <c r="AA110" i="19"/>
  <c r="Z110" i="19"/>
  <c r="W110" i="19"/>
  <c r="T110" i="19"/>
  <c r="Q110" i="19"/>
  <c r="P110" i="19"/>
  <c r="M110" i="19"/>
  <c r="J110" i="19"/>
  <c r="G110" i="19"/>
  <c r="F110" i="19"/>
  <c r="E110" i="19"/>
  <c r="AM109" i="19"/>
  <c r="AJ109" i="19"/>
  <c r="AG109" i="19"/>
  <c r="AD109" i="19"/>
  <c r="AA109" i="19"/>
  <c r="Z109" i="19"/>
  <c r="W109" i="19"/>
  <c r="T109" i="19"/>
  <c r="Q109" i="19"/>
  <c r="P109" i="19"/>
  <c r="M109" i="19"/>
  <c r="J109" i="19"/>
  <c r="G109" i="19"/>
  <c r="F109" i="19"/>
  <c r="E109" i="19"/>
  <c r="AM108" i="19"/>
  <c r="AJ108" i="19"/>
  <c r="AG108" i="19"/>
  <c r="AD108" i="19"/>
  <c r="AA108" i="19"/>
  <c r="Z108" i="19"/>
  <c r="W108" i="19"/>
  <c r="T108" i="19"/>
  <c r="Q108" i="19"/>
  <c r="P108" i="19"/>
  <c r="M108" i="19"/>
  <c r="J108" i="19"/>
  <c r="G108" i="19"/>
  <c r="F108" i="19"/>
  <c r="E108" i="19"/>
  <c r="AM107" i="19"/>
  <c r="AJ107" i="19"/>
  <c r="AG107" i="19"/>
  <c r="AD107" i="19"/>
  <c r="AA107" i="19"/>
  <c r="Z107" i="19"/>
  <c r="W107" i="19"/>
  <c r="T107" i="19"/>
  <c r="Q107" i="19"/>
  <c r="P107" i="19"/>
  <c r="M107" i="19"/>
  <c r="J107" i="19"/>
  <c r="G107" i="19"/>
  <c r="F107" i="19"/>
  <c r="E107" i="19"/>
  <c r="AM106" i="19"/>
  <c r="AJ106" i="19"/>
  <c r="AG106" i="19"/>
  <c r="AD106" i="19"/>
  <c r="AA106" i="19"/>
  <c r="Z106" i="19"/>
  <c r="W106" i="19"/>
  <c r="T106" i="19"/>
  <c r="Q106" i="19"/>
  <c r="P106" i="19"/>
  <c r="M106" i="19"/>
  <c r="J106" i="19"/>
  <c r="G106" i="19"/>
  <c r="F106" i="19"/>
  <c r="E106" i="19"/>
  <c r="AM105" i="19"/>
  <c r="AJ105" i="19"/>
  <c r="AG105" i="19"/>
  <c r="AD105" i="19"/>
  <c r="AA105" i="19"/>
  <c r="Z105" i="19"/>
  <c r="W105" i="19"/>
  <c r="T105" i="19"/>
  <c r="Q105" i="19"/>
  <c r="P105" i="19"/>
  <c r="M105" i="19"/>
  <c r="J105" i="19"/>
  <c r="G105" i="19"/>
  <c r="F105" i="19"/>
  <c r="E105" i="19"/>
  <c r="AM104" i="19"/>
  <c r="AJ104" i="19"/>
  <c r="AG104" i="19"/>
  <c r="AD104" i="19"/>
  <c r="AA104" i="19"/>
  <c r="Z104" i="19"/>
  <c r="W104" i="19"/>
  <c r="T104" i="19"/>
  <c r="Q104" i="19"/>
  <c r="P104" i="19"/>
  <c r="M104" i="19"/>
  <c r="J104" i="19"/>
  <c r="G104" i="19"/>
  <c r="F104" i="19"/>
  <c r="E104" i="19"/>
  <c r="AM103" i="19"/>
  <c r="AJ103" i="19"/>
  <c r="AG103" i="19"/>
  <c r="AD103" i="19"/>
  <c r="AA103" i="19"/>
  <c r="Z103" i="19"/>
  <c r="W103" i="19"/>
  <c r="T103" i="19"/>
  <c r="Q103" i="19"/>
  <c r="P103" i="19"/>
  <c r="M103" i="19"/>
  <c r="J103" i="19"/>
  <c r="G103" i="19"/>
  <c r="F103" i="19"/>
  <c r="E103" i="19"/>
  <c r="AM102" i="19"/>
  <c r="AJ102" i="19"/>
  <c r="AG102" i="19"/>
  <c r="AD102" i="19"/>
  <c r="AA102" i="19"/>
  <c r="Z102" i="19"/>
  <c r="W102" i="19"/>
  <c r="T102" i="19"/>
  <c r="Q102" i="19"/>
  <c r="P102" i="19"/>
  <c r="M102" i="19"/>
  <c r="J102" i="19"/>
  <c r="G102" i="19"/>
  <c r="F102" i="19"/>
  <c r="E102" i="19"/>
  <c r="AM101" i="19"/>
  <c r="AJ101" i="19"/>
  <c r="AG101" i="19"/>
  <c r="AD101" i="19"/>
  <c r="AA101" i="19"/>
  <c r="Z101" i="19"/>
  <c r="W101" i="19"/>
  <c r="T101" i="19"/>
  <c r="Q101" i="19"/>
  <c r="P101" i="19"/>
  <c r="M101" i="19"/>
  <c r="J101" i="19"/>
  <c r="G101" i="19"/>
  <c r="F101" i="19"/>
  <c r="E101" i="19"/>
  <c r="AM100" i="19"/>
  <c r="AJ100" i="19"/>
  <c r="AG100" i="19"/>
  <c r="AD100" i="19"/>
  <c r="AA100" i="19"/>
  <c r="Z100" i="19"/>
  <c r="W100" i="19"/>
  <c r="T100" i="19"/>
  <c r="Q100" i="19"/>
  <c r="P100" i="19"/>
  <c r="M100" i="19"/>
  <c r="J100" i="19"/>
  <c r="G100" i="19"/>
  <c r="F100" i="19"/>
  <c r="E100" i="19"/>
  <c r="AM99" i="19"/>
  <c r="AJ99" i="19"/>
  <c r="AG99" i="19"/>
  <c r="AD99" i="19"/>
  <c r="AA99" i="19"/>
  <c r="Z99" i="19"/>
  <c r="W99" i="19"/>
  <c r="T99" i="19"/>
  <c r="Q99" i="19"/>
  <c r="P99" i="19"/>
  <c r="M99" i="19"/>
  <c r="J99" i="19"/>
  <c r="G99" i="19"/>
  <c r="F99" i="19"/>
  <c r="E99" i="19"/>
  <c r="AM98" i="19"/>
  <c r="AJ98" i="19"/>
  <c r="AG98" i="19"/>
  <c r="AD98" i="19"/>
  <c r="AA98" i="19"/>
  <c r="Z98" i="19"/>
  <c r="W98" i="19"/>
  <c r="T98" i="19"/>
  <c r="Q98" i="19"/>
  <c r="P98" i="19"/>
  <c r="M98" i="19"/>
  <c r="J98" i="19"/>
  <c r="G98" i="19"/>
  <c r="F98" i="19"/>
  <c r="E98" i="19"/>
  <c r="AM97" i="19"/>
  <c r="AJ97" i="19"/>
  <c r="AG97" i="19"/>
  <c r="AD97" i="19"/>
  <c r="AA97" i="19"/>
  <c r="Z97" i="19"/>
  <c r="W97" i="19"/>
  <c r="T97" i="19"/>
  <c r="Q97" i="19"/>
  <c r="P97" i="19"/>
  <c r="M97" i="19"/>
  <c r="J97" i="19"/>
  <c r="G97" i="19"/>
  <c r="F97" i="19"/>
  <c r="E97" i="19"/>
  <c r="AM96" i="19"/>
  <c r="AJ96" i="19"/>
  <c r="AG96" i="19"/>
  <c r="AD96" i="19"/>
  <c r="AA96" i="19"/>
  <c r="Z96" i="19"/>
  <c r="W96" i="19"/>
  <c r="T96" i="19"/>
  <c r="Q96" i="19"/>
  <c r="P96" i="19"/>
  <c r="M96" i="19"/>
  <c r="J96" i="19"/>
  <c r="G96" i="19"/>
  <c r="F96" i="19"/>
  <c r="E96" i="19"/>
  <c r="AM95" i="19"/>
  <c r="AJ95" i="19"/>
  <c r="AG95" i="19"/>
  <c r="AD95" i="19"/>
  <c r="AA95" i="19"/>
  <c r="Z95" i="19"/>
  <c r="W95" i="19"/>
  <c r="T95" i="19"/>
  <c r="Q95" i="19"/>
  <c r="P95" i="19"/>
  <c r="M95" i="19"/>
  <c r="J95" i="19"/>
  <c r="G95" i="19"/>
  <c r="F95" i="19"/>
  <c r="E95" i="19"/>
  <c r="AM94" i="19"/>
  <c r="AJ94" i="19"/>
  <c r="AG94" i="19"/>
  <c r="AD94" i="19"/>
  <c r="AA94" i="19"/>
  <c r="Z94" i="19"/>
  <c r="W94" i="19"/>
  <c r="T94" i="19"/>
  <c r="Q94" i="19"/>
  <c r="P94" i="19"/>
  <c r="M94" i="19"/>
  <c r="J94" i="19"/>
  <c r="G94" i="19"/>
  <c r="F94" i="19"/>
  <c r="E94" i="19"/>
  <c r="AM93" i="19"/>
  <c r="AJ93" i="19"/>
  <c r="AG93" i="19"/>
  <c r="AD93" i="19"/>
  <c r="AA93" i="19"/>
  <c r="Z93" i="19"/>
  <c r="W93" i="19"/>
  <c r="T93" i="19"/>
  <c r="Q93" i="19"/>
  <c r="P93" i="19"/>
  <c r="M93" i="19"/>
  <c r="J93" i="19"/>
  <c r="G93" i="19"/>
  <c r="F93" i="19"/>
  <c r="E93" i="19"/>
  <c r="AM92" i="19"/>
  <c r="AJ92" i="19"/>
  <c r="AG92" i="19"/>
  <c r="AD92" i="19"/>
  <c r="AA92" i="19"/>
  <c r="Z92" i="19"/>
  <c r="W92" i="19"/>
  <c r="T92" i="19"/>
  <c r="Q92" i="19"/>
  <c r="P92" i="19"/>
  <c r="M92" i="19"/>
  <c r="J92" i="19"/>
  <c r="G92" i="19"/>
  <c r="F92" i="19"/>
  <c r="E92" i="19"/>
  <c r="AM91" i="19"/>
  <c r="AJ91" i="19"/>
  <c r="AG91" i="19"/>
  <c r="AD91" i="19"/>
  <c r="AA91" i="19"/>
  <c r="Z91" i="19"/>
  <c r="W91" i="19"/>
  <c r="T91" i="19"/>
  <c r="Q91" i="19"/>
  <c r="P91" i="19"/>
  <c r="M91" i="19"/>
  <c r="J91" i="19"/>
  <c r="G91" i="19"/>
  <c r="F91" i="19"/>
  <c r="E91" i="19"/>
  <c r="AM90" i="19"/>
  <c r="AJ90" i="19"/>
  <c r="AG90" i="19"/>
  <c r="AD90" i="19"/>
  <c r="AA90" i="19"/>
  <c r="Z90" i="19"/>
  <c r="W90" i="19"/>
  <c r="T90" i="19"/>
  <c r="Q90" i="19"/>
  <c r="P90" i="19"/>
  <c r="M90" i="19"/>
  <c r="J90" i="19"/>
  <c r="G90" i="19"/>
  <c r="F90" i="19"/>
  <c r="E90" i="19"/>
  <c r="AM89" i="19"/>
  <c r="AJ89" i="19"/>
  <c r="AG89" i="19"/>
  <c r="AD89" i="19"/>
  <c r="AA89" i="19"/>
  <c r="Z89" i="19"/>
  <c r="W89" i="19"/>
  <c r="T89" i="19"/>
  <c r="Q89" i="19"/>
  <c r="P89" i="19"/>
  <c r="M89" i="19"/>
  <c r="J89" i="19"/>
  <c r="G89" i="19"/>
  <c r="F89" i="19"/>
  <c r="E89" i="19"/>
  <c r="AM88" i="19"/>
  <c r="AJ88" i="19"/>
  <c r="AG88" i="19"/>
  <c r="AD88" i="19"/>
  <c r="AA88" i="19"/>
  <c r="Z88" i="19"/>
  <c r="W88" i="19"/>
  <c r="T88" i="19"/>
  <c r="Q88" i="19"/>
  <c r="P88" i="19"/>
  <c r="M88" i="19"/>
  <c r="J88" i="19"/>
  <c r="G88" i="19"/>
  <c r="F88" i="19"/>
  <c r="E88" i="19"/>
  <c r="AM87" i="19"/>
  <c r="AJ87" i="19"/>
  <c r="AG87" i="19"/>
  <c r="AD87" i="19"/>
  <c r="AA87" i="19"/>
  <c r="Z87" i="19"/>
  <c r="W87" i="19"/>
  <c r="T87" i="19"/>
  <c r="Q87" i="19"/>
  <c r="P87" i="19"/>
  <c r="M87" i="19"/>
  <c r="J87" i="19"/>
  <c r="G87" i="19"/>
  <c r="F87" i="19"/>
  <c r="E87" i="19"/>
  <c r="AM86" i="19"/>
  <c r="AJ86" i="19"/>
  <c r="AG86" i="19"/>
  <c r="AD86" i="19"/>
  <c r="AA86" i="19"/>
  <c r="Z86" i="19"/>
  <c r="W86" i="19"/>
  <c r="T86" i="19"/>
  <c r="Q86" i="19"/>
  <c r="P86" i="19"/>
  <c r="M86" i="19"/>
  <c r="J86" i="19"/>
  <c r="G86" i="19"/>
  <c r="F86" i="19"/>
  <c r="E86" i="19"/>
  <c r="AM85" i="19"/>
  <c r="AJ85" i="19"/>
  <c r="AG85" i="19"/>
  <c r="AD85" i="19"/>
  <c r="AA85" i="19"/>
  <c r="Z85" i="19"/>
  <c r="W85" i="19"/>
  <c r="T85" i="19"/>
  <c r="Q85" i="19"/>
  <c r="P85" i="19"/>
  <c r="M85" i="19"/>
  <c r="J85" i="19"/>
  <c r="G85" i="19"/>
  <c r="F85" i="19"/>
  <c r="E85" i="19"/>
  <c r="AM84" i="19"/>
  <c r="AJ84" i="19"/>
  <c r="AG84" i="19"/>
  <c r="AD84" i="19"/>
  <c r="AA84" i="19"/>
  <c r="Z84" i="19"/>
  <c r="W84" i="19"/>
  <c r="T84" i="19"/>
  <c r="Q84" i="19"/>
  <c r="P84" i="19"/>
  <c r="M84" i="19"/>
  <c r="J84" i="19"/>
  <c r="G84" i="19"/>
  <c r="F84" i="19"/>
  <c r="E84" i="19"/>
  <c r="AM83" i="19"/>
  <c r="AJ83" i="19"/>
  <c r="AG83" i="19"/>
  <c r="AD83" i="19"/>
  <c r="AA83" i="19"/>
  <c r="Z83" i="19"/>
  <c r="W83" i="19"/>
  <c r="T83" i="19"/>
  <c r="Q83" i="19"/>
  <c r="P83" i="19"/>
  <c r="M83" i="19"/>
  <c r="J83" i="19"/>
  <c r="G83" i="19"/>
  <c r="F83" i="19"/>
  <c r="E83" i="19"/>
  <c r="AM82" i="19"/>
  <c r="AJ82" i="19"/>
  <c r="AG82" i="19"/>
  <c r="AD82" i="19"/>
  <c r="AA82" i="19"/>
  <c r="Z82" i="19"/>
  <c r="W82" i="19"/>
  <c r="T82" i="19"/>
  <c r="Q82" i="19"/>
  <c r="P82" i="19"/>
  <c r="M82" i="19"/>
  <c r="J82" i="19"/>
  <c r="G82" i="19"/>
  <c r="F82" i="19"/>
  <c r="E82" i="19"/>
  <c r="AM81" i="19"/>
  <c r="AJ81" i="19"/>
  <c r="AG81" i="19"/>
  <c r="AD81" i="19"/>
  <c r="AA81" i="19"/>
  <c r="Z81" i="19"/>
  <c r="W81" i="19"/>
  <c r="T81" i="19"/>
  <c r="Q81" i="19"/>
  <c r="P81" i="19"/>
  <c r="M81" i="19"/>
  <c r="J81" i="19"/>
  <c r="G81" i="19"/>
  <c r="F81" i="19"/>
  <c r="E81" i="19"/>
  <c r="AM80" i="19"/>
  <c r="AJ80" i="19"/>
  <c r="AG80" i="19"/>
  <c r="AD80" i="19"/>
  <c r="AA80" i="19"/>
  <c r="Z80" i="19"/>
  <c r="W80" i="19"/>
  <c r="T80" i="19"/>
  <c r="Q80" i="19"/>
  <c r="P80" i="19"/>
  <c r="M80" i="19"/>
  <c r="J80" i="19"/>
  <c r="G80" i="19"/>
  <c r="F80" i="19"/>
  <c r="E80" i="19"/>
  <c r="AM79" i="19"/>
  <c r="AJ79" i="19"/>
  <c r="AG79" i="19"/>
  <c r="AD79" i="19"/>
  <c r="AA79" i="19"/>
  <c r="Z79" i="19"/>
  <c r="W79" i="19"/>
  <c r="T79" i="19"/>
  <c r="Q79" i="19"/>
  <c r="P79" i="19"/>
  <c r="M79" i="19"/>
  <c r="J79" i="19"/>
  <c r="G79" i="19"/>
  <c r="F79" i="19"/>
  <c r="E79" i="19"/>
  <c r="AM78" i="19"/>
  <c r="AJ78" i="19"/>
  <c r="AG78" i="19"/>
  <c r="AD78" i="19"/>
  <c r="AA78" i="19"/>
  <c r="Z78" i="19"/>
  <c r="W78" i="19"/>
  <c r="T78" i="19"/>
  <c r="Q78" i="19"/>
  <c r="P78" i="19"/>
  <c r="M78" i="19"/>
  <c r="J78" i="19"/>
  <c r="G78" i="19"/>
  <c r="F78" i="19"/>
  <c r="E78" i="19"/>
  <c r="AM77" i="19"/>
  <c r="AJ77" i="19"/>
  <c r="AG77" i="19"/>
  <c r="AD77" i="19"/>
  <c r="AA77" i="19"/>
  <c r="Z77" i="19"/>
  <c r="W77" i="19"/>
  <c r="T77" i="19"/>
  <c r="Q77" i="19"/>
  <c r="P77" i="19"/>
  <c r="M77" i="19"/>
  <c r="J77" i="19"/>
  <c r="G77" i="19"/>
  <c r="F77" i="19"/>
  <c r="E77" i="19"/>
  <c r="AM76" i="19"/>
  <c r="AJ76" i="19"/>
  <c r="AG76" i="19"/>
  <c r="AD76" i="19"/>
  <c r="AA76" i="19"/>
  <c r="Z76" i="19"/>
  <c r="W76" i="19"/>
  <c r="T76" i="19"/>
  <c r="Q76" i="19"/>
  <c r="P76" i="19"/>
  <c r="M76" i="19"/>
  <c r="J76" i="19"/>
  <c r="G76" i="19"/>
  <c r="F76" i="19"/>
  <c r="E76" i="19"/>
  <c r="AM75" i="19"/>
  <c r="AJ75" i="19"/>
  <c r="AG75" i="19"/>
  <c r="AD75" i="19"/>
  <c r="AA75" i="19"/>
  <c r="Z75" i="19"/>
  <c r="W75" i="19"/>
  <c r="T75" i="19"/>
  <c r="Q75" i="19"/>
  <c r="P75" i="19"/>
  <c r="M75" i="19"/>
  <c r="J75" i="19"/>
  <c r="G75" i="19"/>
  <c r="F75" i="19"/>
  <c r="E75" i="19"/>
  <c r="AM74" i="19"/>
  <c r="AJ74" i="19"/>
  <c r="AG74" i="19"/>
  <c r="AD74" i="19"/>
  <c r="AA74" i="19"/>
  <c r="Z74" i="19"/>
  <c r="W74" i="19"/>
  <c r="T74" i="19"/>
  <c r="Q74" i="19"/>
  <c r="P74" i="19"/>
  <c r="M74" i="19"/>
  <c r="J74" i="19"/>
  <c r="G74" i="19"/>
  <c r="F74" i="19"/>
  <c r="E74" i="19"/>
  <c r="AM73" i="19"/>
  <c r="AJ73" i="19"/>
  <c r="AG73" i="19"/>
  <c r="AD73" i="19"/>
  <c r="AA73" i="19"/>
  <c r="Z73" i="19"/>
  <c r="W73" i="19"/>
  <c r="T73" i="19"/>
  <c r="Q73" i="19"/>
  <c r="P73" i="19"/>
  <c r="M73" i="19"/>
  <c r="J73" i="19"/>
  <c r="G73" i="19"/>
  <c r="F73" i="19"/>
  <c r="E73" i="19"/>
  <c r="AM72" i="19"/>
  <c r="AJ72" i="19"/>
  <c r="AG72" i="19"/>
  <c r="AD72" i="19"/>
  <c r="AA72" i="19"/>
  <c r="Z72" i="19"/>
  <c r="W72" i="19"/>
  <c r="T72" i="19"/>
  <c r="Q72" i="19"/>
  <c r="P72" i="19"/>
  <c r="M72" i="19"/>
  <c r="J72" i="19"/>
  <c r="G72" i="19"/>
  <c r="F72" i="19"/>
  <c r="E72" i="19"/>
  <c r="AM71" i="19"/>
  <c r="AJ71" i="19"/>
  <c r="AG71" i="19"/>
  <c r="AD71" i="19"/>
  <c r="AA71" i="19"/>
  <c r="Z71" i="19"/>
  <c r="W71" i="19"/>
  <c r="T71" i="19"/>
  <c r="Q71" i="19"/>
  <c r="P71" i="19"/>
  <c r="M71" i="19"/>
  <c r="J71" i="19"/>
  <c r="G71" i="19"/>
  <c r="F71" i="19"/>
  <c r="E71" i="19"/>
  <c r="AM70" i="19"/>
  <c r="AJ70" i="19"/>
  <c r="AG70" i="19"/>
  <c r="AD70" i="19"/>
  <c r="AA70" i="19"/>
  <c r="Z70" i="19"/>
  <c r="W70" i="19"/>
  <c r="T70" i="19"/>
  <c r="Q70" i="19"/>
  <c r="P70" i="19"/>
  <c r="M70" i="19"/>
  <c r="J70" i="19"/>
  <c r="G70" i="19"/>
  <c r="F70" i="19"/>
  <c r="E70" i="19"/>
  <c r="AM69" i="19"/>
  <c r="AJ69" i="19"/>
  <c r="AG69" i="19"/>
  <c r="AD69" i="19"/>
  <c r="AA69" i="19"/>
  <c r="Z69" i="19"/>
  <c r="W69" i="19"/>
  <c r="T69" i="19"/>
  <c r="Q69" i="19"/>
  <c r="P69" i="19"/>
  <c r="M69" i="19"/>
  <c r="J69" i="19"/>
  <c r="G69" i="19"/>
  <c r="F69" i="19"/>
  <c r="E69" i="19"/>
  <c r="AM68" i="19"/>
  <c r="AJ68" i="19"/>
  <c r="AG68" i="19"/>
  <c r="AD68" i="19"/>
  <c r="AA68" i="19"/>
  <c r="Z68" i="19"/>
  <c r="W68" i="19"/>
  <c r="T68" i="19"/>
  <c r="Q68" i="19"/>
  <c r="P68" i="19"/>
  <c r="M68" i="19"/>
  <c r="J68" i="19"/>
  <c r="G68" i="19"/>
  <c r="F68" i="19"/>
  <c r="E68" i="19"/>
  <c r="AM67" i="19"/>
  <c r="AJ67" i="19"/>
  <c r="AG67" i="19"/>
  <c r="AD67" i="19"/>
  <c r="AA67" i="19"/>
  <c r="Z67" i="19"/>
  <c r="W67" i="19"/>
  <c r="T67" i="19"/>
  <c r="Q67" i="19"/>
  <c r="P67" i="19"/>
  <c r="M67" i="19"/>
  <c r="J67" i="19"/>
  <c r="G67" i="19"/>
  <c r="F67" i="19"/>
  <c r="E67" i="19"/>
  <c r="AM66" i="19"/>
  <c r="AJ66" i="19"/>
  <c r="AG66" i="19"/>
  <c r="AD66" i="19"/>
  <c r="AA66" i="19"/>
  <c r="Z66" i="19"/>
  <c r="W66" i="19"/>
  <c r="T66" i="19"/>
  <c r="Q66" i="19"/>
  <c r="P66" i="19"/>
  <c r="M66" i="19"/>
  <c r="J66" i="19"/>
  <c r="G66" i="19"/>
  <c r="F66" i="19"/>
  <c r="E66" i="19"/>
  <c r="AM65" i="19"/>
  <c r="AJ65" i="19"/>
  <c r="AG65" i="19"/>
  <c r="AD65" i="19"/>
  <c r="AA65" i="19"/>
  <c r="Z65" i="19"/>
  <c r="W65" i="19"/>
  <c r="T65" i="19"/>
  <c r="Q65" i="19"/>
  <c r="P65" i="19"/>
  <c r="M65" i="19"/>
  <c r="J65" i="19"/>
  <c r="G65" i="19"/>
  <c r="F65" i="19"/>
  <c r="E65" i="19"/>
  <c r="AM64" i="19"/>
  <c r="AJ64" i="19"/>
  <c r="AG64" i="19"/>
  <c r="AD64" i="19"/>
  <c r="AA64" i="19"/>
  <c r="Z64" i="19"/>
  <c r="W64" i="19"/>
  <c r="T64" i="19"/>
  <c r="Q64" i="19"/>
  <c r="P64" i="19"/>
  <c r="M64" i="19"/>
  <c r="J64" i="19"/>
  <c r="G64" i="19"/>
  <c r="F64" i="19"/>
  <c r="E64" i="19"/>
  <c r="AM63" i="19"/>
  <c r="AJ63" i="19"/>
  <c r="AG63" i="19"/>
  <c r="AD63" i="19"/>
  <c r="AA63" i="19"/>
  <c r="Z63" i="19"/>
  <c r="W63" i="19"/>
  <c r="T63" i="19"/>
  <c r="Q63" i="19"/>
  <c r="P63" i="19"/>
  <c r="M63" i="19"/>
  <c r="J63" i="19"/>
  <c r="G63" i="19"/>
  <c r="F63" i="19"/>
  <c r="E63" i="19"/>
  <c r="AM62" i="19"/>
  <c r="AJ62" i="19"/>
  <c r="AG62" i="19"/>
  <c r="AD62" i="19"/>
  <c r="AA62" i="19"/>
  <c r="Z62" i="19"/>
  <c r="W62" i="19"/>
  <c r="T62" i="19"/>
  <c r="Q62" i="19"/>
  <c r="P62" i="19"/>
  <c r="M62" i="19"/>
  <c r="J62" i="19"/>
  <c r="G62" i="19"/>
  <c r="F62" i="19"/>
  <c r="E62" i="19"/>
  <c r="AM61" i="19"/>
  <c r="AJ61" i="19"/>
  <c r="AG61" i="19"/>
  <c r="AD61" i="19"/>
  <c r="AA61" i="19"/>
  <c r="Z61" i="19"/>
  <c r="W61" i="19"/>
  <c r="T61" i="19"/>
  <c r="Q61" i="19"/>
  <c r="P61" i="19"/>
  <c r="M61" i="19"/>
  <c r="J61" i="19"/>
  <c r="G61" i="19"/>
  <c r="F61" i="19"/>
  <c r="E61" i="19"/>
  <c r="AM60" i="19"/>
  <c r="AJ60" i="19"/>
  <c r="AG60" i="19"/>
  <c r="AD60" i="19"/>
  <c r="AA60" i="19"/>
  <c r="Z60" i="19"/>
  <c r="W60" i="19"/>
  <c r="T60" i="19"/>
  <c r="Q60" i="19"/>
  <c r="P60" i="19"/>
  <c r="M60" i="19"/>
  <c r="J60" i="19"/>
  <c r="G60" i="19"/>
  <c r="F60" i="19"/>
  <c r="E60" i="19"/>
  <c r="AM59" i="19"/>
  <c r="AJ59" i="19"/>
  <c r="AG59" i="19"/>
  <c r="AD59" i="19"/>
  <c r="AA59" i="19"/>
  <c r="Z59" i="19"/>
  <c r="W59" i="19"/>
  <c r="T59" i="19"/>
  <c r="Q59" i="19"/>
  <c r="P59" i="19"/>
  <c r="M59" i="19"/>
  <c r="J59" i="19"/>
  <c r="G59" i="19"/>
  <c r="F59" i="19"/>
  <c r="E59" i="19"/>
  <c r="AM58" i="19"/>
  <c r="AJ58" i="19"/>
  <c r="AG58" i="19"/>
  <c r="AD58" i="19"/>
  <c r="AA58" i="19"/>
  <c r="Z58" i="19"/>
  <c r="W58" i="19"/>
  <c r="T58" i="19"/>
  <c r="Q58" i="19"/>
  <c r="P58" i="19"/>
  <c r="M58" i="19"/>
  <c r="J58" i="19"/>
  <c r="G58" i="19"/>
  <c r="F58" i="19"/>
  <c r="E58" i="19"/>
  <c r="AM57" i="19"/>
  <c r="AJ57" i="19"/>
  <c r="AG57" i="19"/>
  <c r="AD57" i="19"/>
  <c r="AA57" i="19"/>
  <c r="Z57" i="19"/>
  <c r="W57" i="19"/>
  <c r="T57" i="19"/>
  <c r="Q57" i="19"/>
  <c r="P57" i="19"/>
  <c r="M57" i="19"/>
  <c r="J57" i="19"/>
  <c r="G57" i="19"/>
  <c r="F57" i="19"/>
  <c r="E57" i="19"/>
  <c r="AM56" i="19"/>
  <c r="AJ56" i="19"/>
  <c r="AG56" i="19"/>
  <c r="AD56" i="19"/>
  <c r="AA56" i="19"/>
  <c r="Z56" i="19"/>
  <c r="W56" i="19"/>
  <c r="T56" i="19"/>
  <c r="Q56" i="19"/>
  <c r="P56" i="19"/>
  <c r="M56" i="19"/>
  <c r="J56" i="19"/>
  <c r="G56" i="19"/>
  <c r="F56" i="19"/>
  <c r="E56" i="19"/>
  <c r="AM55" i="19"/>
  <c r="AJ55" i="19"/>
  <c r="AG55" i="19"/>
  <c r="AD55" i="19"/>
  <c r="AA55" i="19"/>
  <c r="Z55" i="19"/>
  <c r="W55" i="19"/>
  <c r="T55" i="19"/>
  <c r="Q55" i="19"/>
  <c r="P55" i="19"/>
  <c r="M55" i="19"/>
  <c r="J55" i="19"/>
  <c r="G55" i="19"/>
  <c r="F55" i="19"/>
  <c r="E55" i="19"/>
  <c r="AM54" i="19"/>
  <c r="AJ54" i="19"/>
  <c r="AG54" i="19"/>
  <c r="AD54" i="19"/>
  <c r="AA54" i="19"/>
  <c r="Z54" i="19"/>
  <c r="W54" i="19"/>
  <c r="T54" i="19"/>
  <c r="Q54" i="19"/>
  <c r="P54" i="19"/>
  <c r="M54" i="19"/>
  <c r="J54" i="19"/>
  <c r="G54" i="19"/>
  <c r="F54" i="19"/>
  <c r="E54" i="19"/>
  <c r="AM53" i="19"/>
  <c r="AJ53" i="19"/>
  <c r="AG53" i="19"/>
  <c r="AD53" i="19"/>
  <c r="AA53" i="19"/>
  <c r="Z53" i="19"/>
  <c r="W53" i="19"/>
  <c r="T53" i="19"/>
  <c r="Q53" i="19"/>
  <c r="P53" i="19"/>
  <c r="M53" i="19"/>
  <c r="J53" i="19"/>
  <c r="G53" i="19"/>
  <c r="F53" i="19"/>
  <c r="E53" i="19"/>
  <c r="AM52" i="19"/>
  <c r="AJ52" i="19"/>
  <c r="AG52" i="19"/>
  <c r="AD52" i="19"/>
  <c r="AA52" i="19"/>
  <c r="Z52" i="19"/>
  <c r="W52" i="19"/>
  <c r="T52" i="19"/>
  <c r="Q52" i="19"/>
  <c r="P52" i="19"/>
  <c r="M52" i="19"/>
  <c r="J52" i="19"/>
  <c r="G52" i="19"/>
  <c r="F52" i="19"/>
  <c r="E52" i="19"/>
  <c r="AM51" i="19"/>
  <c r="AJ51" i="19"/>
  <c r="AG51" i="19"/>
  <c r="AD51" i="19"/>
  <c r="AA51" i="19"/>
  <c r="Z51" i="19"/>
  <c r="W51" i="19"/>
  <c r="T51" i="19"/>
  <c r="Q51" i="19"/>
  <c r="P51" i="19"/>
  <c r="M51" i="19"/>
  <c r="J51" i="19"/>
  <c r="G51" i="19"/>
  <c r="F51" i="19"/>
  <c r="E51" i="19"/>
  <c r="AM50" i="19"/>
  <c r="AJ50" i="19"/>
  <c r="AG50" i="19"/>
  <c r="AD50" i="19"/>
  <c r="AA50" i="19"/>
  <c r="Z50" i="19"/>
  <c r="W50" i="19"/>
  <c r="T50" i="19"/>
  <c r="Q50" i="19"/>
  <c r="P50" i="19"/>
  <c r="M50" i="19"/>
  <c r="J50" i="19"/>
  <c r="G50" i="19"/>
  <c r="F50" i="19"/>
  <c r="E50" i="19"/>
  <c r="AM49" i="19"/>
  <c r="AJ49" i="19"/>
  <c r="AG49" i="19"/>
  <c r="AD49" i="19"/>
  <c r="AA49" i="19"/>
  <c r="Z49" i="19"/>
  <c r="W49" i="19"/>
  <c r="T49" i="19"/>
  <c r="Q49" i="19"/>
  <c r="P49" i="19"/>
  <c r="M49" i="19"/>
  <c r="J49" i="19"/>
  <c r="G49" i="19"/>
  <c r="F49" i="19"/>
  <c r="E49" i="19"/>
  <c r="AM48" i="19"/>
  <c r="AJ48" i="19"/>
  <c r="AG48" i="19"/>
  <c r="AD48" i="19"/>
  <c r="AA48" i="19"/>
  <c r="Z48" i="19"/>
  <c r="W48" i="19"/>
  <c r="T48" i="19"/>
  <c r="Q48" i="19"/>
  <c r="P48" i="19"/>
  <c r="M48" i="19"/>
  <c r="J48" i="19"/>
  <c r="G48" i="19"/>
  <c r="F48" i="19"/>
  <c r="E48" i="19"/>
  <c r="AM47" i="19"/>
  <c r="AJ47" i="19"/>
  <c r="AG47" i="19"/>
  <c r="AD47" i="19"/>
  <c r="AA47" i="19"/>
  <c r="Z47" i="19"/>
  <c r="W47" i="19"/>
  <c r="T47" i="19"/>
  <c r="Q47" i="19"/>
  <c r="P47" i="19"/>
  <c r="M47" i="19"/>
  <c r="J47" i="19"/>
  <c r="G47" i="19"/>
  <c r="F47" i="19"/>
  <c r="E47" i="19"/>
  <c r="AM46" i="19"/>
  <c r="AJ46" i="19"/>
  <c r="AG46" i="19"/>
  <c r="AD46" i="19"/>
  <c r="AA46" i="19"/>
  <c r="Z46" i="19"/>
  <c r="W46" i="19"/>
  <c r="T46" i="19"/>
  <c r="Q46" i="19"/>
  <c r="P46" i="19"/>
  <c r="M46" i="19"/>
  <c r="J46" i="19"/>
  <c r="G46" i="19"/>
  <c r="F46" i="19"/>
  <c r="E46" i="19"/>
  <c r="AM45" i="19"/>
  <c r="AJ45" i="19"/>
  <c r="AG45" i="19"/>
  <c r="AD45" i="19"/>
  <c r="AA45" i="19"/>
  <c r="Z45" i="19"/>
  <c r="W45" i="19"/>
  <c r="T45" i="19"/>
  <c r="Q45" i="19"/>
  <c r="P45" i="19"/>
  <c r="M45" i="19"/>
  <c r="J45" i="19"/>
  <c r="G45" i="19"/>
  <c r="F45" i="19"/>
  <c r="E45" i="19"/>
  <c r="AM44" i="19"/>
  <c r="AJ44" i="19"/>
  <c r="AG44" i="19"/>
  <c r="AD44" i="19"/>
  <c r="AA44" i="19"/>
  <c r="Z44" i="19"/>
  <c r="W44" i="19"/>
  <c r="T44" i="19"/>
  <c r="Q44" i="19"/>
  <c r="P44" i="19"/>
  <c r="M44" i="19"/>
  <c r="J44" i="19"/>
  <c r="G44" i="19"/>
  <c r="F44" i="19"/>
  <c r="E44" i="19"/>
  <c r="AM43" i="19"/>
  <c r="AJ43" i="19"/>
  <c r="AG43" i="19"/>
  <c r="AD43" i="19"/>
  <c r="AA43" i="19"/>
  <c r="Z43" i="19"/>
  <c r="W43" i="19"/>
  <c r="T43" i="19"/>
  <c r="Q43" i="19"/>
  <c r="P43" i="19"/>
  <c r="M43" i="19"/>
  <c r="J43" i="19"/>
  <c r="G43" i="19"/>
  <c r="F43" i="19"/>
  <c r="E43" i="19"/>
  <c r="AM42" i="19"/>
  <c r="AJ42" i="19"/>
  <c r="AG42" i="19"/>
  <c r="AD42" i="19"/>
  <c r="AA42" i="19"/>
  <c r="Z42" i="19"/>
  <c r="W42" i="19"/>
  <c r="T42" i="19"/>
  <c r="Q42" i="19"/>
  <c r="P42" i="19"/>
  <c r="M42" i="19"/>
  <c r="J42" i="19"/>
  <c r="G42" i="19"/>
  <c r="F42" i="19"/>
  <c r="E42" i="19"/>
  <c r="AM41" i="19"/>
  <c r="AJ41" i="19"/>
  <c r="AG41" i="19"/>
  <c r="AD41" i="19"/>
  <c r="AA41" i="19"/>
  <c r="Z41" i="19"/>
  <c r="W41" i="19"/>
  <c r="T41" i="19"/>
  <c r="Q41" i="19"/>
  <c r="P41" i="19"/>
  <c r="M41" i="19"/>
  <c r="J41" i="19"/>
  <c r="G41" i="19"/>
  <c r="F41" i="19"/>
  <c r="E41" i="19"/>
  <c r="AM40" i="19"/>
  <c r="AJ40" i="19"/>
  <c r="AG40" i="19"/>
  <c r="AD40" i="19"/>
  <c r="AA40" i="19"/>
  <c r="Z40" i="19"/>
  <c r="W40" i="19"/>
  <c r="T40" i="19"/>
  <c r="Q40" i="19"/>
  <c r="P40" i="19"/>
  <c r="M40" i="19"/>
  <c r="J40" i="19"/>
  <c r="G40" i="19"/>
  <c r="F40" i="19"/>
  <c r="E40" i="19"/>
  <c r="AM39" i="19"/>
  <c r="AJ39" i="19"/>
  <c r="AG39" i="19"/>
  <c r="AD39" i="19"/>
  <c r="AA39" i="19"/>
  <c r="Z39" i="19"/>
  <c r="W39" i="19"/>
  <c r="T39" i="19"/>
  <c r="Q39" i="19"/>
  <c r="P39" i="19"/>
  <c r="M39" i="19"/>
  <c r="J39" i="19"/>
  <c r="G39" i="19"/>
  <c r="F39" i="19"/>
  <c r="E39" i="19"/>
  <c r="AM38" i="19"/>
  <c r="AJ38" i="19"/>
  <c r="AG38" i="19"/>
  <c r="AD38" i="19"/>
  <c r="AA38" i="19"/>
  <c r="Z38" i="19"/>
  <c r="W38" i="19"/>
  <c r="T38" i="19"/>
  <c r="Q38" i="19"/>
  <c r="P38" i="19"/>
  <c r="M38" i="19"/>
  <c r="J38" i="19"/>
  <c r="G38" i="19"/>
  <c r="F38" i="19"/>
  <c r="E38" i="19"/>
  <c r="AM37" i="19"/>
  <c r="AJ37" i="19"/>
  <c r="AG37" i="19"/>
  <c r="AD37" i="19"/>
  <c r="AA37" i="19"/>
  <c r="Z37" i="19"/>
  <c r="W37" i="19"/>
  <c r="T37" i="19"/>
  <c r="Q37" i="19"/>
  <c r="P37" i="19"/>
  <c r="M37" i="19"/>
  <c r="J37" i="19"/>
  <c r="G37" i="19"/>
  <c r="F37" i="19"/>
  <c r="E37" i="19"/>
  <c r="AM36" i="19"/>
  <c r="AJ36" i="19"/>
  <c r="AG36" i="19"/>
  <c r="AD36" i="19"/>
  <c r="AA36" i="19"/>
  <c r="Z36" i="19"/>
  <c r="W36" i="19"/>
  <c r="T36" i="19"/>
  <c r="Q36" i="19"/>
  <c r="P36" i="19"/>
  <c r="M36" i="19"/>
  <c r="J36" i="19"/>
  <c r="G36" i="19"/>
  <c r="F36" i="19"/>
  <c r="E36" i="19"/>
  <c r="AM35" i="19"/>
  <c r="AJ35" i="19"/>
  <c r="AG35" i="19"/>
  <c r="AD35" i="19"/>
  <c r="AA35" i="19"/>
  <c r="Z35" i="19"/>
  <c r="W35" i="19"/>
  <c r="T35" i="19"/>
  <c r="Q35" i="19"/>
  <c r="P35" i="19"/>
  <c r="M35" i="19"/>
  <c r="J35" i="19"/>
  <c r="G35" i="19"/>
  <c r="F35" i="19"/>
  <c r="E35" i="19"/>
  <c r="AM34" i="19"/>
  <c r="AJ34" i="19"/>
  <c r="AG34" i="19"/>
  <c r="AD34" i="19"/>
  <c r="AA34" i="19"/>
  <c r="Z34" i="19"/>
  <c r="W34" i="19"/>
  <c r="T34" i="19"/>
  <c r="Q34" i="19"/>
  <c r="P34" i="19"/>
  <c r="M34" i="19"/>
  <c r="J34" i="19"/>
  <c r="G34" i="19"/>
  <c r="F34" i="19"/>
  <c r="E34" i="19"/>
  <c r="AM33" i="19"/>
  <c r="AJ33" i="19"/>
  <c r="AG33" i="19"/>
  <c r="AD33" i="19"/>
  <c r="AA33" i="19"/>
  <c r="Z33" i="19"/>
  <c r="W33" i="19"/>
  <c r="T33" i="19"/>
  <c r="Q33" i="19"/>
  <c r="P33" i="19"/>
  <c r="M33" i="19"/>
  <c r="J33" i="19"/>
  <c r="G33" i="19"/>
  <c r="F33" i="19"/>
  <c r="E33" i="19"/>
  <c r="AM32" i="19"/>
  <c r="AJ32" i="19"/>
  <c r="AG32" i="19"/>
  <c r="AD32" i="19"/>
  <c r="AA32" i="19"/>
  <c r="Z32" i="19"/>
  <c r="W32" i="19"/>
  <c r="T32" i="19"/>
  <c r="Q32" i="19"/>
  <c r="P32" i="19"/>
  <c r="M32" i="19"/>
  <c r="J32" i="19"/>
  <c r="G32" i="19"/>
  <c r="F32" i="19"/>
  <c r="E32" i="19"/>
  <c r="AM31" i="19"/>
  <c r="AJ31" i="19"/>
  <c r="AG31" i="19"/>
  <c r="AD31" i="19"/>
  <c r="AA31" i="19"/>
  <c r="Z31" i="19"/>
  <c r="W31" i="19"/>
  <c r="T31" i="19"/>
  <c r="Q31" i="19"/>
  <c r="P31" i="19"/>
  <c r="M31" i="19"/>
  <c r="J31" i="19"/>
  <c r="G31" i="19"/>
  <c r="F31" i="19"/>
  <c r="E31" i="19"/>
  <c r="AM30" i="19"/>
  <c r="AJ30" i="19"/>
  <c r="AG30" i="19"/>
  <c r="AD30" i="19"/>
  <c r="AA30" i="19"/>
  <c r="Z30" i="19"/>
  <c r="W30" i="19"/>
  <c r="T30" i="19"/>
  <c r="Q30" i="19"/>
  <c r="P30" i="19"/>
  <c r="M30" i="19"/>
  <c r="J30" i="19"/>
  <c r="G30" i="19"/>
  <c r="F30" i="19"/>
  <c r="E30" i="19"/>
  <c r="AM29" i="19"/>
  <c r="AJ29" i="19"/>
  <c r="AG29" i="19"/>
  <c r="AD29" i="19"/>
  <c r="AA29" i="19"/>
  <c r="Z29" i="19"/>
  <c r="W29" i="19"/>
  <c r="T29" i="19"/>
  <c r="Q29" i="19"/>
  <c r="P29" i="19"/>
  <c r="M29" i="19"/>
  <c r="J29" i="19"/>
  <c r="G29" i="19"/>
  <c r="F29" i="19"/>
  <c r="E29" i="19"/>
  <c r="AM28" i="19"/>
  <c r="AJ28" i="19"/>
  <c r="AG28" i="19"/>
  <c r="AD28" i="19"/>
  <c r="AA28" i="19"/>
  <c r="Z28" i="19"/>
  <c r="W28" i="19"/>
  <c r="T28" i="19"/>
  <c r="Q28" i="19"/>
  <c r="P28" i="19"/>
  <c r="M28" i="19"/>
  <c r="J28" i="19"/>
  <c r="G28" i="19"/>
  <c r="F28" i="19"/>
  <c r="E28" i="19"/>
  <c r="AM27" i="19"/>
  <c r="AJ27" i="19"/>
  <c r="AG27" i="19"/>
  <c r="AD27" i="19"/>
  <c r="AA27" i="19"/>
  <c r="Z27" i="19"/>
  <c r="W27" i="19"/>
  <c r="T27" i="19"/>
  <c r="Q27" i="19"/>
  <c r="P27" i="19"/>
  <c r="M27" i="19"/>
  <c r="J27" i="19"/>
  <c r="G27" i="19"/>
  <c r="F27" i="19"/>
  <c r="E27" i="19"/>
  <c r="AM26" i="19"/>
  <c r="AJ26" i="19"/>
  <c r="AG26" i="19"/>
  <c r="AD26" i="19"/>
  <c r="AA26" i="19"/>
  <c r="Z26" i="19"/>
  <c r="W26" i="19"/>
  <c r="T26" i="19"/>
  <c r="Q26" i="19"/>
  <c r="P26" i="19"/>
  <c r="M26" i="19"/>
  <c r="J26" i="19"/>
  <c r="G26" i="19"/>
  <c r="F26" i="19"/>
  <c r="E26" i="19"/>
  <c r="AM25" i="19"/>
  <c r="AJ25" i="19"/>
  <c r="AG25" i="19"/>
  <c r="AD25" i="19"/>
  <c r="AA25" i="19"/>
  <c r="Z25" i="19"/>
  <c r="W25" i="19"/>
  <c r="T25" i="19"/>
  <c r="Q25" i="19"/>
  <c r="P25" i="19"/>
  <c r="M25" i="19"/>
  <c r="J25" i="19"/>
  <c r="G25" i="19"/>
  <c r="F25" i="19"/>
  <c r="E25" i="19"/>
  <c r="AM24" i="19"/>
  <c r="AJ24" i="19"/>
  <c r="AG24" i="19"/>
  <c r="AD24" i="19"/>
  <c r="AA24" i="19"/>
  <c r="Z24" i="19"/>
  <c r="W24" i="19"/>
  <c r="T24" i="19"/>
  <c r="Q24" i="19"/>
  <c r="P24" i="19"/>
  <c r="M24" i="19"/>
  <c r="J24" i="19"/>
  <c r="G24" i="19"/>
  <c r="F24" i="19"/>
  <c r="E24" i="19"/>
  <c r="AM23" i="19"/>
  <c r="AJ23" i="19"/>
  <c r="AG23" i="19"/>
  <c r="AD23" i="19"/>
  <c r="AA23" i="19"/>
  <c r="Z23" i="19"/>
  <c r="W23" i="19"/>
  <c r="T23" i="19"/>
  <c r="Q23" i="19"/>
  <c r="P23" i="19"/>
  <c r="M23" i="19"/>
  <c r="J23" i="19"/>
  <c r="G23" i="19"/>
  <c r="F23" i="19"/>
  <c r="E23" i="19"/>
  <c r="AM22" i="19"/>
  <c r="AJ22" i="19"/>
  <c r="AG22" i="19"/>
  <c r="AD22" i="19"/>
  <c r="AA22" i="19"/>
  <c r="Z22" i="19"/>
  <c r="W22" i="19"/>
  <c r="T22" i="19"/>
  <c r="Q22" i="19"/>
  <c r="P22" i="19"/>
  <c r="M22" i="19"/>
  <c r="J22" i="19"/>
  <c r="G22" i="19"/>
  <c r="F22" i="19"/>
  <c r="E22" i="19"/>
  <c r="AM21" i="19"/>
  <c r="AJ21" i="19"/>
  <c r="AG21" i="19"/>
  <c r="AD21" i="19"/>
  <c r="AA21" i="19"/>
  <c r="Z21" i="19"/>
  <c r="W21" i="19"/>
  <c r="T21" i="19"/>
  <c r="Q21" i="19"/>
  <c r="P21" i="19"/>
  <c r="M21" i="19"/>
  <c r="J21" i="19"/>
  <c r="G21" i="19"/>
  <c r="F21" i="19"/>
  <c r="E21" i="19"/>
  <c r="AM20" i="19"/>
  <c r="AJ20" i="19"/>
  <c r="AG20" i="19"/>
  <c r="AD20" i="19"/>
  <c r="AA20" i="19"/>
  <c r="Z20" i="19"/>
  <c r="W20" i="19"/>
  <c r="T20" i="19"/>
  <c r="Q20" i="19"/>
  <c r="P20" i="19"/>
  <c r="M20" i="19"/>
  <c r="J20" i="19"/>
  <c r="G20" i="19"/>
  <c r="F20" i="19"/>
  <c r="E20" i="19"/>
  <c r="AM19" i="19"/>
  <c r="AJ19" i="19"/>
  <c r="AG19" i="19"/>
  <c r="AD19" i="19"/>
  <c r="AA19" i="19"/>
  <c r="Z19" i="19"/>
  <c r="W19" i="19"/>
  <c r="T19" i="19"/>
  <c r="Q19" i="19"/>
  <c r="P19" i="19"/>
  <c r="M19" i="19"/>
  <c r="J19" i="19"/>
  <c r="G19" i="19"/>
  <c r="F19" i="19"/>
  <c r="E19" i="19"/>
  <c r="AM18" i="19"/>
  <c r="AJ18" i="19"/>
  <c r="AG18" i="19"/>
  <c r="AD18" i="19"/>
  <c r="AA18" i="19"/>
  <c r="Z18" i="19"/>
  <c r="W18" i="19"/>
  <c r="T18" i="19"/>
  <c r="Q18" i="19"/>
  <c r="P18" i="19"/>
  <c r="M18" i="19"/>
  <c r="J18" i="19"/>
  <c r="G18" i="19"/>
  <c r="F18" i="19"/>
  <c r="E18" i="19"/>
  <c r="AM17" i="19"/>
  <c r="AJ17" i="19"/>
  <c r="AG17" i="19"/>
  <c r="AD17" i="19"/>
  <c r="AA17" i="19"/>
  <c r="Z17" i="19"/>
  <c r="W17" i="19"/>
  <c r="T17" i="19"/>
  <c r="Q17" i="19"/>
  <c r="P17" i="19"/>
  <c r="M17" i="19"/>
  <c r="J17" i="19"/>
  <c r="G17" i="19"/>
  <c r="F17" i="19"/>
  <c r="E17" i="19"/>
  <c r="AM16" i="19"/>
  <c r="AJ16" i="19"/>
  <c r="AG16" i="19"/>
  <c r="AD16" i="19"/>
  <c r="AA16" i="19"/>
  <c r="Z16" i="19"/>
  <c r="W16" i="19"/>
  <c r="T16" i="19"/>
  <c r="Q16" i="19"/>
  <c r="P16" i="19"/>
  <c r="M16" i="19"/>
  <c r="J16" i="19"/>
  <c r="G16" i="19"/>
  <c r="F16" i="19"/>
  <c r="E16" i="19"/>
  <c r="AM15" i="19"/>
  <c r="AJ15" i="19"/>
  <c r="AG15" i="19"/>
  <c r="AD15" i="19"/>
  <c r="AA15" i="19"/>
  <c r="Z15" i="19"/>
  <c r="W15" i="19"/>
  <c r="T15" i="19"/>
  <c r="Q15" i="19"/>
  <c r="P15" i="19"/>
  <c r="M15" i="19"/>
  <c r="J15" i="19"/>
  <c r="G15" i="19"/>
  <c r="F15" i="19"/>
  <c r="E15" i="19"/>
  <c r="AM14" i="19"/>
  <c r="AJ14" i="19"/>
  <c r="AG14" i="19"/>
  <c r="AD14" i="19"/>
  <c r="AA14" i="19"/>
  <c r="Z14" i="19"/>
  <c r="W14" i="19"/>
  <c r="T14" i="19"/>
  <c r="Q14" i="19"/>
  <c r="P14" i="19"/>
  <c r="M14" i="19"/>
  <c r="J14" i="19"/>
  <c r="G14" i="19"/>
  <c r="F14" i="19"/>
  <c r="E14" i="19"/>
  <c r="AM13" i="19"/>
  <c r="AJ13" i="19"/>
  <c r="AG13" i="19"/>
  <c r="AD13" i="19"/>
  <c r="AA13" i="19"/>
  <c r="Z13" i="19"/>
  <c r="W13" i="19"/>
  <c r="T13" i="19"/>
  <c r="Q13" i="19"/>
  <c r="P13" i="19"/>
  <c r="M13" i="19"/>
  <c r="J13" i="19"/>
  <c r="G13" i="19"/>
  <c r="F13" i="19"/>
  <c r="E13" i="19"/>
  <c r="AM12" i="19"/>
  <c r="AJ12" i="19"/>
  <c r="AG12" i="19"/>
  <c r="AD12" i="19"/>
  <c r="AA12" i="19"/>
  <c r="Z12" i="19"/>
  <c r="W12" i="19"/>
  <c r="T12" i="19"/>
  <c r="Q12" i="19"/>
  <c r="P12" i="19"/>
  <c r="M12" i="19"/>
  <c r="J12" i="19"/>
  <c r="G12" i="19"/>
  <c r="F12" i="19"/>
  <c r="E12" i="19"/>
  <c r="AM11" i="19"/>
  <c r="AJ11" i="19"/>
  <c r="AG11" i="19"/>
  <c r="AD11" i="19"/>
  <c r="AA11" i="19"/>
  <c r="Z11" i="19"/>
  <c r="W11" i="19"/>
  <c r="T11" i="19"/>
  <c r="Q11" i="19"/>
  <c r="P11" i="19"/>
  <c r="M11" i="19"/>
  <c r="J11" i="19"/>
  <c r="G11" i="19"/>
  <c r="F11" i="19"/>
  <c r="E11" i="19"/>
  <c r="AM10" i="19"/>
  <c r="AJ10" i="19"/>
  <c r="AG10" i="19"/>
  <c r="AD10" i="19"/>
  <c r="AA10" i="19"/>
  <c r="Z10" i="19"/>
  <c r="W10" i="19"/>
  <c r="T10" i="19"/>
  <c r="Q10" i="19"/>
  <c r="P10" i="19"/>
  <c r="M10" i="19"/>
  <c r="J10" i="19"/>
  <c r="G10" i="19"/>
  <c r="F10" i="19"/>
  <c r="E10" i="19"/>
  <c r="AM9" i="19"/>
  <c r="AJ9" i="19"/>
  <c r="AG9" i="19"/>
  <c r="AD9" i="19"/>
  <c r="AA9" i="19"/>
  <c r="Z9" i="19"/>
  <c r="W9" i="19"/>
  <c r="T9" i="19"/>
  <c r="Q9" i="19"/>
  <c r="P9" i="19"/>
  <c r="M9" i="19"/>
  <c r="J9" i="19"/>
  <c r="G9" i="19"/>
  <c r="F9" i="19"/>
  <c r="E9" i="19"/>
  <c r="AM8" i="19"/>
  <c r="AJ8" i="19"/>
  <c r="AG8" i="19"/>
  <c r="AD8" i="19"/>
  <c r="AA8" i="19"/>
  <c r="Z8" i="19"/>
  <c r="W8" i="19"/>
  <c r="T8" i="19"/>
  <c r="Q8" i="19"/>
  <c r="P8" i="19"/>
  <c r="M8" i="19"/>
  <c r="J8" i="19"/>
  <c r="G8" i="19"/>
  <c r="F8" i="19"/>
  <c r="E8" i="19"/>
  <c r="AM7" i="19"/>
  <c r="AJ7" i="19"/>
  <c r="AG7" i="19"/>
  <c r="AD7" i="19"/>
  <c r="AA7" i="19"/>
  <c r="Z7" i="19"/>
  <c r="W7" i="19"/>
  <c r="T7" i="19"/>
  <c r="Q7" i="19"/>
  <c r="P7" i="19"/>
  <c r="M7" i="19"/>
  <c r="J7" i="19"/>
  <c r="G7" i="19"/>
  <c r="F7" i="19"/>
  <c r="E7" i="19"/>
  <c r="H39" i="18"/>
  <c r="G39" i="18"/>
  <c r="F39" i="18"/>
  <c r="E39" i="18"/>
  <c r="D39" i="18"/>
  <c r="B39" i="18"/>
  <c r="H37" i="18"/>
  <c r="G37" i="18"/>
  <c r="F37" i="18"/>
  <c r="E37" i="18"/>
  <c r="D37" i="18"/>
  <c r="D35" i="18"/>
  <c r="D34" i="18"/>
  <c r="D33" i="18"/>
  <c r="D32" i="18"/>
  <c r="D31" i="18"/>
  <c r="D30" i="18"/>
  <c r="D29" i="18"/>
  <c r="D28" i="18"/>
  <c r="D27" i="18"/>
  <c r="D26" i="18"/>
  <c r="D25" i="18"/>
  <c r="D24" i="18"/>
  <c r="D23" i="18"/>
  <c r="D22" i="18"/>
  <c r="D21" i="18"/>
  <c r="D20" i="18"/>
  <c r="D19" i="18"/>
  <c r="D18" i="18"/>
  <c r="D17" i="18"/>
  <c r="D16" i="18"/>
  <c r="D15" i="18"/>
  <c r="D14" i="18"/>
  <c r="D13" i="18"/>
  <c r="D12" i="18"/>
  <c r="D11" i="18"/>
  <c r="D10" i="18"/>
  <c r="B10" i="18"/>
  <c r="D9" i="18"/>
  <c r="D8" i="18"/>
  <c r="D7" i="18"/>
  <c r="H6" i="18"/>
  <c r="G6" i="18"/>
  <c r="F6" i="18"/>
  <c r="E6" i="18"/>
  <c r="D6" i="18"/>
  <c r="B6" i="18"/>
  <c r="F495" i="17"/>
  <c r="F494" i="17"/>
  <c r="F493" i="17"/>
  <c r="F492" i="17"/>
  <c r="F491" i="17"/>
  <c r="F490" i="17"/>
  <c r="F489" i="17"/>
  <c r="F488" i="17"/>
  <c r="F487" i="17"/>
  <c r="F486" i="17"/>
  <c r="F485" i="17"/>
  <c r="F484" i="17"/>
  <c r="F483" i="17"/>
  <c r="F482" i="17"/>
  <c r="F481" i="17"/>
  <c r="F480" i="17"/>
  <c r="F479" i="17"/>
  <c r="F478" i="17"/>
  <c r="F477" i="17"/>
  <c r="F476" i="17"/>
  <c r="F475" i="17"/>
  <c r="F474" i="17"/>
  <c r="F473" i="17"/>
  <c r="F472" i="17"/>
  <c r="F471" i="17"/>
  <c r="F470" i="17"/>
  <c r="F469" i="17"/>
  <c r="F468" i="17"/>
  <c r="F467" i="17"/>
  <c r="F466" i="17"/>
  <c r="F465" i="17"/>
  <c r="F464" i="17"/>
  <c r="F463" i="17"/>
  <c r="F462" i="17"/>
  <c r="F461" i="17"/>
  <c r="F460" i="17"/>
  <c r="F459" i="17"/>
  <c r="F458" i="17"/>
  <c r="F457" i="17"/>
  <c r="F456" i="17"/>
  <c r="F455" i="17"/>
  <c r="F454" i="17"/>
  <c r="F453" i="17"/>
  <c r="F452" i="17"/>
  <c r="F451" i="17"/>
  <c r="F450" i="17"/>
  <c r="F449" i="17"/>
  <c r="F448" i="17"/>
  <c r="F447" i="17"/>
  <c r="F446" i="17"/>
  <c r="F445" i="17"/>
  <c r="F444" i="17"/>
  <c r="F443" i="17"/>
  <c r="F442" i="17"/>
  <c r="F441" i="17"/>
  <c r="F440" i="17"/>
  <c r="F439" i="17"/>
  <c r="F438" i="17"/>
  <c r="F437" i="17"/>
  <c r="F436" i="17"/>
  <c r="F435" i="17"/>
  <c r="F434" i="17"/>
  <c r="F433" i="17"/>
  <c r="F432" i="17"/>
  <c r="F431" i="17"/>
  <c r="F430" i="17"/>
  <c r="F429" i="17"/>
  <c r="F428" i="17"/>
  <c r="F427" i="17"/>
  <c r="F426" i="17"/>
  <c r="F425" i="17"/>
  <c r="F424" i="17"/>
  <c r="F423" i="17"/>
  <c r="F422" i="17"/>
  <c r="F421" i="17"/>
  <c r="F420" i="17"/>
  <c r="F419" i="17"/>
  <c r="F418" i="17"/>
  <c r="F417" i="17"/>
  <c r="F416" i="17"/>
  <c r="F415" i="17"/>
  <c r="F414" i="17"/>
  <c r="F413" i="17"/>
  <c r="F412" i="17"/>
  <c r="F411" i="17"/>
  <c r="F410" i="17"/>
  <c r="F409" i="17"/>
  <c r="F408" i="17"/>
  <c r="F407" i="17"/>
  <c r="F406" i="17"/>
  <c r="F405" i="17"/>
  <c r="F404" i="17"/>
  <c r="F403" i="17"/>
  <c r="F402" i="17"/>
  <c r="F401" i="17"/>
  <c r="F400" i="17"/>
  <c r="F399" i="17"/>
  <c r="F398" i="17"/>
  <c r="F397" i="17"/>
  <c r="F396" i="17"/>
  <c r="F395" i="17"/>
  <c r="F394" i="17"/>
  <c r="F393" i="17"/>
  <c r="F392" i="17"/>
  <c r="F391" i="17"/>
  <c r="F390" i="17"/>
  <c r="F389" i="17"/>
  <c r="F388" i="17"/>
  <c r="F387" i="17"/>
  <c r="F386" i="17"/>
  <c r="F385" i="17"/>
  <c r="F384" i="17"/>
  <c r="F383" i="17"/>
  <c r="F382" i="17"/>
  <c r="F381" i="17"/>
  <c r="F380" i="17"/>
  <c r="F379" i="17"/>
  <c r="F378" i="17"/>
  <c r="F377" i="17"/>
  <c r="F376" i="17"/>
  <c r="F375" i="17"/>
  <c r="F374" i="17"/>
  <c r="F373" i="17"/>
  <c r="F372" i="17"/>
  <c r="F371" i="17"/>
  <c r="F370" i="17"/>
  <c r="F369" i="17"/>
  <c r="F368" i="17"/>
  <c r="F367" i="17"/>
  <c r="F366" i="17"/>
  <c r="F365" i="17"/>
  <c r="F364" i="17"/>
  <c r="F363" i="17"/>
  <c r="F362" i="17"/>
  <c r="F361" i="17"/>
  <c r="F360" i="17"/>
  <c r="F359" i="17"/>
  <c r="F358" i="17"/>
  <c r="F357" i="17"/>
  <c r="F356" i="17"/>
  <c r="F355" i="17"/>
  <c r="F354" i="17"/>
  <c r="F353" i="17"/>
  <c r="F352" i="17"/>
  <c r="F351" i="17"/>
  <c r="F350" i="17"/>
  <c r="F349" i="17"/>
  <c r="F348" i="17"/>
  <c r="F347" i="17"/>
  <c r="F346" i="17"/>
  <c r="F345" i="17"/>
  <c r="F344" i="17"/>
  <c r="F343" i="17"/>
  <c r="F342" i="17"/>
  <c r="F341" i="17"/>
  <c r="F340" i="17"/>
  <c r="F339" i="17"/>
  <c r="F338" i="17"/>
  <c r="F337" i="17"/>
  <c r="F336" i="17"/>
  <c r="F335" i="17"/>
  <c r="F334" i="17"/>
  <c r="F333" i="17"/>
  <c r="F332" i="17"/>
  <c r="F331" i="17"/>
  <c r="F330" i="17"/>
  <c r="F329" i="17"/>
  <c r="F328" i="17"/>
  <c r="F327" i="17"/>
  <c r="F326" i="17"/>
  <c r="F325" i="17"/>
  <c r="F324" i="17"/>
  <c r="F323" i="17"/>
  <c r="F322" i="17"/>
  <c r="F321" i="17"/>
  <c r="F320" i="17"/>
  <c r="F319" i="17"/>
  <c r="F318" i="17"/>
  <c r="F317" i="17"/>
  <c r="F316" i="17"/>
  <c r="F315" i="17"/>
  <c r="F314" i="17"/>
  <c r="F313" i="17"/>
  <c r="F312" i="17"/>
  <c r="F311" i="17"/>
  <c r="F310" i="17"/>
  <c r="F309" i="17"/>
  <c r="F308" i="17"/>
  <c r="F307" i="17"/>
  <c r="F306" i="17"/>
  <c r="F305" i="17"/>
  <c r="F304" i="17"/>
  <c r="F303" i="17"/>
  <c r="F302" i="17"/>
  <c r="F301" i="17"/>
  <c r="F300" i="17"/>
  <c r="F299" i="17"/>
  <c r="F298" i="17"/>
  <c r="F297" i="17"/>
  <c r="F296" i="17"/>
  <c r="F295" i="17"/>
  <c r="F294" i="17"/>
  <c r="F293" i="17"/>
  <c r="F292" i="17"/>
  <c r="F291" i="17"/>
  <c r="F290" i="17"/>
  <c r="F289" i="17"/>
  <c r="F288" i="17"/>
  <c r="F287" i="17"/>
  <c r="F286" i="17"/>
  <c r="F285" i="17"/>
  <c r="F284" i="17"/>
  <c r="F283" i="17"/>
  <c r="F282" i="17"/>
  <c r="F281" i="17"/>
  <c r="F280" i="17"/>
  <c r="F279" i="17"/>
  <c r="F278" i="17"/>
  <c r="F277" i="17"/>
  <c r="F276" i="17"/>
  <c r="F275" i="17"/>
  <c r="F274" i="17"/>
  <c r="F273" i="17"/>
  <c r="F272" i="17"/>
  <c r="F271" i="17"/>
  <c r="F270" i="17"/>
  <c r="F269" i="17"/>
  <c r="F268" i="17"/>
  <c r="F267" i="17"/>
  <c r="F266" i="17"/>
  <c r="F265" i="17"/>
  <c r="F264" i="17"/>
  <c r="F263" i="17"/>
  <c r="F262" i="17"/>
  <c r="F261" i="17"/>
  <c r="F260" i="17"/>
  <c r="F259" i="17"/>
  <c r="F258" i="17"/>
  <c r="F257" i="17"/>
  <c r="F256" i="17"/>
  <c r="F255" i="17"/>
  <c r="F254" i="17"/>
  <c r="F253" i="17"/>
  <c r="F252" i="17"/>
  <c r="F251" i="17"/>
  <c r="F250" i="17"/>
  <c r="F249" i="17"/>
  <c r="F248" i="17"/>
  <c r="F247" i="17"/>
  <c r="F246" i="17"/>
  <c r="F245" i="17"/>
  <c r="F244" i="17"/>
  <c r="F243" i="17"/>
  <c r="F242" i="17"/>
  <c r="F241" i="17"/>
  <c r="F240" i="17"/>
  <c r="F239" i="17"/>
  <c r="F238" i="17"/>
  <c r="F237" i="17"/>
  <c r="F236" i="17"/>
  <c r="F235" i="17"/>
  <c r="F234" i="17"/>
  <c r="F233" i="17"/>
  <c r="F232" i="17"/>
  <c r="F231" i="17"/>
  <c r="F230" i="17"/>
  <c r="F229" i="17"/>
  <c r="F228" i="17"/>
  <c r="F227" i="17"/>
  <c r="F226" i="17"/>
  <c r="F225" i="17"/>
  <c r="F224" i="17"/>
  <c r="F223" i="17"/>
  <c r="F222" i="17"/>
  <c r="F221" i="17"/>
  <c r="F220" i="17"/>
  <c r="F219" i="17"/>
  <c r="F218" i="17"/>
  <c r="F217" i="17"/>
  <c r="F216" i="17"/>
  <c r="F215" i="17"/>
  <c r="F214" i="17"/>
  <c r="F213" i="17"/>
  <c r="F212" i="17"/>
  <c r="F211" i="17"/>
  <c r="F210" i="17"/>
  <c r="F209" i="17"/>
  <c r="F208" i="17"/>
  <c r="F207" i="17"/>
  <c r="F206" i="17"/>
  <c r="F205" i="17"/>
  <c r="F204" i="17"/>
  <c r="F203" i="17"/>
  <c r="F202" i="17"/>
  <c r="F201" i="17"/>
  <c r="F200" i="17"/>
  <c r="F199" i="17"/>
  <c r="F198" i="17"/>
  <c r="F197" i="17"/>
  <c r="F196" i="17"/>
  <c r="F195" i="17"/>
  <c r="F194" i="17"/>
  <c r="F193" i="17"/>
  <c r="F192" i="17"/>
  <c r="F191" i="17"/>
  <c r="F190" i="17"/>
  <c r="F189" i="17"/>
  <c r="F188" i="17"/>
  <c r="F187" i="17"/>
  <c r="F186" i="17"/>
  <c r="F185" i="17"/>
  <c r="F184" i="17"/>
  <c r="F183" i="17"/>
  <c r="F182" i="17"/>
  <c r="F181" i="17"/>
  <c r="F180" i="17"/>
  <c r="F179" i="17"/>
  <c r="F178" i="17"/>
  <c r="F177" i="17"/>
  <c r="F176" i="17"/>
  <c r="F175" i="17"/>
  <c r="F174" i="17"/>
  <c r="F173" i="17"/>
  <c r="F172" i="17"/>
  <c r="F171" i="17"/>
  <c r="F170" i="17"/>
  <c r="F169" i="17"/>
  <c r="F168" i="17"/>
  <c r="F167" i="17"/>
  <c r="F166" i="17"/>
  <c r="F165" i="17"/>
  <c r="F164" i="17"/>
  <c r="F163" i="17"/>
  <c r="F162" i="17"/>
  <c r="F161" i="17"/>
  <c r="F160" i="17"/>
  <c r="F159" i="17"/>
  <c r="F158" i="17"/>
  <c r="F157" i="17"/>
  <c r="F156" i="17"/>
  <c r="F155" i="17"/>
  <c r="F154" i="17"/>
  <c r="F153" i="17"/>
  <c r="F152" i="17"/>
  <c r="F151" i="17"/>
  <c r="F150" i="17"/>
  <c r="F149" i="17"/>
  <c r="F148" i="17"/>
  <c r="F147" i="17"/>
  <c r="F146" i="17"/>
  <c r="F145" i="17"/>
  <c r="F144" i="17"/>
  <c r="F143" i="17"/>
  <c r="F142" i="17"/>
  <c r="F141" i="17"/>
  <c r="F140" i="17"/>
  <c r="F139" i="17"/>
  <c r="F138" i="17"/>
  <c r="F137" i="17"/>
  <c r="F136" i="17"/>
  <c r="F135" i="17"/>
  <c r="F134" i="17"/>
  <c r="F133" i="17"/>
  <c r="F132" i="17"/>
  <c r="F131" i="17"/>
  <c r="F130" i="17"/>
  <c r="F129" i="17"/>
  <c r="F128" i="17"/>
  <c r="F127" i="17"/>
  <c r="F126" i="17"/>
  <c r="F125" i="17"/>
  <c r="F124" i="17"/>
  <c r="F123" i="17"/>
  <c r="F122" i="17"/>
  <c r="F121" i="17"/>
  <c r="F120" i="17"/>
  <c r="F119" i="17"/>
  <c r="F118" i="17"/>
  <c r="F117" i="17"/>
  <c r="F116" i="17"/>
  <c r="F115" i="17"/>
  <c r="F114" i="17"/>
  <c r="F113" i="17"/>
  <c r="F112" i="17"/>
  <c r="F111" i="17"/>
  <c r="F110" i="17"/>
  <c r="F109" i="17"/>
  <c r="F108" i="17"/>
  <c r="F107" i="17"/>
  <c r="F106" i="17"/>
  <c r="F105" i="17"/>
  <c r="F104" i="17"/>
  <c r="F103" i="17"/>
  <c r="F102" i="17"/>
  <c r="F101" i="17"/>
  <c r="F100" i="17"/>
  <c r="F99" i="17"/>
  <c r="F98" i="17"/>
  <c r="F97" i="17"/>
  <c r="F96" i="17"/>
  <c r="F95" i="17"/>
  <c r="F94" i="17"/>
  <c r="F93" i="17"/>
  <c r="F92" i="17"/>
  <c r="F91" i="17"/>
  <c r="F90" i="17"/>
  <c r="F89" i="17"/>
  <c r="F88" i="17"/>
  <c r="F87" i="17"/>
  <c r="F86" i="17"/>
  <c r="F85" i="17"/>
  <c r="F84" i="17"/>
  <c r="F83" i="17"/>
  <c r="F82" i="17"/>
  <c r="F81" i="17"/>
  <c r="F80" i="17"/>
  <c r="F79" i="17"/>
  <c r="F78" i="17"/>
  <c r="F77" i="17"/>
  <c r="F76" i="17"/>
  <c r="F75" i="17"/>
  <c r="F74" i="17"/>
  <c r="F73" i="17"/>
  <c r="F72" i="17"/>
  <c r="F71" i="17"/>
  <c r="F70" i="17"/>
  <c r="F69" i="17"/>
  <c r="F68" i="17"/>
  <c r="F67" i="17"/>
  <c r="F66" i="17"/>
  <c r="F65" i="17"/>
  <c r="F64" i="17"/>
  <c r="F63" i="17"/>
  <c r="F62" i="17"/>
  <c r="F61" i="17"/>
  <c r="F60" i="17"/>
  <c r="F59" i="17"/>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N495" i="16"/>
  <c r="N494" i="16"/>
  <c r="N493" i="16"/>
  <c r="N492" i="16"/>
  <c r="N491" i="16"/>
  <c r="N490" i="16"/>
  <c r="N489" i="16"/>
  <c r="N488" i="16"/>
  <c r="N487" i="16"/>
  <c r="N486" i="16"/>
  <c r="N485" i="16"/>
  <c r="N484" i="16"/>
  <c r="N483" i="16"/>
  <c r="N482" i="16"/>
  <c r="N481" i="16"/>
  <c r="N480" i="16"/>
  <c r="N479" i="16"/>
  <c r="N478" i="16"/>
  <c r="N477" i="16"/>
  <c r="N476" i="16"/>
  <c r="N475" i="16"/>
  <c r="N474" i="16"/>
  <c r="N473" i="16"/>
  <c r="N472" i="16"/>
  <c r="N471" i="16"/>
  <c r="N470" i="16"/>
  <c r="N469" i="16"/>
  <c r="N468" i="16"/>
  <c r="N467" i="16"/>
  <c r="N466" i="16"/>
  <c r="N465" i="16"/>
  <c r="N464" i="16"/>
  <c r="N463" i="16"/>
  <c r="N462" i="16"/>
  <c r="N461" i="16"/>
  <c r="N460" i="16"/>
  <c r="N459" i="16"/>
  <c r="N458" i="16"/>
  <c r="N457" i="16"/>
  <c r="N456" i="16"/>
  <c r="N455" i="16"/>
  <c r="N454" i="16"/>
  <c r="N453" i="16"/>
  <c r="N452" i="16"/>
  <c r="N451" i="16"/>
  <c r="N450" i="16"/>
  <c r="N449" i="16"/>
  <c r="N448" i="16"/>
  <c r="N447" i="16"/>
  <c r="N446" i="16"/>
  <c r="N445" i="16"/>
  <c r="N444" i="16"/>
  <c r="N443" i="16"/>
  <c r="N442" i="16"/>
  <c r="N441" i="16"/>
  <c r="N440" i="16"/>
  <c r="N439" i="16"/>
  <c r="N438" i="16"/>
  <c r="N437" i="16"/>
  <c r="N436" i="16"/>
  <c r="N435" i="16"/>
  <c r="N434" i="16"/>
  <c r="N433" i="16"/>
  <c r="N432" i="16"/>
  <c r="N431" i="16"/>
  <c r="N430" i="16"/>
  <c r="N429" i="16"/>
  <c r="N428" i="16"/>
  <c r="N427" i="16"/>
  <c r="N426" i="16"/>
  <c r="N425" i="16"/>
  <c r="N424" i="16"/>
  <c r="N423" i="16"/>
  <c r="N422" i="16"/>
  <c r="N421" i="16"/>
  <c r="N420" i="16"/>
  <c r="N419" i="16"/>
  <c r="N418" i="16"/>
  <c r="N417" i="16"/>
  <c r="N416" i="16"/>
  <c r="N415" i="16"/>
  <c r="N414" i="16"/>
  <c r="N413" i="16"/>
  <c r="N412" i="16"/>
  <c r="N411" i="16"/>
  <c r="N410" i="16"/>
  <c r="N409" i="16"/>
  <c r="N408" i="16"/>
  <c r="N407" i="16"/>
  <c r="N406" i="16"/>
  <c r="N405" i="16"/>
  <c r="N404" i="16"/>
  <c r="N403" i="16"/>
  <c r="N402" i="16"/>
  <c r="N401" i="16"/>
  <c r="N400" i="16"/>
  <c r="N399" i="16"/>
  <c r="N398" i="16"/>
  <c r="N397" i="16"/>
  <c r="N396" i="16"/>
  <c r="N395" i="16"/>
  <c r="N394" i="16"/>
  <c r="N393" i="16"/>
  <c r="N392" i="16"/>
  <c r="N391" i="16"/>
  <c r="N390" i="16"/>
  <c r="N389" i="16"/>
  <c r="N388" i="16"/>
  <c r="N387" i="16"/>
  <c r="N386" i="16"/>
  <c r="N385" i="16"/>
  <c r="N384" i="16"/>
  <c r="N383" i="16"/>
  <c r="N382" i="16"/>
  <c r="N381" i="16"/>
  <c r="N380" i="16"/>
  <c r="N379" i="16"/>
  <c r="N378" i="16"/>
  <c r="N377" i="16"/>
  <c r="N376" i="16"/>
  <c r="N375" i="16"/>
  <c r="N374" i="16"/>
  <c r="N373" i="16"/>
  <c r="N372" i="16"/>
  <c r="N371" i="16"/>
  <c r="N370" i="16"/>
  <c r="N369" i="16"/>
  <c r="N368" i="16"/>
  <c r="N367" i="16"/>
  <c r="N366" i="16"/>
  <c r="N365" i="16"/>
  <c r="N364" i="16"/>
  <c r="N363" i="16"/>
  <c r="N362" i="16"/>
  <c r="N361" i="16"/>
  <c r="N360" i="16"/>
  <c r="N359" i="16"/>
  <c r="N358" i="16"/>
  <c r="N357" i="16"/>
  <c r="N356" i="16"/>
  <c r="N355" i="16"/>
  <c r="N354" i="16"/>
  <c r="N353" i="16"/>
  <c r="N352" i="16"/>
  <c r="N351" i="16"/>
  <c r="N350" i="16"/>
  <c r="N349" i="16"/>
  <c r="N348" i="16"/>
  <c r="N347" i="16"/>
  <c r="N346" i="16"/>
  <c r="N345" i="16"/>
  <c r="N344" i="16"/>
  <c r="N343" i="16"/>
  <c r="N342" i="16"/>
  <c r="N341" i="16"/>
  <c r="N340" i="16"/>
  <c r="N339" i="16"/>
  <c r="N338" i="16"/>
  <c r="N337" i="16"/>
  <c r="N336" i="16"/>
  <c r="N335" i="16"/>
  <c r="N334" i="16"/>
  <c r="N333" i="16"/>
  <c r="N332" i="16"/>
  <c r="N331" i="16"/>
  <c r="N330" i="16"/>
  <c r="N329" i="16"/>
  <c r="N328" i="16"/>
  <c r="N327" i="16"/>
  <c r="N326" i="16"/>
  <c r="N325" i="16"/>
  <c r="N324" i="16"/>
  <c r="N323" i="16"/>
  <c r="N322" i="16"/>
  <c r="N321" i="16"/>
  <c r="N320" i="16"/>
  <c r="N319" i="16"/>
  <c r="N318" i="16"/>
  <c r="N317" i="16"/>
  <c r="N316" i="16"/>
  <c r="N315" i="16"/>
  <c r="N314" i="16"/>
  <c r="N313" i="16"/>
  <c r="N312" i="16"/>
  <c r="N311" i="16"/>
  <c r="N310" i="16"/>
  <c r="N309" i="16"/>
  <c r="N308" i="16"/>
  <c r="N307" i="16"/>
  <c r="N306" i="16"/>
  <c r="N305" i="16"/>
  <c r="N304" i="16"/>
  <c r="N303" i="16"/>
  <c r="N302" i="16"/>
  <c r="N301" i="16"/>
  <c r="N300" i="16"/>
  <c r="N299" i="16"/>
  <c r="N298" i="16"/>
  <c r="N297" i="16"/>
  <c r="N296" i="16"/>
  <c r="N295" i="16"/>
  <c r="N294" i="16"/>
  <c r="N293" i="16"/>
  <c r="N292" i="16"/>
  <c r="N291" i="16"/>
  <c r="N290" i="16"/>
  <c r="N289" i="16"/>
  <c r="N288" i="16"/>
  <c r="N287" i="16"/>
  <c r="N286" i="16"/>
  <c r="N285" i="16"/>
  <c r="N284" i="16"/>
  <c r="N283" i="16"/>
  <c r="N282" i="16"/>
  <c r="N281" i="16"/>
  <c r="N280" i="16"/>
  <c r="N279" i="16"/>
  <c r="N278" i="16"/>
  <c r="N277" i="16"/>
  <c r="N276" i="16"/>
  <c r="N275" i="16"/>
  <c r="N274" i="16"/>
  <c r="N273" i="16"/>
  <c r="N272" i="16"/>
  <c r="N271" i="16"/>
  <c r="N270" i="16"/>
  <c r="N269" i="16"/>
  <c r="N268" i="16"/>
  <c r="N267" i="16"/>
  <c r="N266" i="16"/>
  <c r="N265" i="16"/>
  <c r="N264" i="16"/>
  <c r="N263" i="16"/>
  <c r="N262" i="16"/>
  <c r="N261" i="16"/>
  <c r="N260" i="16"/>
  <c r="N259" i="16"/>
  <c r="N258" i="16"/>
  <c r="N257" i="16"/>
  <c r="N256" i="16"/>
  <c r="N255" i="16"/>
  <c r="N254" i="16"/>
  <c r="N253" i="16"/>
  <c r="N252" i="16"/>
  <c r="N251" i="16"/>
  <c r="N250" i="16"/>
  <c r="N249" i="16"/>
  <c r="N248" i="16"/>
  <c r="N247" i="16"/>
  <c r="N246" i="16"/>
  <c r="N245" i="16"/>
  <c r="N244" i="16"/>
  <c r="N243" i="16"/>
  <c r="N242" i="16"/>
  <c r="N241" i="16"/>
  <c r="N240" i="16"/>
  <c r="N239" i="16"/>
  <c r="N238" i="16"/>
  <c r="N237" i="16"/>
  <c r="N236" i="16"/>
  <c r="N235" i="16"/>
  <c r="N234" i="16"/>
  <c r="N233" i="16"/>
  <c r="N232" i="16"/>
  <c r="N231" i="16"/>
  <c r="N230" i="16"/>
  <c r="N229" i="16"/>
  <c r="N228" i="16"/>
  <c r="N227" i="16"/>
  <c r="N226" i="16"/>
  <c r="N225" i="16"/>
  <c r="N224" i="16"/>
  <c r="N223" i="16"/>
  <c r="N222" i="16"/>
  <c r="N221" i="16"/>
  <c r="N220" i="16"/>
  <c r="N219" i="16"/>
  <c r="N218" i="16"/>
  <c r="N217" i="16"/>
  <c r="N216" i="16"/>
  <c r="N215" i="16"/>
  <c r="N214" i="16"/>
  <c r="N213" i="16"/>
  <c r="N212" i="16"/>
  <c r="N211" i="16"/>
  <c r="N210" i="16"/>
  <c r="N209" i="16"/>
  <c r="N208" i="16"/>
  <c r="N207" i="16"/>
  <c r="N206" i="16"/>
  <c r="N205" i="16"/>
  <c r="N204" i="16"/>
  <c r="N203" i="16"/>
  <c r="N202" i="16"/>
  <c r="N201" i="16"/>
  <c r="N200" i="16"/>
  <c r="N199" i="16"/>
  <c r="N198" i="16"/>
  <c r="N197" i="16"/>
  <c r="N196" i="16"/>
  <c r="N195" i="16"/>
  <c r="N194" i="16"/>
  <c r="N193" i="16"/>
  <c r="N192" i="16"/>
  <c r="N191" i="16"/>
  <c r="N190" i="16"/>
  <c r="N189" i="16"/>
  <c r="N188" i="16"/>
  <c r="N187" i="16"/>
  <c r="N186" i="16"/>
  <c r="N185" i="16"/>
  <c r="N184" i="16"/>
  <c r="N183" i="16"/>
  <c r="N182" i="16"/>
  <c r="N181" i="16"/>
  <c r="N180" i="16"/>
  <c r="N179" i="16"/>
  <c r="N178" i="16"/>
  <c r="N177" i="16"/>
  <c r="N176" i="16"/>
  <c r="N175" i="16"/>
  <c r="N174" i="16"/>
  <c r="N173" i="16"/>
  <c r="N172" i="16"/>
  <c r="N171" i="16"/>
  <c r="N170" i="16"/>
  <c r="N169" i="16"/>
  <c r="N168" i="16"/>
  <c r="N167" i="16"/>
  <c r="N166" i="16"/>
  <c r="N165" i="16"/>
  <c r="N164" i="16"/>
  <c r="N163" i="16"/>
  <c r="N162" i="16"/>
  <c r="N161" i="16"/>
  <c r="N160" i="16"/>
  <c r="N159" i="16"/>
  <c r="N158" i="16"/>
  <c r="N157" i="16"/>
  <c r="N156" i="16"/>
  <c r="N155" i="16"/>
  <c r="N154" i="16"/>
  <c r="N153" i="16"/>
  <c r="N152" i="16"/>
  <c r="N151" i="16"/>
  <c r="N150" i="16"/>
  <c r="N149" i="16"/>
  <c r="N148" i="16"/>
  <c r="N147" i="16"/>
  <c r="N146" i="16"/>
  <c r="N145" i="16"/>
  <c r="N144" i="16"/>
  <c r="N143" i="16"/>
  <c r="N142" i="16"/>
  <c r="N141" i="16"/>
  <c r="N140" i="16"/>
  <c r="N139" i="16"/>
  <c r="N138" i="16"/>
  <c r="N137" i="16"/>
  <c r="N136" i="16"/>
  <c r="N135" i="16"/>
  <c r="N134" i="16"/>
  <c r="N133" i="16"/>
  <c r="N132" i="16"/>
  <c r="N131" i="16"/>
  <c r="N130" i="16"/>
  <c r="N129" i="16"/>
  <c r="N128" i="16"/>
  <c r="N127" i="16"/>
  <c r="N126" i="16"/>
  <c r="N125" i="16"/>
  <c r="N124" i="16"/>
  <c r="N123" i="16"/>
  <c r="N122" i="16"/>
  <c r="N121" i="16"/>
  <c r="N120" i="16"/>
  <c r="N119" i="16"/>
  <c r="N118" i="16"/>
  <c r="N117" i="16"/>
  <c r="N116" i="16"/>
  <c r="N115" i="16"/>
  <c r="N114" i="16"/>
  <c r="N113" i="16"/>
  <c r="N112" i="16"/>
  <c r="N111" i="16"/>
  <c r="N110" i="16"/>
  <c r="N109" i="16"/>
  <c r="N108" i="16"/>
  <c r="N107" i="16"/>
  <c r="N106" i="16"/>
  <c r="N105" i="16"/>
  <c r="N104" i="16"/>
  <c r="N103" i="16"/>
  <c r="N102" i="16"/>
  <c r="N101" i="16"/>
  <c r="N100" i="16"/>
  <c r="N99" i="16"/>
  <c r="N98" i="16"/>
  <c r="N97" i="16"/>
  <c r="N96" i="16"/>
  <c r="N95" i="16"/>
  <c r="N94" i="16"/>
  <c r="N93" i="16"/>
  <c r="N92" i="16"/>
  <c r="N91" i="16"/>
  <c r="N90" i="16"/>
  <c r="N89" i="16"/>
  <c r="N88" i="16"/>
  <c r="N87" i="16"/>
  <c r="N86" i="16"/>
  <c r="N85" i="16"/>
  <c r="N84" i="16"/>
  <c r="N83" i="16"/>
  <c r="N82" i="16"/>
  <c r="N81" i="16"/>
  <c r="N80" i="16"/>
  <c r="N79" i="16"/>
  <c r="N78" i="16"/>
  <c r="N77" i="16"/>
  <c r="N76" i="16"/>
  <c r="N75" i="16"/>
  <c r="N74" i="16"/>
  <c r="N73" i="16"/>
  <c r="N72" i="16"/>
  <c r="N71" i="16"/>
  <c r="N70" i="16"/>
  <c r="N69" i="16"/>
  <c r="N68" i="16"/>
  <c r="N67" i="16"/>
  <c r="N66" i="16"/>
  <c r="N65" i="16"/>
  <c r="N64" i="16"/>
  <c r="N63" i="16"/>
  <c r="N62" i="16"/>
  <c r="N61" i="16"/>
  <c r="N60" i="16"/>
  <c r="N59" i="16"/>
  <c r="N58" i="16"/>
  <c r="N57" i="16"/>
  <c r="N56" i="16"/>
  <c r="N55" i="16"/>
  <c r="N54" i="16"/>
  <c r="N53" i="16"/>
  <c r="N52" i="16"/>
  <c r="N51" i="16"/>
  <c r="N50" i="16"/>
  <c r="N49" i="16"/>
  <c r="N48" i="16"/>
  <c r="N47" i="16"/>
  <c r="N46" i="16"/>
  <c r="N45" i="16"/>
  <c r="N44" i="16"/>
  <c r="N43" i="16"/>
  <c r="N42" i="16"/>
  <c r="N41" i="16"/>
  <c r="N40" i="16"/>
  <c r="N39" i="16"/>
  <c r="N38" i="16"/>
  <c r="N37" i="16"/>
  <c r="N36" i="16"/>
  <c r="N35" i="16"/>
  <c r="N34" i="16"/>
  <c r="N33" i="16"/>
  <c r="N32" i="16"/>
  <c r="N31" i="16"/>
  <c r="N30" i="16"/>
  <c r="N29" i="16"/>
  <c r="N28" i="16"/>
  <c r="N27" i="16"/>
  <c r="N26" i="16"/>
  <c r="N25" i="16"/>
  <c r="N24" i="16"/>
  <c r="N23" i="16"/>
  <c r="N22" i="16"/>
  <c r="N21" i="16"/>
  <c r="N20" i="16"/>
  <c r="N19" i="16"/>
  <c r="N18" i="16"/>
  <c r="N17" i="16"/>
  <c r="N16" i="16"/>
  <c r="N15" i="16"/>
  <c r="N14" i="16"/>
  <c r="N13" i="16"/>
  <c r="N12" i="16"/>
  <c r="N11" i="16"/>
  <c r="N10" i="16"/>
  <c r="N9" i="16"/>
  <c r="N8" i="16"/>
  <c r="N7" i="16"/>
  <c r="D41" i="15"/>
  <c r="B41" i="15"/>
  <c r="D36" i="15"/>
  <c r="B36" i="15"/>
</calcChain>
</file>

<file path=xl/sharedStrings.xml><?xml version="1.0" encoding="utf-8"?>
<sst xmlns="http://schemas.openxmlformats.org/spreadsheetml/2006/main" count="17670" uniqueCount="1931">
  <si>
    <t>表1</t>
  </si>
  <si>
    <t>部门收支总表</t>
  </si>
  <si>
    <t>四川省农业农村厅</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</si>
  <si>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</si>
  <si>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</si>
  <si>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</si>
  <si>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</si>
  <si>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</si>
  <si>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</si>
  <si>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</si>
  <si>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</si>
  <si>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</si>
  <si>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</si>
  <si>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</si>
  <si>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</si>
  <si>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</si>
  <si>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</si>
  <si>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</si>
  <si>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</si>
  <si>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</si>
  <si>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</si>
  <si>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</si>
  <si>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</si>
  <si>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</si>
  <si>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</si>
  <si>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</si>
  <si>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</si>
  <si>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</si>
  <si>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</si>
  <si>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</si>
  <si>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</si>
  <si>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</si>
  <si>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</si>
  <si>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</si>
  <si>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</si>
  <si>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</si>
  <si>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</si>
  <si>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</si>
  <si>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</si>
  <si>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</si>
  <si>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</si>
  <si>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</si>
  <si>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</si>
  <si>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</si>
  <si>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</si>
  <si>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</si>
  <si>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</si>
  <si>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</si>
  <si>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</si>
  <si>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</si>
  <si>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</si>
  <si>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</si>
  <si>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</si>
  <si>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</si>
  <si>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</si>
  <si>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</si>
  <si>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</si>
  <si>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</si>
  <si>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</si>
  <si>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</si>
  <si>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</si>
  <si>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</si>
  <si>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</si>
  <si>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</si>
  <si>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</si>
  <si>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</si>
  <si>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</si>
  <si>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</si>
  <si>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</si>
  <si>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</si>
  <si>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</si>
  <si>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</si>
  <si>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</si>
  <si>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</si>
  <si>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</si>
  <si>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</si>
  <si>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</si>
  <si>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</si>
  <si>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</si>
  <si>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行政单位（在蓉）</t>
  </si>
  <si>
    <t xml:space="preserve">  四川省农业农村厅机关</t>
  </si>
  <si>
    <t>201</t>
  </si>
  <si>
    <t>99</t>
  </si>
  <si>
    <t>354301</t>
  </si>
  <si>
    <t xml:space="preserve">    其他一般公共服务支出</t>
  </si>
  <si>
    <t>205</t>
  </si>
  <si>
    <t>08</t>
  </si>
  <si>
    <t>03</t>
  </si>
  <si>
    <t xml:space="preserve">    培训支出</t>
  </si>
  <si>
    <t>208</t>
  </si>
  <si>
    <t>05</t>
  </si>
  <si>
    <t>01</t>
  </si>
  <si>
    <t xml:space="preserve">    行政单位离退休</t>
  </si>
  <si>
    <t xml:space="preserve">    机关事业单位基本养老保险缴费支出</t>
  </si>
  <si>
    <t xml:space="preserve">    其他社会保障和就业支出</t>
  </si>
  <si>
    <t>210</t>
  </si>
  <si>
    <t>11</t>
  </si>
  <si>
    <t xml:space="preserve">    行政单位医疗</t>
  </si>
  <si>
    <t xml:space="preserve">    公务员医疗补助</t>
  </si>
  <si>
    <t>213</t>
  </si>
  <si>
    <t xml:space="preserve">    行政运行</t>
  </si>
  <si>
    <t>02</t>
  </si>
  <si>
    <t xml:space="preserve">    一般行政管理事务</t>
  </si>
  <si>
    <t xml:space="preserve">    病虫害控制</t>
  </si>
  <si>
    <t>09</t>
  </si>
  <si>
    <t xml:space="preserve">    农产品质量安全</t>
  </si>
  <si>
    <t xml:space="preserve">    其他农业农村支出</t>
  </si>
  <si>
    <t>221</t>
  </si>
  <si>
    <t xml:space="preserve">    住房公积金</t>
  </si>
  <si>
    <t xml:space="preserve">    购房补贴</t>
  </si>
  <si>
    <t>参照公务员法管理的事业单位（在蓉）</t>
  </si>
  <si>
    <t xml:space="preserve">  四川省农村能源办公室</t>
  </si>
  <si>
    <t>354603</t>
  </si>
  <si>
    <t>26</t>
  </si>
  <si>
    <t xml:space="preserve">    农村社会事业</t>
  </si>
  <si>
    <t xml:space="preserve">  四川省农业农村厅植物检疫站</t>
  </si>
  <si>
    <t>354906</t>
  </si>
  <si>
    <t xml:space="preserve">  四川省农村经营管理总站</t>
  </si>
  <si>
    <t>354907</t>
  </si>
  <si>
    <t>24</t>
  </si>
  <si>
    <t xml:space="preserve">    农村合作经济</t>
  </si>
  <si>
    <t xml:space="preserve">  四川省蚕业管理总站</t>
  </si>
  <si>
    <t>354921</t>
  </si>
  <si>
    <t>06</t>
  </si>
  <si>
    <t xml:space="preserve">    科技转化与推广服务</t>
  </si>
  <si>
    <t xml:space="preserve">  四川省农机监理站</t>
  </si>
  <si>
    <t>354931</t>
  </si>
  <si>
    <t>10</t>
  </si>
  <si>
    <t xml:space="preserve">    执法监管</t>
  </si>
  <si>
    <t xml:space="preserve">  四川省兽药监察所</t>
  </si>
  <si>
    <t>354942</t>
  </si>
  <si>
    <t xml:space="preserve">    其他农林水支出</t>
  </si>
  <si>
    <t xml:space="preserve">  四川省水产局</t>
  </si>
  <si>
    <t>354954</t>
  </si>
  <si>
    <t>行政执法机构</t>
  </si>
  <si>
    <t xml:space="preserve">  四川省动物卫生监督所</t>
  </si>
  <si>
    <t>354950</t>
  </si>
  <si>
    <t>机关服务中心</t>
  </si>
  <si>
    <t xml:space="preserve">  四川省农业农村厅机关后勤服务中心</t>
  </si>
  <si>
    <t>354602</t>
  </si>
  <si>
    <t xml:space="preserve">    事业单位医疗</t>
  </si>
  <si>
    <t xml:space="preserve">    机关服务</t>
  </si>
  <si>
    <t>中等专业学校（不在蓉）</t>
  </si>
  <si>
    <t xml:space="preserve">  四川省蚕丝学校</t>
  </si>
  <si>
    <t>354922</t>
  </si>
  <si>
    <t xml:space="preserve">    中等职业教育</t>
  </si>
  <si>
    <t xml:space="preserve">    其他教育支出</t>
  </si>
  <si>
    <t xml:space="preserve">    事业单位离退休</t>
  </si>
  <si>
    <t xml:space="preserve">    机关事业单位职业年金缴费支出</t>
  </si>
  <si>
    <t xml:space="preserve">  四川省水产学校</t>
  </si>
  <si>
    <t>354955</t>
  </si>
  <si>
    <t>232</t>
  </si>
  <si>
    <t>04</t>
  </si>
  <si>
    <t xml:space="preserve">   地方政府其他一般债务付息支出</t>
  </si>
  <si>
    <t>广播电视教育机构（在蓉）</t>
  </si>
  <si>
    <t xml:space="preserve">  四川省农业广播电视学校</t>
  </si>
  <si>
    <t>354905</t>
  </si>
  <si>
    <t xml:space="preserve">    事业运行</t>
  </si>
  <si>
    <t>干训机构（在蓉）</t>
  </si>
  <si>
    <t xml:space="preserve">  四川省农业机械化干部学校</t>
  </si>
  <si>
    <t>354933</t>
  </si>
  <si>
    <t>全额事业单位（在蓉）</t>
  </si>
  <si>
    <t xml:space="preserve">  成都土壤肥料测试中心</t>
  </si>
  <si>
    <t>354903</t>
  </si>
  <si>
    <t xml:space="preserve">  四川省农业农村厅信息中心</t>
  </si>
  <si>
    <t>354904</t>
  </si>
  <si>
    <t xml:space="preserve">    统计监测与信息服务</t>
  </si>
  <si>
    <t xml:space="preserve">  四川省农技推广总站</t>
  </si>
  <si>
    <t>354908</t>
  </si>
  <si>
    <t xml:space="preserve">  四川省农业援外办公室</t>
  </si>
  <si>
    <t>354909</t>
  </si>
  <si>
    <t>14</t>
  </si>
  <si>
    <t xml:space="preserve">    对外交流与合作</t>
  </si>
  <si>
    <t xml:space="preserve">  四川省绿色食品发展中心</t>
  </si>
  <si>
    <t>354910</t>
  </si>
  <si>
    <t xml:space="preserve">  四川省农产品质量安全中心</t>
  </si>
  <si>
    <t>354911</t>
  </si>
  <si>
    <t xml:space="preserve">  四川省农业农村厅植物保护站</t>
  </si>
  <si>
    <t>354912</t>
  </si>
  <si>
    <t xml:space="preserve">  四川省农药检定所</t>
  </si>
  <si>
    <t>354913</t>
  </si>
  <si>
    <t xml:space="preserve">  四川省农业宣传中心</t>
  </si>
  <si>
    <t>354915</t>
  </si>
  <si>
    <t xml:space="preserve">  四川省种子站</t>
  </si>
  <si>
    <t>354916</t>
  </si>
  <si>
    <t xml:space="preserve">  四川省南亚热带作物发展中心</t>
  </si>
  <si>
    <t>354919</t>
  </si>
  <si>
    <t xml:space="preserve">  四川省园艺作物技术推广总站</t>
  </si>
  <si>
    <t>354920</t>
  </si>
  <si>
    <t xml:space="preserve">  四川省农学会</t>
  </si>
  <si>
    <t>354928</t>
  </si>
  <si>
    <t xml:space="preserve">  四川省农民体育协会</t>
  </si>
  <si>
    <t>354929</t>
  </si>
  <si>
    <t xml:space="preserve">  四川省农业农村厅计划投资财务处</t>
  </si>
  <si>
    <t>354930</t>
  </si>
  <si>
    <t xml:space="preserve">  四川省农机化技术推广总站</t>
  </si>
  <si>
    <t>354932</t>
  </si>
  <si>
    <t xml:space="preserve">  四川省机电排灌管理总站</t>
  </si>
  <si>
    <t>354934</t>
  </si>
  <si>
    <t xml:space="preserve">  四川省农业机械鉴定站</t>
  </si>
  <si>
    <t>354935</t>
  </si>
  <si>
    <t xml:space="preserve">  四川省草业技术研究推广中心</t>
  </si>
  <si>
    <t>354940</t>
  </si>
  <si>
    <t>206</t>
  </si>
  <si>
    <t xml:space="preserve">    社会公益研究</t>
  </si>
  <si>
    <t xml:space="preserve">    科技成果转化与扩散</t>
  </si>
  <si>
    <t xml:space="preserve">    其他科学技术支出</t>
  </si>
  <si>
    <t xml:space="preserve">  四川省畜牧总站</t>
  </si>
  <si>
    <t>354941</t>
  </si>
  <si>
    <t>35</t>
  </si>
  <si>
    <t xml:space="preserve">    农业资源保护修复与利用</t>
  </si>
  <si>
    <t xml:space="preserve">  四川省饲料工作总站</t>
  </si>
  <si>
    <t>354943</t>
  </si>
  <si>
    <t xml:space="preserve">  四川省蜂业管理站</t>
  </si>
  <si>
    <t>354944</t>
  </si>
  <si>
    <t xml:space="preserve">  四川省动物疫病预防控制中心</t>
  </si>
  <si>
    <t>354951</t>
  </si>
  <si>
    <t xml:space="preserve">    专项基础科研</t>
  </si>
  <si>
    <t xml:space="preserve">  四川省畜牧科学研究院</t>
  </si>
  <si>
    <t>354952</t>
  </si>
  <si>
    <t xml:space="preserve">    机构运行</t>
  </si>
  <si>
    <t xml:space="preserve">    其他技术研究与开发支出</t>
  </si>
  <si>
    <t xml:space="preserve">    科技条件专项</t>
  </si>
  <si>
    <t xml:space="preserve">  四川省农村固定观察站</t>
  </si>
  <si>
    <t>354956</t>
  </si>
  <si>
    <t>幼儿园（在蓉）</t>
  </si>
  <si>
    <t xml:space="preserve">  四川省农业农村厅机关幼儿园</t>
  </si>
  <si>
    <t>354901</t>
  </si>
  <si>
    <t>差额事业单位（在蓉）</t>
  </si>
  <si>
    <t xml:space="preserve">  四川省农业机械研究设计院</t>
  </si>
  <si>
    <t>354939</t>
  </si>
  <si>
    <t xml:space="preserve">    重点实验室及相关设施</t>
  </si>
  <si>
    <t>差额事业单位（不在蓉）</t>
  </si>
  <si>
    <t xml:space="preserve">  四川省果树良种繁殖站</t>
  </si>
  <si>
    <t>354917</t>
  </si>
  <si>
    <t xml:space="preserve">  四川省原良种试验站</t>
  </si>
  <si>
    <t>354918</t>
  </si>
  <si>
    <t xml:space="preserve">  四川省南充蚕种场</t>
  </si>
  <si>
    <t>354923</t>
  </si>
  <si>
    <t>19</t>
  </si>
  <si>
    <t xml:space="preserve">    防灾救灾</t>
  </si>
  <si>
    <t xml:space="preserve">  四川省西充蚕种场</t>
  </si>
  <si>
    <t>354924</t>
  </si>
  <si>
    <t xml:space="preserve">  四川省阆中蚕种场</t>
  </si>
  <si>
    <t>354925</t>
  </si>
  <si>
    <t xml:space="preserve">  四川省三台蚕种场</t>
  </si>
  <si>
    <t>354926</t>
  </si>
  <si>
    <t xml:space="preserve">  四川省苏稽蚕种场</t>
  </si>
  <si>
    <t>354927</t>
  </si>
  <si>
    <t xml:space="preserve">  四川省阳平种牛场</t>
  </si>
  <si>
    <t>354945</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</si>
  <si>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</si>
  <si>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</si>
  <si>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</si>
  <si>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</si>
  <si>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</si>
  <si>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</si>
  <si>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</si>
  <si>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</si>
  <si>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</si>
  <si>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</si>
  <si>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</si>
  <si>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</si>
  <si>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</si>
  <si>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</si>
  <si>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</si>
  <si>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</si>
  <si>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</si>
  <si>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</si>
  <si>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</si>
  <si>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</si>
  <si>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</si>
  <si>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</si>
  <si>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</si>
  <si>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</si>
  <si>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</si>
  <si>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</si>
  <si>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</si>
  <si>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</si>
  <si>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</si>
  <si>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</si>
  <si>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</si>
  <si>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</si>
  <si>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</si>
  <si>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</si>
  <si>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</si>
  <si>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</si>
  <si>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</si>
  <si>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</si>
  <si>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</si>
  <si>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</si>
  <si>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</si>
  <si>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</si>
  <si>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</si>
  <si>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</si>
  <si>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</si>
  <si>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</si>
  <si>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</si>
  <si>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</si>
  <si>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</si>
  <si>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</si>
  <si>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</si>
  <si>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</si>
  <si>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</si>
  <si>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</si>
  <si>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中央提前通知共同财政事权转移支付和专项转移支付</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</si>
  <si>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</si>
  <si>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</si>
  <si>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</si>
  <si>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</si>
  <si>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</si>
  <si>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</si>
  <si>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</si>
  <si>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</si>
  <si>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</si>
  <si>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</si>
  <si>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</si>
  <si>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</si>
  <si>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</si>
  <si>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</si>
  <si>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</si>
  <si>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</si>
  <si>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</si>
  <si>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</si>
  <si>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07</t>
  </si>
  <si>
    <t xml:space="preserve">      因公出国（境）费用</t>
  </si>
  <si>
    <t xml:space="preserve">      公务用车运行维护费</t>
  </si>
  <si>
    <t xml:space="preserve">      维修（护）费</t>
  </si>
  <si>
    <t xml:space="preserve">      其他商品和服务支出</t>
  </si>
  <si>
    <t xml:space="preserve">    机关资本性支出（一）</t>
  </si>
  <si>
    <t>503</t>
  </si>
  <si>
    <t xml:space="preserve">      设备购置</t>
  </si>
  <si>
    <t xml:space="preserve">      大型修缮</t>
  </si>
  <si>
    <t xml:space="preserve">    对个人和家庭的补助</t>
  </si>
  <si>
    <t>509</t>
  </si>
  <si>
    <t xml:space="preserve">      社会福利和救助</t>
  </si>
  <si>
    <t xml:space="preserve">      离退休费</t>
  </si>
  <si>
    <t xml:space="preserve">      其他对个人和家庭补助</t>
  </si>
  <si>
    <t xml:space="preserve">      专用材料购置费</t>
  </si>
  <si>
    <t xml:space="preserve">    机关资本性支出（二）</t>
  </si>
  <si>
    <t>504</t>
  </si>
  <si>
    <t xml:space="preserve">      房屋建筑物购建</t>
  </si>
  <si>
    <t xml:space="preserve">      其他资本性支出</t>
  </si>
  <si>
    <t xml:space="preserve">    其他支出</t>
  </si>
  <si>
    <t>599</t>
  </si>
  <si>
    <t xml:space="preserve">      其他支出</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</si>
  <si>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</si>
  <si>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</si>
  <si>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</si>
  <si>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</si>
  <si>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</si>
  <si>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</si>
  <si>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</si>
  <si>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资本性支出（二）</t>
  </si>
  <si>
    <t xml:space="preserve">      助学金</t>
  </si>
  <si>
    <t xml:space="preserve">    债务利息及费用支出</t>
  </si>
  <si>
    <t>511</t>
  </si>
  <si>
    <t xml:space="preserve">      国内债务付息</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</si>
  <si>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</si>
  <si>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</si>
  <si>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</si>
  <si>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</si>
  <si>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</si>
  <si>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</si>
  <si>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</si>
  <si>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</si>
  <si>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</si>
  <si>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</si>
  <si>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</si>
  <si>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</si>
  <si>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</si>
  <si>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</si>
  <si>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</si>
  <si>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</si>
  <si>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</si>
  <si>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</si>
  <si>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</si>
  <si>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</si>
  <si>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</si>
  <si>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</si>
  <si>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</si>
  <si>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</si>
  <si>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</si>
  <si>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</si>
  <si>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</si>
  <si>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</si>
  <si>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</si>
  <si>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</si>
  <si>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</si>
  <si>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</si>
  <si>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</si>
  <si>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</si>
  <si>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</si>
  <si>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</si>
  <si>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</si>
  <si>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</si>
  <si>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</si>
  <si>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</si>
  <si>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</si>
  <si>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</si>
  <si>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</si>
  <si>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</si>
  <si>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</si>
  <si>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</si>
  <si>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</si>
  <si>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</si>
  <si>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</si>
  <si>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</si>
  <si>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</si>
  <si>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</si>
  <si>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</si>
  <si>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</si>
  <si>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</si>
  <si>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</si>
  <si>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</si>
  <si>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</si>
  <si>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</si>
  <si>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</si>
  <si>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</si>
  <si>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</si>
  <si>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</si>
  <si>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</si>
  <si>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</si>
  <si>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</si>
  <si>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</si>
  <si>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</si>
  <si>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</si>
  <si>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</si>
  <si>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</si>
  <si>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</si>
  <si>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</si>
  <si>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</si>
  <si>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</si>
  <si>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</si>
  <si>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</si>
  <si>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</si>
  <si>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</si>
  <si>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</si>
  <si>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</si>
  <si>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</si>
  <si>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</si>
  <si>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</si>
  <si>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</si>
  <si>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</si>
  <si>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</si>
  <si>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</si>
  <si>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</si>
  <si>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</si>
  <si>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</si>
  <si>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</si>
  <si>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</si>
  <si>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</si>
  <si>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</si>
  <si>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</si>
  <si>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职业教育</t>
  </si>
  <si>
    <t xml:space="preserve">  进修及培训</t>
  </si>
  <si>
    <t>科学技术支出</t>
  </si>
  <si>
    <t xml:space="preserve">  基础研究</t>
  </si>
  <si>
    <t xml:space="preserve">  应用研究</t>
  </si>
  <si>
    <t xml:space="preserve">  技术研究与开发</t>
  </si>
  <si>
    <t>社会保障和就业支出</t>
  </si>
  <si>
    <t xml:space="preserve">  行政事业单位养老支出</t>
  </si>
  <si>
    <t xml:space="preserve">  其他社会保障和就业支出</t>
  </si>
  <si>
    <t>卫生健康支出</t>
  </si>
  <si>
    <t xml:space="preserve">  行政事业单位医疗</t>
  </si>
  <si>
    <t>农林水支出</t>
  </si>
  <si>
    <t xml:space="preserve">  农业农村</t>
  </si>
  <si>
    <t>住房保障支出</t>
  </si>
  <si>
    <t xml:space="preserve">  住房改革支出</t>
  </si>
  <si>
    <t>债务付息支出</t>
  </si>
  <si>
    <t xml:space="preserve">  地方政府一般债务付息支出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</si>
  <si>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</si>
  <si>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</si>
  <si>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</si>
  <si>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</si>
  <si>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</si>
  <si>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</si>
  <si>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</si>
  <si>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</si>
  <si>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</si>
  <si>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</si>
  <si>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</si>
  <si>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</si>
  <si>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</si>
  <si>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12</t>
  </si>
  <si>
    <t xml:space="preserve">      其他社会保障缴费</t>
  </si>
  <si>
    <t>13</t>
  </si>
  <si>
    <t xml:space="preserve">    商品和服务支出</t>
  </si>
  <si>
    <t>302</t>
  </si>
  <si>
    <t xml:space="preserve">      办公费</t>
  </si>
  <si>
    <t xml:space="preserve">      印刷费</t>
  </si>
  <si>
    <t xml:space="preserve">      手续费</t>
  </si>
  <si>
    <t xml:space="preserve">      水费</t>
  </si>
  <si>
    <t xml:space="preserve">      电费</t>
  </si>
  <si>
    <t xml:space="preserve">      邮电费</t>
  </si>
  <si>
    <t xml:space="preserve">      物业管理费</t>
  </si>
  <si>
    <t xml:space="preserve">      差旅费</t>
  </si>
  <si>
    <t xml:space="preserve">      因公出国(境)费用</t>
  </si>
  <si>
    <t xml:space="preserve">      维修(护)费</t>
  </si>
  <si>
    <t xml:space="preserve">      租赁费</t>
  </si>
  <si>
    <t>15</t>
  </si>
  <si>
    <t>16</t>
  </si>
  <si>
    <t>17</t>
  </si>
  <si>
    <t xml:space="preserve">      劳务费</t>
  </si>
  <si>
    <t>28</t>
  </si>
  <si>
    <t xml:space="preserve">      工会经费</t>
  </si>
  <si>
    <t>29</t>
  </si>
  <si>
    <t xml:space="preserve">      福利费</t>
  </si>
  <si>
    <t>31</t>
  </si>
  <si>
    <t>39</t>
  </si>
  <si>
    <t xml:space="preserve">      其他交通费用</t>
  </si>
  <si>
    <t>303</t>
  </si>
  <si>
    <t xml:space="preserve">      离休费</t>
  </si>
  <si>
    <t xml:space="preserve">      生活补助</t>
  </si>
  <si>
    <t xml:space="preserve">      奖励金</t>
  </si>
  <si>
    <t xml:space="preserve">      其他对个人和家庭的补助支出</t>
  </si>
  <si>
    <t xml:space="preserve">      咨询费</t>
  </si>
  <si>
    <t>27</t>
  </si>
  <si>
    <t xml:space="preserve">      绩效工资</t>
  </si>
  <si>
    <t xml:space="preserve">      职业年金缴费</t>
  </si>
  <si>
    <t xml:space="preserve">      抚恤金</t>
  </si>
  <si>
    <t xml:space="preserve">      医疗费补助</t>
  </si>
  <si>
    <t xml:space="preserve">    资本性支出</t>
  </si>
  <si>
    <t>310</t>
  </si>
  <si>
    <t>40</t>
  </si>
  <si>
    <t xml:space="preserve">      税金及附加费用</t>
  </si>
  <si>
    <t xml:space="preserve">      信息网络及软件购置更新</t>
  </si>
  <si>
    <t>表3-2</t>
  </si>
  <si>
    <t>一般公共预算项目支出预算表</t>
  </si>
  <si>
    <t>单位名称（项目）</t>
  </si>
  <si>
    <t xml:space="preserve">      纪检监察专项工作经费</t>
  </si>
  <si>
    <t xml:space="preserve">      设备购置经费</t>
  </si>
  <si>
    <t xml:space="preserve">      重大动物疫病防控</t>
  </si>
  <si>
    <t xml:space="preserve">      农产品质量安全监管</t>
  </si>
  <si>
    <t xml:space="preserve">      《四川农业年鉴》及《三农杂志》编纂经费</t>
  </si>
  <si>
    <t xml:space="preserve">      第三次国土调查耕地质量调查监测评价项目</t>
  </si>
  <si>
    <t xml:space="preserve">      农村劳动力资源开发研究及农促会工作经费</t>
  </si>
  <si>
    <t xml:space="preserve">      农田建设项目管理费</t>
  </si>
  <si>
    <t xml:space="preserve">      农业公共安全突发事件应急处置系统</t>
  </si>
  <si>
    <t xml:space="preserve">      农业人才队伍鉴定评审</t>
  </si>
  <si>
    <t xml:space="preserve">      农业综合开发事业费</t>
  </si>
  <si>
    <t xml:space="preserve">      农业综合生产能力建设</t>
  </si>
  <si>
    <t xml:space="preserve">      审计外购服务项目</t>
  </si>
  <si>
    <t xml:space="preserve">      四川省第四届农村手工艺大师评选活动</t>
  </si>
  <si>
    <t xml:space="preserve">      四川省农业农村厅舆情信息监控平台</t>
  </si>
  <si>
    <t xml:space="preserve">      四川省乡村振兴事业经费</t>
  </si>
  <si>
    <t xml:space="preserve">      现代农牧业综合能力建设及服务保障经费</t>
  </si>
  <si>
    <t xml:space="preserve">      新闻发布专项经费</t>
  </si>
  <si>
    <t xml:space="preserve">      移动办公服务</t>
  </si>
  <si>
    <t xml:space="preserve">      农村能源建设专项业务经费</t>
  </si>
  <si>
    <t xml:space="preserve">      国外引种疫情监测</t>
  </si>
  <si>
    <t xml:space="preserve">      全省农业植物检疫性有害生物监测与防控</t>
  </si>
  <si>
    <t xml:space="preserve">      农村集体经济组织登记证印制</t>
  </si>
  <si>
    <t xml:space="preserve">      农民合作社指导服务与管理</t>
  </si>
  <si>
    <t xml:space="preserve">      全省承包地确权登记成果大数据库建设</t>
  </si>
  <si>
    <t xml:space="preserve">      省级第二轮土地承包到期后再延长30年试点</t>
  </si>
  <si>
    <t xml:space="preserve">      蚕品种资源保存及区域化试验</t>
  </si>
  <si>
    <t xml:space="preserve">      蚕业产品质量检验检疫经费</t>
  </si>
  <si>
    <t xml:space="preserve">      农机安全管理事务专项</t>
  </si>
  <si>
    <t xml:space="preserve">      农机安全监理专项业务费</t>
  </si>
  <si>
    <t xml:space="preserve">      信息化建设及维护费</t>
  </si>
  <si>
    <t xml:space="preserve">      农机牌证制作工本费专项</t>
  </si>
  <si>
    <t xml:space="preserve">      农产品质量安全</t>
  </si>
  <si>
    <t xml:space="preserve">      四川省农业农村厅农业检测机构搬迁改造项目</t>
  </si>
  <si>
    <t xml:space="preserve">      主管部门集中收入返还</t>
  </si>
  <si>
    <t xml:space="preserve">      2020年省级农产品质量安全专项资金</t>
  </si>
  <si>
    <t xml:space="preserve">      十四五规划编制费</t>
  </si>
  <si>
    <t xml:space="preserve">      水产技术研究及推广宣传专项经费</t>
  </si>
  <si>
    <t xml:space="preserve">      渔业统计专项</t>
  </si>
  <si>
    <t xml:space="preserve">      原良种选育经费</t>
  </si>
  <si>
    <t xml:space="preserve">      农产品质量安全监管专项经费</t>
  </si>
  <si>
    <t xml:space="preserve">      办公设备购置经费</t>
  </si>
  <si>
    <t xml:space="preserve">      非洲猪瘟防控经费</t>
  </si>
  <si>
    <t xml:space="preserve">      规模化屠宰场等场所视频监控信息传输服务项目</t>
  </si>
  <si>
    <t xml:space="preserve">      后勤保障专项</t>
  </si>
  <si>
    <t xml:space="preserve">      机关办公用房维修</t>
  </si>
  <si>
    <t xml:space="preserve">      农业综合服务保障费</t>
  </si>
  <si>
    <t xml:space="preserve">      自来水管网改造专项</t>
  </si>
  <si>
    <t xml:space="preserve">      农技人员培训</t>
  </si>
  <si>
    <t xml:space="preserve">      招生宣传专项</t>
  </si>
  <si>
    <t xml:space="preserve">      中等职业教育教学能力提升专项</t>
  </si>
  <si>
    <t xml:space="preserve">      中专办学经费</t>
  </si>
  <si>
    <t xml:space="preserve">      教学管理专项经费</t>
  </si>
  <si>
    <t xml:space="preserve">      债务还本付息</t>
  </si>
  <si>
    <t xml:space="preserve">      农机调研工作经费</t>
  </si>
  <si>
    <t xml:space="preserve">      肥料登记专家评审费用</t>
  </si>
  <si>
    <t xml:space="preserve">      耕地质量数据平台建设第一期项目</t>
  </si>
  <si>
    <t xml:space="preserve">      耕地质量与产地环境监测和肥料监督检验</t>
  </si>
  <si>
    <t xml:space="preserve">      公务用车购置经费</t>
  </si>
  <si>
    <t xml:space="preserve">      省级新登记肥料产品检测费</t>
  </si>
  <si>
    <t xml:space="preserve">      四川省农业农村厅农业监测机构搬迁改造项目</t>
  </si>
  <si>
    <t xml:space="preserve">      国际农发基金招标代理经费</t>
  </si>
  <si>
    <t xml:space="preserve">      农田建设外资项目工作经费</t>
  </si>
  <si>
    <t xml:space="preserve">      农田建设外资项目管理费</t>
  </si>
  <si>
    <t xml:space="preserve">      农田建设亚行及农发基金工作经费</t>
  </si>
  <si>
    <t xml:space="preserve">      亚行长江绿色生态项目监测评价经费</t>
  </si>
  <si>
    <t xml:space="preserve">      农业政务信息化提升</t>
  </si>
  <si>
    <t xml:space="preserve">      信息化建设及运行维护经费</t>
  </si>
  <si>
    <t xml:space="preserve">      信息系统运行维护</t>
  </si>
  <si>
    <t xml:space="preserve">      第六届“稻香杯”新品种田间展示鉴评</t>
  </si>
  <si>
    <t xml:space="preserve">      粮食丰产增效科技创新</t>
  </si>
  <si>
    <t xml:space="preserve">      粮油高产高效创建关键技术示范</t>
  </si>
  <si>
    <t xml:space="preserve">      农业技术试验示范推广</t>
  </si>
  <si>
    <t xml:space="preserve">      四川省“两区”数据规范化处理及管理平台建设</t>
  </si>
  <si>
    <t xml:space="preserve">      第七届川台农业合作论坛</t>
  </si>
  <si>
    <t xml:space="preserve">      农产品境外市场开拓专项</t>
  </si>
  <si>
    <t xml:space="preserve">      “三品一标”业务专项经费</t>
  </si>
  <si>
    <t xml:space="preserve">      农产品品牌宣传推介与市场拓展活动专项</t>
  </si>
  <si>
    <t xml:space="preserve">      中国国际农产品交易博览会地标展参展经费</t>
  </si>
  <si>
    <t xml:space="preserve">      四川省农产品质量安全专项</t>
  </si>
  <si>
    <t xml:space="preserve">      农药经营许可管理经费</t>
  </si>
  <si>
    <t xml:space="preserve">      农作物病虫害鼠害疫情监测与防治</t>
  </si>
  <si>
    <t xml:space="preserve">      农药质量农残监测监管</t>
  </si>
  <si>
    <t xml:space="preserve">      四川省农业农村厅检测机构搬迁改造项目</t>
  </si>
  <si>
    <t xml:space="preserve">      专家评审核查及条例调研</t>
  </si>
  <si>
    <t xml:space="preserve">      采购宣传采编设备</t>
  </si>
  <si>
    <t xml:space="preserve">      川字号农产品品牌宣传推介与市场拓展活动专项</t>
  </si>
  <si>
    <t xml:space="preserve">      建设新闻发布厅</t>
  </si>
  <si>
    <t xml:space="preserve">      农业宣传重要平台建设，专题、专栏报道</t>
  </si>
  <si>
    <t xml:space="preserve">      南繁经费</t>
  </si>
  <si>
    <t xml:space="preserve">      种子管理专项经费</t>
  </si>
  <si>
    <t xml:space="preserve">      农作物品种试验</t>
  </si>
  <si>
    <t xml:space="preserve">      省级救灾备荒种子储备</t>
  </si>
  <si>
    <t xml:space="preserve">      种子质量监测</t>
  </si>
  <si>
    <t xml:space="preserve">      南亚热作业务费</t>
  </si>
  <si>
    <t xml:space="preserve">      现代农业产业基地建设专项</t>
  </si>
  <si>
    <t xml:space="preserve">      农民体育健身竞赛专项经费</t>
  </si>
  <si>
    <t xml:space="preserve">      “10+3”产业推进宣传费</t>
  </si>
  <si>
    <t xml:space="preserve">      2020年农业产业扶贫宣传项目</t>
  </si>
  <si>
    <t xml:space="preserve">      计划财务专项业务费</t>
  </si>
  <si>
    <t xml:space="preserve">      绩效评价委托业务费用</t>
  </si>
  <si>
    <t xml:space="preserve">      农民日报赠刊经费</t>
  </si>
  <si>
    <t xml:space="preserve">      农业实用先进技术推广</t>
  </si>
  <si>
    <t xml:space="preserve">      农业项目评审委托业务费</t>
  </si>
  <si>
    <t xml:space="preserve">      农业资源区划专项业务费</t>
  </si>
  <si>
    <t xml:space="preserve">      政府购买服务试点项目</t>
  </si>
  <si>
    <t xml:space="preserve">      农机新技术新机具推广专项经费</t>
  </si>
  <si>
    <t xml:space="preserve">      农村机电排灌管理经费</t>
  </si>
  <si>
    <t xml:space="preserve">      农产品质量安全监管（风险评估）</t>
  </si>
  <si>
    <t xml:space="preserve">      国家支持的推广鉴定专项</t>
  </si>
  <si>
    <t xml:space="preserve">      农机购置补贴专项工作经费</t>
  </si>
  <si>
    <t xml:space="preserve">      农机鉴定及质量监管专项</t>
  </si>
  <si>
    <t xml:space="preserve">      农机鉴定人员队伍建设业务专项</t>
  </si>
  <si>
    <t xml:space="preserve">      四川农机职业技能竞赛暨选拔赛</t>
  </si>
  <si>
    <t xml:space="preserve">      职业技能鉴定工作专项</t>
  </si>
  <si>
    <t xml:space="preserve">      草业技术推广经费</t>
  </si>
  <si>
    <t xml:space="preserve">      饲草引种展示评价</t>
  </si>
  <si>
    <t xml:space="preserve">      饲草种质资源收集</t>
  </si>
  <si>
    <t xml:space="preserve">      畜禽遗传资源检测经费</t>
  </si>
  <si>
    <t xml:space="preserve">      生猪现代种业建设项目</t>
  </si>
  <si>
    <t xml:space="preserve">      现代畜牧业发展（四川省畜牧总站）</t>
  </si>
  <si>
    <t xml:space="preserve">      畜禽遗传资源品种基因库建设</t>
  </si>
  <si>
    <t xml:space="preserve">      奶牛DHI测定中心运行经费</t>
  </si>
  <si>
    <t xml:space="preserve">      标准化养蜂示范蜂场</t>
  </si>
  <si>
    <t xml:space="preserve">      H7N9流感监测项目</t>
  </si>
  <si>
    <t xml:space="preserve">      包虫病防控经费</t>
  </si>
  <si>
    <t xml:space="preserve">      非洲猪瘟防控</t>
  </si>
  <si>
    <t xml:space="preserve">      狂犬疫苗采购项目</t>
  </si>
  <si>
    <t xml:space="preserve">      重大动物疫病防控 </t>
  </si>
  <si>
    <t xml:space="preserve">      重大动物疫病监测与防治</t>
  </si>
  <si>
    <t xml:space="preserve">      动物公共安全监测</t>
  </si>
  <si>
    <t xml:space="preserve">      应急物资储备</t>
  </si>
  <si>
    <t xml:space="preserve">      2020草食动物新品种选育（现畜）</t>
  </si>
  <si>
    <t xml:space="preserve">      2020畜禽健康养殖技术（现畜）</t>
  </si>
  <si>
    <t xml:space="preserve">      2020畜禽重大疫病防控技术研究</t>
  </si>
  <si>
    <t xml:space="preserve">      2020大恒优质肉鸡配套系育种（现畜）</t>
  </si>
  <si>
    <t xml:space="preserve">      2020配套关键技术（现畜）</t>
  </si>
  <si>
    <t xml:space="preserve">      2020肉兔配套系培育（现畜）</t>
  </si>
  <si>
    <t xml:space="preserve">      2020四川黑猪配套系培育（现畜）</t>
  </si>
  <si>
    <t xml:space="preserve">      2020四川生猪现代种业建设</t>
  </si>
  <si>
    <t xml:space="preserve">      畜牧业经济与生产系统研究</t>
  </si>
  <si>
    <t xml:space="preserve">      畜牧业综合服务保障-家禽健康养殖服务保障</t>
  </si>
  <si>
    <t xml:space="preserve">      畜牧业综合服务保障-家兔健康养殖服务保障</t>
  </si>
  <si>
    <t xml:space="preserve">      畜牧业综合服务保障-牛健康养殖服务保障</t>
  </si>
  <si>
    <t xml:space="preserve">      畜牧业综合服务保障—生猪健康养殖服务保障</t>
  </si>
  <si>
    <t xml:space="preserve">      畜牧业综合服务保障-羊健康养殖服务保障</t>
  </si>
  <si>
    <t xml:space="preserve">      分子育种平台建设</t>
  </si>
  <si>
    <t xml:space="preserve">      第四届四川村长论坛</t>
  </si>
  <si>
    <t xml:space="preserve">      农村固定观察经费</t>
  </si>
  <si>
    <t xml:space="preserve">      四川省农民负担监测点监测补助经费</t>
  </si>
  <si>
    <t xml:space="preserve">      重点实验室运行费</t>
  </si>
  <si>
    <t xml:space="preserve">      科研试制基地设施升级</t>
  </si>
  <si>
    <t xml:space="preserve">      农业装备技术研究与开发</t>
  </si>
  <si>
    <t xml:space="preserve">      农机购置补贴机具作业综合奖补信息平台(提前采购)</t>
  </si>
  <si>
    <t xml:space="preserve">      农业政策宣传</t>
  </si>
  <si>
    <t xml:space="preserve">      危房拆除及周边环境改造</t>
  </si>
  <si>
    <t xml:space="preserve">      现代农业装备科研试制能力提升项目</t>
  </si>
  <si>
    <t xml:space="preserve">      幼树抚育</t>
  </si>
  <si>
    <t xml:space="preserve">      农作物品种试验（水稻筛选试验、水稻油菜国家级试验）</t>
  </si>
  <si>
    <t xml:space="preserve">      农作物种子质量监测</t>
  </si>
  <si>
    <t xml:space="preserve">      蚕种检验检疫经费</t>
  </si>
  <si>
    <t xml:space="preserve">      桑蚕遗传资源保护费</t>
  </si>
  <si>
    <t xml:space="preserve">      国有农场税费改革补助支出</t>
  </si>
  <si>
    <t xml:space="preserve">      四川省西充蚕种场规范化桑园建设</t>
  </si>
  <si>
    <t xml:space="preserve">      四川省西充蚕种场良种繁育</t>
  </si>
  <si>
    <t xml:space="preserve">      2020年蚕种场保种设备升级改造</t>
  </si>
  <si>
    <t xml:space="preserve">      2020年蚕种场检种室设施设备升级改造</t>
  </si>
  <si>
    <t xml:space="preserve">      2020年桑蚕良种繁育专项</t>
  </si>
  <si>
    <t xml:space="preserve">      家蚕良种育繁推智能系统（增强版</t>
  </si>
  <si>
    <t xml:space="preserve">      内控系统信息化建设</t>
  </si>
  <si>
    <t xml:space="preserve">      桑蚕品种资源保存及良种繁育</t>
  </si>
  <si>
    <t xml:space="preserve">      优良桑树品种苗木产业化建设</t>
  </si>
  <si>
    <t xml:space="preserve">      良种繁育推广经费</t>
  </si>
  <si>
    <t xml:space="preserve">      棚户区改造项目</t>
  </si>
  <si>
    <t xml:space="preserve">      桑蚕博园建设项目</t>
  </si>
  <si>
    <t xml:space="preserve">      桑蚕种质资源继代保存保护及性状改良</t>
  </si>
  <si>
    <t xml:space="preserve">      中小学研学教育实践基地建设项目</t>
  </si>
  <si>
    <t xml:space="preserve">      现代畜牧业发展(省阳平种牛场)</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</si>
  <si>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</si>
  <si>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</si>
  <si>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</si>
  <si>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</si>
  <si>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</si>
  <si>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</si>
  <si>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</si>
  <si>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</si>
  <si>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</si>
  <si>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</si>
  <si>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</si>
  <si>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</si>
  <si>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</si>
  <si>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</si>
  <si>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</si>
  <si>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</si>
  <si>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t>表6</t>
  </si>
  <si>
    <t>2020年省级部门预算项目绩效目标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</si>
  <si>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</si>
  <si>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</si>
  <si>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</si>
  <si>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</si>
  <si>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</si>
  <si>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</si>
  <si>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</si>
  <si>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</si>
  <si>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</si>
  <si>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</si>
  <si>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</si>
  <si>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</si>
  <si>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354-四川省农业农村厅</t>
  </si>
  <si>
    <t>354301-四川省农业农村厅机关</t>
  </si>
  <si>
    <t xml:space="preserve">  四川省乡村振兴事业经费</t>
  </si>
  <si>
    <t>1、完成一个省级重点专项规划；   2、完成4个省级一般专项规划；    3、完成4个重点课题。</t>
  </si>
  <si>
    <t>1个省级重点农业农村专项规划</t>
  </si>
  <si>
    <t>报省政府常务会议审定后印发全省执行</t>
  </si>
  <si>
    <t>按照省委省政府川委发[2019]21号文件要求</t>
  </si>
  <si>
    <t>实现由农业大省向农业强省跨越的发展目标任务。</t>
  </si>
  <si>
    <t>--</t>
  </si>
  <si>
    <t>4个省级一般专项规划</t>
  </si>
  <si>
    <t>省农业农村厅组织专家评审后印发实施</t>
  </si>
  <si>
    <t>通过规划编制实施，实现农业增效、农业增收</t>
  </si>
  <si>
    <t>农村宜居，做大做强农业农村。</t>
  </si>
  <si>
    <t>4个重点研究课题</t>
  </si>
  <si>
    <t>供省级专项规划用，提供智力和前期理论支撑</t>
  </si>
  <si>
    <t>完成时限</t>
  </si>
  <si>
    <t>2020年12月底前完成</t>
  </si>
  <si>
    <t xml:space="preserve">  农业综合开发事业费</t>
  </si>
  <si>
    <t>委托四川省国有资产经营投资管理有限责任公司完成原四川省国家农业综合开发产业化经营项目中央财政投资参股资金2020年度的经营管理。</t>
  </si>
  <si>
    <t>股权分红收益</t>
  </si>
  <si>
    <t>原中央财政资金参股股权取得的分红收益</t>
  </si>
  <si>
    <t>参股企业销售收入总额</t>
  </si>
  <si>
    <t>投资参股企业2020年销售收入总额</t>
  </si>
  <si>
    <t>委托方满意度</t>
  </si>
  <si>
    <t>≧95%</t>
  </si>
  <si>
    <t>履行经营管理职责</t>
  </si>
  <si>
    <t>作为出资人代表依法行使经营管理的质量</t>
  </si>
  <si>
    <t>参股企业税收总额</t>
  </si>
  <si>
    <t>投资参股企业2020年税收总额</t>
  </si>
  <si>
    <t>上缴分红收益</t>
  </si>
  <si>
    <t>年底前上缴股权分红收益</t>
  </si>
  <si>
    <t>354602-四川省农业农村厅机关后勤服务中心</t>
  </si>
  <si>
    <t xml:space="preserve">  后勤保障专项</t>
  </si>
  <si>
    <t xml:space="preserve">机改后职工人数增加，为职工提供后勤保障，保障卫生安全，不发生安全事故，不断提高干部职工满意度。
</t>
  </si>
  <si>
    <t>保障水平</t>
  </si>
  <si>
    <t>340人</t>
  </si>
  <si>
    <t>为职工提供后勤保障</t>
  </si>
  <si>
    <t>1年</t>
  </si>
  <si>
    <t>职工满意度</t>
  </si>
  <si>
    <t>≧90%</t>
  </si>
  <si>
    <t>保障质量</t>
  </si>
  <si>
    <t>良</t>
  </si>
  <si>
    <t>各种垃圾规范处理</t>
  </si>
  <si>
    <t>保证安全卫生</t>
  </si>
  <si>
    <t>12个月</t>
  </si>
  <si>
    <t>为职工提供安全的后勤保障</t>
  </si>
  <si>
    <t>预计完成时间</t>
  </si>
  <si>
    <t>2020年12底</t>
  </si>
  <si>
    <t>354903-成都土壤肥料测试中心</t>
  </si>
  <si>
    <t xml:space="preserve">  亚行长江绿色生态项目监测评价经费</t>
  </si>
  <si>
    <t xml:space="preserve">
亚洲开发银行贷款农业综合开发长江绿色生态廊道项目中省级项目办对2019年-2024年第三方监测评价机构的招标采购工作</t>
  </si>
  <si>
    <t>第三方监测评价机构</t>
  </si>
  <si>
    <t>1家</t>
  </si>
  <si>
    <t>目的</t>
  </si>
  <si>
    <t>为各项目县监测评价工作提供支持</t>
  </si>
  <si>
    <t>项目建设期</t>
  </si>
  <si>
    <t>6年</t>
  </si>
  <si>
    <t>涉及项目县</t>
  </si>
  <si>
    <t>7个</t>
  </si>
  <si>
    <t>完成年度</t>
  </si>
  <si>
    <t>2024年</t>
  </si>
  <si>
    <t>354904-四川省农业农村厅信息中心</t>
  </si>
  <si>
    <t xml:space="preserve">  农业政务信息化提升</t>
  </si>
  <si>
    <t>持续推进我厅信息系统资源整合共享；依托本地区优势特色产业，开展单品种全产业链大数据建设，建立完善的数据采集、数据分析和数据服务机制，增强生产经营的科学决策能力。推动我厅“互联网+办公”发展，实现移动办公。提高农业部门综合应变能力，增强我省农产系统对突发事件应急防御能力，确保部省的决策和重要信息等及时下达各级农业部门，提高行政决策效率，节约办公经费。保障我厅信息化相关软硬件正常运行。</t>
  </si>
  <si>
    <t>项目验收合格率(%)</t>
  </si>
  <si>
    <t>机关运行效率</t>
  </si>
  <si>
    <t>网络服务满意度</t>
  </si>
  <si>
    <t>办公大楼无线网络覆盖率</t>
  </si>
  <si>
    <t>可持续影响年限</t>
  </si>
  <si>
    <t>≥3年</t>
  </si>
  <si>
    <t>项目按期完成</t>
  </si>
  <si>
    <t xml:space="preserve">  信息系统运行维护</t>
  </si>
  <si>
    <t>1.党的十九届四中全会作出推进国家治理体系和治理能力现代化的决定，2019年中央经济工作会议明确提出2020年要大力发展数字经济，省委六次全会明确要深入推进现代乡村治理制度改革。立足省情农情构建四川省数字三农大数据平台，是贯彻落实中央、省委决策部署的重要举措，是实现三农治理体系和治理能力现代化，进一步解放和发展乡村数字化生产力的科学方法。项目前期需要考察优秀建设案例，做好需求调研、咨询相关行业专家、编制可研报告和建设方案。2.为保障厅机关政务信息化和日常办公工作的正常运行，我单位将严格按照相关政府采购程序确定一家服务商，负责厅机关30个处室共计394台计算机终端（包括笔记本）硬件、软件以及网络的运行维护工作 。</t>
  </si>
  <si>
    <t>计算机终端</t>
  </si>
  <si>
    <t>394台</t>
  </si>
  <si>
    <t>保障厅机关政务信息化和日常办公</t>
  </si>
  <si>
    <t>服务对象满意度</t>
  </si>
  <si>
    <t>运维服务安全保障率</t>
  </si>
  <si>
    <t>安全高效运行</t>
  </si>
  <si>
    <t>354908-四川省农技推广总站</t>
  </si>
  <si>
    <t xml:space="preserve">  四川省“两区”数据规范化处理及管理平台建设</t>
  </si>
  <si>
    <t>按照国家有关“两区”划定工作技术标准，完成全省具有“两区”划定任务县（市、区）的“两区”数据质量检查、规范化处理、汇交，并建立省级“两区”数据库、形成全省“两区”一张图，按要求上报国家有关部委；按照国家有关文件要求，建立省级“两区”数据库管理平台，省级“两区”数据管理平台已建数据库和DIS软件为基础，对数据库相关空间数据、属性数据吧、图件、文档等各类数据进行统一管理和维护，满足“两区”数据的检查入库、组织管理、查询检索、导入导出、数据分发、专题制作、更新维护等要求，并针对不同类型数据、不同应用、合理设计数据组织和存储管理策略，满足数据类型多、数据海量等特点，确保全省划定”两区“数据成果的现实应用。</t>
  </si>
  <si>
    <t>完成全省”两区“数据规范化处理和汇交，建立”两区“数据库和信息管理平台。</t>
  </si>
  <si>
    <t>100%</t>
  </si>
  <si>
    <t>通过项目实施，实现全省”两区“数据精准应用，有力推动”两区“目标作物高质量发展，提升效益</t>
  </si>
  <si>
    <t>群众满意度</t>
  </si>
  <si>
    <t>全省”两区“划定数据符合国家有关技术标准</t>
  </si>
  <si>
    <t>通过项目实施，实现全省”两区“精准监测，确保粮油等重要农产品有效供给</t>
  </si>
  <si>
    <t>2020年12月底</t>
  </si>
  <si>
    <t>通过项目实施，高效应用”两区“数据，推动”两区“目标产业减肥、减药行动，实现绿色生态发展</t>
  </si>
  <si>
    <t>通过项目实施，高效应用”两区“数据，推动农田水利等基础设施建设项目精准投放</t>
  </si>
  <si>
    <t>354909-四川省农业援外办公室</t>
  </si>
  <si>
    <t xml:space="preserve">  农产品境外市场开拓专项</t>
  </si>
  <si>
    <t>1、组织企业参加5个国际知名展会，并举办3次农业推介活动，实现展场现场销售额50万元以上，展会签约5个以上。2、促进四个境外农业合作示范区建设。3、支持三个走出去龙头企业的培育。4、支持三个供港澳蔬菜执行主体培育，供港澳蔬菜达到1000吨以上，实现经济效益500万元以上。5、邀请20家台湾企业参加中国四川西部博览会。</t>
  </si>
  <si>
    <t>指标1：组织参加国际知名展会</t>
  </si>
  <si>
    <t>5个</t>
  </si>
  <si>
    <t>指标1：展会现场销售额</t>
  </si>
  <si>
    <t>≥50万元</t>
  </si>
  <si>
    <t>指标2：开展境外推介交流活动</t>
  </si>
  <si>
    <t>3个</t>
  </si>
  <si>
    <t>指标2：展会签约</t>
  </si>
  <si>
    <t>≥5个</t>
  </si>
  <si>
    <t>指标3：促进境外农业产业园区建设</t>
  </si>
  <si>
    <t>4个</t>
  </si>
  <si>
    <t>指标3：供港澳蔬菜</t>
  </si>
  <si>
    <t>≥1000吨、500万元</t>
  </si>
  <si>
    <t>指标4：开展走出去龙头企业培育</t>
  </si>
  <si>
    <t>境外市场开拓落实率</t>
  </si>
  <si>
    <t>指标5：支持台湾企业参加四川农业展会</t>
  </si>
  <si>
    <t>20个</t>
  </si>
  <si>
    <t>项目落实率</t>
  </si>
  <si>
    <t>专项工作验收合格率</t>
  </si>
  <si>
    <t>项目影响率</t>
  </si>
  <si>
    <t>项目按期完成率</t>
  </si>
  <si>
    <t>项目使用年限</t>
  </si>
  <si>
    <t>354911-四川省农产品质量安全中心</t>
  </si>
  <si>
    <t xml:space="preserve">  四川省农业农村厅农业检测机构搬迁改造项目</t>
  </si>
  <si>
    <t>确保四川省农产品质量安全中心实验室仪器设备顺利搬迁至原四川省水产局科研大楼，仪器搬迁过程安全，搬迁后仪器性能正常；通过台柜等相关辅助设施购置确保实验室功能布局合理，完善，满足运行需要和环保要求。</t>
  </si>
  <si>
    <t>仪器设备搬迁前后数量一致性比率</t>
  </si>
  <si>
    <t>实现经济效益目标的项目比例</t>
  </si>
  <si>
    <t>受益群众基本满意的比例</t>
  </si>
  <si>
    <t>台柜等相关辅助设施购置数量满足实验室功能布局需要比例</t>
  </si>
  <si>
    <t>实现社会效益目标的项目比例</t>
  </si>
  <si>
    <t>仪器设备搬迁前后性能指标满足率</t>
  </si>
  <si>
    <t>生态环境影响控制及生态效益发挥基本符合要求的比例</t>
  </si>
  <si>
    <t>台柜等相关辅助设施质量合格率</t>
  </si>
  <si>
    <t>仪器设备搬迁</t>
  </si>
  <si>
    <t>实验室功能布局更加合理，搬迁后仪器使用正常，满足检测工作需要。</t>
  </si>
  <si>
    <t>建设任务量完成率</t>
  </si>
  <si>
    <t>台柜等相关辅助设施购置</t>
  </si>
  <si>
    <t>质量符合国家规范标准。</t>
  </si>
  <si>
    <t>概算控制基本符合要求的项目比例</t>
  </si>
  <si>
    <t xml:space="preserve">  四川省农产品质量安全专项</t>
  </si>
  <si>
    <r>
      <rPr>
        <sz val="10"/>
        <rFont val="宋体"/>
        <family val="3"/>
        <charset val="134"/>
      </rPr>
      <t>针对突发农产品质量安全事件或舆情事件开展应急抽检，抽检样品量不少于300个，为及时做好风险防控和应急处置提供技术支撑；针对全省农产品质量安全监测结果，及时组织开展专家会商和新闻通报，确保监测信息依法公开，在指导农业生产中充分发挥作用；组织机构考核现场评审不少于50家次，开展农产品质量安全检测技术实训不少于2期，推动质检机构加快提升检测能力，具备法定资质，在农产品质量安全监管和现代农业产业发展中发挥作用；开展农产品质量安全网络舆情监测，持续提升隐患预警能力；督促指导质检体系项目建设、乡镇农产品质量安全监管标准化服务站建设等，不断提升体系队伍能力；对30个省级示范县开展资格复审，持续深化示范创建，整体提升全省农产品质量安全监管水平。完成中心网站及五个业务系统运维，确保中心网站、省级追溯平台、省级网格化移动监管平台、省级监测协作平台、省级农资监管平台、省级农资打假暨专项整治平台正常、平稳运行。对口帮扶红原、金川两个贫困村，帮助其发展村集体经济，促进村民脱贫增收。开展标准制修订、立项、评审等。在各类媒体宣传我省农产品质量安全工作及成效，营造人人关心、人人支持、人人参与的良好氛围，推进社会共治。</t>
    </r>
    <r>
      <rPr>
        <sz val="10"/>
        <rFont val="Arial"/>
        <family val="2"/>
      </rPr>
      <t xml:space="preserve">			</t>
    </r>
    <r>
      <rPr>
        <sz val="10"/>
        <rFont val="宋体"/>
        <family val="3"/>
        <charset val="134"/>
      </rPr>
      <t xml:space="preserve">
</t>
    </r>
  </si>
  <si>
    <t>开展农产品质量安全监测</t>
  </si>
  <si>
    <t>抽检农产品样品300个</t>
  </si>
  <si>
    <t>农产品质量安全监管水平</t>
  </si>
  <si>
    <t>省级例行监测合格率97%以上</t>
  </si>
  <si>
    <t xml:space="preserve">100%
</t>
  </si>
  <si>
    <t>开展农产品质量安全监测结果通报会商</t>
  </si>
  <si>
    <t xml:space="preserve">≥1次
</t>
  </si>
  <si>
    <t>开展农产品质量安全检测机构考核评审</t>
  </si>
  <si>
    <t xml:space="preserve">≥50家
</t>
  </si>
  <si>
    <t>开展农产品食品检验员职业技能鉴定和实训</t>
  </si>
  <si>
    <t>3期</t>
  </si>
  <si>
    <t>开展省级监管示范县资格复审</t>
  </si>
  <si>
    <t xml:space="preserve">30个县（市、区）
</t>
  </si>
  <si>
    <t>宣传展示我省农产品质量安全工作成效、开展政策解读、科普农安知识</t>
  </si>
  <si>
    <t xml:space="preserve">≥2次
</t>
  </si>
  <si>
    <t>对中心网站和省级追溯平台、省级网格化移动监管平台、省级监测协作平台、省级农资监管平台、省级农资打假暨专项整治平台进行维护</t>
  </si>
  <si>
    <t xml:space="preserve">确保平台正常、平稳运行
</t>
  </si>
  <si>
    <t>354913-四川省农药检定所</t>
  </si>
  <si>
    <t xml:space="preserve">  四川省农业农村厅检测机构搬迁改造项目</t>
  </si>
  <si>
    <t>根据2019年第39次党组会议的决定，省农业农村厅的统一安排，我单位将从成都市武侯祠大街4号搬迁至成都市武侯区武兴一路115号（原省水产局办公地点）。改造新的实验室，搬迁原实验室及办公区域的设施设备，达到检验检测实验室的要求，当年开工，当年完成，并通过竣工验收。</t>
  </si>
  <si>
    <t>开工项目个数</t>
  </si>
  <si>
    <t>1个</t>
  </si>
  <si>
    <t>项目持续发挥作用的期限</t>
  </si>
  <si>
    <t>≥10年</t>
  </si>
  <si>
    <t>受益群众和机构满意度</t>
  </si>
  <si>
    <t>完工项目个数</t>
  </si>
  <si>
    <t>项目短期发挥作用的时间</t>
  </si>
  <si>
    <t>≥1年</t>
  </si>
  <si>
    <t>招标个数</t>
  </si>
  <si>
    <t>项目开工率</t>
  </si>
  <si>
    <t>项目合格率</t>
  </si>
  <si>
    <t>按照进度计划实施情况</t>
  </si>
  <si>
    <t>按计划实施</t>
  </si>
  <si>
    <t>项目完成及时率</t>
  </si>
  <si>
    <t>支出投资/批复投资</t>
  </si>
  <si>
    <t>≤100%</t>
  </si>
  <si>
    <t>354915-四川省农业宣传中心</t>
  </si>
  <si>
    <t xml:space="preserve">  川字号农产品品牌宣传推介与市场拓展活动专项</t>
  </si>
  <si>
    <t>为我省推动“川字号”优质农产品市场增长和招商引资提供重要平台，成为我省优质农产品生产企业“走出去”的重要途径之一，通过“北京展销周”的品牌效应，将我省优质特色农产品的资源优势、产业优势，转化为品牌优势和竞争优势，提升我省优质农产品、绿色食品国内国际市场知名度和竞争力。搭建四川主要农资信息交流和产品交易平台，有力的促进科研成果的转化、优良品种、先进技术的推广应用。征集280家企业参加展览展销会2020年国际农产品交易会、2020年北京农产品交易会，扩大四川农产品知名度、竞争力。参加国际农产品交易会、北京展销周2个展会展台的设计制作、搭建、拆除等业务的委托费分别81万元和50万元；国际农产品交易会租赁费25万元；参加北京展销周租赁费10.66万元.</t>
  </si>
  <si>
    <t>征集280家企业</t>
  </si>
  <si>
    <t>280个</t>
  </si>
  <si>
    <t>扩大四川农产品知名度、竞争力</t>
  </si>
  <si>
    <t>280家企业满意度</t>
  </si>
  <si>
    <t>≥95%</t>
  </si>
  <si>
    <t>展览展销会2020年国际农产品交易会、2020年北京农产品交易会</t>
  </si>
  <si>
    <t>2次</t>
  </si>
  <si>
    <t>通过“北京展销周”的品牌效应，将我省优质特色农产品的资源优势、产业优势，转化为品牌优势</t>
  </si>
  <si>
    <t>完成期限</t>
  </si>
  <si>
    <t>为我省推动“川字号”优质农产品市场增长和招商引资提供重要平台</t>
  </si>
  <si>
    <t>354916-四川省种子站</t>
  </si>
  <si>
    <t xml:space="preserve">  省级救灾备荒种子储备</t>
  </si>
  <si>
    <t>为确保救灾备荒用种安全，完成救灾备荒种子储备170万公斤，其中救灾储备30万公斤，备荒储备140万公斤</t>
  </si>
  <si>
    <t>储备水稻、玉米、油菜和蔬菜种子，开展调研；开展专项检查</t>
  </si>
  <si>
    <t>170万公斤；2次；2次</t>
  </si>
  <si>
    <t>项目实施效果</t>
  </si>
  <si>
    <t>保障全省农作物种子救灾备荒用种安全</t>
  </si>
  <si>
    <t>灾区农户用种满意度</t>
  </si>
  <si>
    <t>储备种的发芽率、水分、净度、真实性和转基因检测</t>
  </si>
  <si>
    <t>达到国家标准</t>
  </si>
  <si>
    <t>储备时间</t>
  </si>
  <si>
    <t>2019年10月1日-2020年9月30日</t>
  </si>
  <si>
    <t xml:space="preserve">  南繁经费</t>
  </si>
  <si>
    <t>鉴定水稻、玉米种子样品1000个，通过种子质量海南鉴定，逐步建立不合格品种预警与召回制度，确保用种质量和保障用种者权益。在核心区对科研育种基地土地租金进行补助等。</t>
  </si>
  <si>
    <t>鉴定水稻、玉米种子样品</t>
  </si>
  <si>
    <t>1000个</t>
  </si>
  <si>
    <t>提高种子质量</t>
  </si>
  <si>
    <t>0.5个百分点</t>
  </si>
  <si>
    <t>社会满意度</t>
  </si>
  <si>
    <t>达到国家质量标准</t>
  </si>
  <si>
    <t>≥96%</t>
  </si>
  <si>
    <t>完成时间</t>
  </si>
  <si>
    <t>2021年4月</t>
  </si>
  <si>
    <t>354922-四川省蚕丝学校</t>
  </si>
  <si>
    <t xml:space="preserve">  中等职业教育教学能力提升专项</t>
  </si>
  <si>
    <t xml:space="preserve">
通过此项目的实施，紧跟企业步伐，全面了解社会对人才的需求，引进专家进课堂，全面提高学校教学质量；借鉴军队管理模式，促进学生养成良好的生活习惯，保障学校教学秩序正常稳定、同学们生活环境安全;保证学校监控设备、网络设备正常运行，营造积极团结的办学氛围，促进学校全面发展;中等职业教育教学能力提升专项共计166万元：其中外聘劳务费130万元，学生准军事化管理劳务费24万元，网络设备维修12万元，验收合格率、项目完成率、覆盖面均达到100%，服务对象满意度达到95%以上。</t>
  </si>
  <si>
    <t>外聘教师人数</t>
  </si>
  <si>
    <t>50人</t>
  </si>
  <si>
    <t>改善办学条件</t>
  </si>
  <si>
    <t>满意度</t>
  </si>
  <si>
    <t>外聘准军事化管理教官人数</t>
  </si>
  <si>
    <t>5人</t>
  </si>
  <si>
    <t>对工作的促进作用</t>
  </si>
  <si>
    <t>改善办学条件，扩大办学规模，使学校更上一层楼。</t>
  </si>
  <si>
    <t>校园监控网络设备</t>
  </si>
  <si>
    <t>1套</t>
  </si>
  <si>
    <t>落实率</t>
  </si>
  <si>
    <t>提升办学水平</t>
  </si>
  <si>
    <t>绿色环保</t>
  </si>
  <si>
    <t>完成上报时限</t>
  </si>
  <si>
    <t>2020年12月</t>
  </si>
  <si>
    <t>影响年限</t>
  </si>
  <si>
    <t>≥5年</t>
  </si>
  <si>
    <t>支出控制在批复的预算范围内项目比例</t>
  </si>
  <si>
    <t>354923-四川省南充蚕种场</t>
  </si>
  <si>
    <t xml:space="preserve">  桑蚕遗传资源保护费</t>
  </si>
  <si>
    <t>作为四川蚕、桑品种遗传资源保护单位，繁育原原母种11000蛾，原原种10000蛾，原种7000张，普种33000张。目前已保存特色优良蚕品种125份，包括现行推广系列、彩色茧系列、抗病系列、三眠蚕系列、限性斑纹系列、限性茧系列、野蚕系列、特色斑纹蚕系列、高品位茧丝系列、专养雄蚕系列等；收集国内外特色桑品种412份，包括鲁桑、白桑、广东桑、华桑、鬼桑、长果桑等桑种。</t>
  </si>
  <si>
    <t>原原母种</t>
  </si>
  <si>
    <t>11000蛾</t>
  </si>
  <si>
    <t>优质蚕种覆盖率</t>
  </si>
  <si>
    <t>服务对象满意率</t>
  </si>
  <si>
    <t>原原种</t>
  </si>
  <si>
    <t>10000蛾</t>
  </si>
  <si>
    <t>原种</t>
  </si>
  <si>
    <t>7000张</t>
  </si>
  <si>
    <t>普种</t>
  </si>
  <si>
    <t>33000张</t>
  </si>
  <si>
    <t>蚕种合格率</t>
  </si>
  <si>
    <t xml:space="preserve">  国家桑蚕品种改良中心四川分中心投入运行费用</t>
  </si>
  <si>
    <t>繁育原原母种11000余蛾、原原种9000余蛾、原种7000余张，保存蚕遗传资源100余份，桑树遗传资源300份。积极保存并传承国家蚕桑文化遗传资源并响应国家桑蚕改良中心四川分中心投入运行的需要按期按量完成年度绩效目标。</t>
  </si>
  <si>
    <t>优质蚕种覆盖面</t>
  </si>
  <si>
    <t>9000蛾</t>
  </si>
  <si>
    <t>蚕遗传资源</t>
  </si>
  <si>
    <t>100份</t>
  </si>
  <si>
    <t>桑树遗传资源</t>
  </si>
  <si>
    <t>300份</t>
  </si>
  <si>
    <t>采购修建等成本</t>
  </si>
  <si>
    <t>1、材料费：购置蚕需物资，包括片架、蚕网漂白粉、塑料薄膜等小计113.27万元；2设施设备采购包括切桑机、升降机、脱水机、柜式空调机购置办公用品文件柜办公桌打印机等设备小计61.63万元；3、消毒设施建设：维修消毒设施包括消毒池配套钢棚小计20.72万元。本次投入共计195.62万元。</t>
  </si>
  <si>
    <t>354925-四川省阆中蚕种场</t>
  </si>
  <si>
    <t xml:space="preserve">  2020年桑蚕良种繁育专项</t>
  </si>
  <si>
    <t>完成示范推广种65000张，原种8000张，桑叶采摘20万公斤</t>
  </si>
  <si>
    <t>示范推广种</t>
  </si>
  <si>
    <t>65000张</t>
  </si>
  <si>
    <t>占全省原种</t>
  </si>
  <si>
    <t>≥45%</t>
  </si>
  <si>
    <t>≥98%</t>
  </si>
  <si>
    <t>8000张</t>
  </si>
  <si>
    <t>桑叶</t>
  </si>
  <si>
    <t>20万公斤</t>
  </si>
  <si>
    <t>示范推广种杂交率</t>
  </si>
  <si>
    <t>示范推广种带毒率</t>
  </si>
  <si>
    <t>＜25%</t>
  </si>
  <si>
    <t>原种带毒率</t>
  </si>
  <si>
    <t>≤0.1%</t>
  </si>
  <si>
    <t>桑叶合格率</t>
  </si>
  <si>
    <t>≥91%</t>
  </si>
  <si>
    <t xml:space="preserve">  家蚕良种育繁推智能系统（增强版</t>
  </si>
  <si>
    <t>提高家蚕良种繁育智能化，提高劳动效率，降低生产成本。</t>
  </si>
  <si>
    <t>智能系统评审合格率</t>
  </si>
  <si>
    <t>蚕种行业影响率</t>
  </si>
  <si>
    <t>≥90%</t>
  </si>
  <si>
    <t>智能系统产值提升率</t>
  </si>
  <si>
    <t>≥30%</t>
  </si>
  <si>
    <t>上报时限</t>
  </si>
  <si>
    <t>2019年12月</t>
  </si>
  <si>
    <t>项目近期完成率</t>
  </si>
  <si>
    <t>354926-四川省三台蚕种场</t>
  </si>
  <si>
    <t xml:space="preserve">  桑蚕品种资源保存及良种繁育</t>
  </si>
  <si>
    <t>以保存家蚕品种资源、桑树品种资源为中心工作，另按照《四川省蚕桑丝绸产业发展规划纲要(2013-2022年)》的通知精神，紧扣“到2022年，全省基本建成多元化高效化的现代蚕桑丝绸产业体系”的发展目标，以农业供给侧改革为指导，重点开展优质蚕桑品种选育，完善蚕桑新品种试验示范体系和蚕桑种质(基因)资源库建设，加快优良桑树品种苗木产业化建设，新建桑树品种扩繁基地，完善蚕桑种子检验检疫体系，立足于为农业经济发展提供优质蚕种服务，为全省乃至全国提供优质的母种、原原种、原种、一代杂交种和蚕种保种、检种、冷藏、浸酸、浴种及优良桑品种穗条。</t>
  </si>
  <si>
    <t>开展桑蚕品种资源保存及良种繁育</t>
  </si>
  <si>
    <t>保存家蚕品种资源120份、桑树品种资源340份；繁育原原母种0.8万蛾，原原种0.3万蛾，原种0.25万张，一代杂交种3万张，生产优质桑叶20万公斤。</t>
  </si>
  <si>
    <t>促进就业</t>
  </si>
  <si>
    <t>为附近的群众提供了直接的、持续的就业岗位200余个，增加了群众的直接收入。</t>
  </si>
  <si>
    <t>购买服务单位满意度</t>
  </si>
  <si>
    <t>开展科研实验</t>
  </si>
  <si>
    <t>5项</t>
  </si>
  <si>
    <t>促进蚕农增收</t>
  </si>
  <si>
    <t>改良蚕、桑品种经济性状，保证蚕农用种安全，促进蚕农增收300余万元。</t>
  </si>
  <si>
    <t>蚕种质量合格率</t>
  </si>
  <si>
    <t>原原母种、原原种病蛾率控制在0.01%内，原种病蛾率控制在0.1%内，一代杂交种全面合格。</t>
  </si>
  <si>
    <t>对蚕桑资源安全促进作用</t>
  </si>
  <si>
    <t>确保蚕桑品种资源安全，确保蚕、桑品种优良经济性状保持稳定，为蚕桑领域科研工作奠定坚实基础。</t>
  </si>
  <si>
    <t>农业改革创新和农业科技推广与示范项目评审通过率</t>
  </si>
  <si>
    <t>对蚕桑基础科研促进作用</t>
  </si>
  <si>
    <t>改良蚕种、蚕茧经济性状，提高蚕桑生产劳动效率，使蚕业增效、带动农民增收；选育新品种，完善蚕桑种质(基因)资源库建设</t>
  </si>
  <si>
    <t>科研生产任务按期完成率</t>
  </si>
  <si>
    <t>桑树种植</t>
  </si>
  <si>
    <t>桑园经营可提高植被覆盖率，调节气候，减少耕地水土流失，提高持续生产能力；减少土壤水分的无效损耗，提高水资源利用率，促进自然资源可持续综合利用及高效农业生态系统的建立，可有效改善生态环境状况，利国利民。</t>
  </si>
  <si>
    <t>完成投资</t>
  </si>
  <si>
    <t>130万元</t>
  </si>
  <si>
    <t>对行业影响持续度</t>
  </si>
  <si>
    <t>354927-四川省苏稽蚕种场</t>
  </si>
  <si>
    <t xml:space="preserve">  良种繁育推广经费</t>
  </si>
  <si>
    <t>据项目实施内容需对家蚕一代杂交种繁育推广3.5万张，家蚕原种繁育及推广3000张、良种繁育原原种5000蛾，良种繁育母种5000蛾。以及对蚕种进行冷浸检保催等处理等工作</t>
  </si>
  <si>
    <t>完成一代杂交种繁育推广数量</t>
  </si>
  <si>
    <t>35000张</t>
  </si>
  <si>
    <t>带动周边临时工就业人数</t>
  </si>
  <si>
    <t>300人次临时用工人次</t>
  </si>
  <si>
    <t>用种单位对蚕种质量满意度</t>
  </si>
  <si>
    <t>家蚕原种繁育及推广数量</t>
  </si>
  <si>
    <t>3000张</t>
  </si>
  <si>
    <t>优质蚕种使用年限</t>
  </si>
  <si>
    <t>良种繁育原原种数量</t>
  </si>
  <si>
    <t>5000蛾</t>
  </si>
  <si>
    <t>项目推广影响年限</t>
  </si>
  <si>
    <t>良种繁育母种数量</t>
  </si>
  <si>
    <t>蚕种抽检合格率</t>
  </si>
  <si>
    <t>大于等于省定标准98%</t>
  </si>
  <si>
    <t>项目完成时间</t>
  </si>
  <si>
    <t>354930-四川省农业农村厅计划投资财务处</t>
  </si>
  <si>
    <t xml:space="preserve">  农民日报赠刊经费</t>
  </si>
  <si>
    <t>自2013年起，在中央开展“项目支持、邮政投递、集订分送”的送报下乡项目实施中，农民日报社实施“送报下乡”项目向我省产粮大县、贫困县为主的10000个行政免费赠阅《农民日报》的基础上，配套赠送7500份(按照财政压减项目支出的要求，压减25%的赠订数量）。通过项目实施，丰富农民群众文化生活，保障各项惠民政策的宣传，有效解决当地基层干部群众看报难的问题，让农民群众更好地了解党的“三农”政策和农业实用先进技术等。同时加大对四川农村改革、扶贫攻坚等重要工作的宣传报道。</t>
  </si>
  <si>
    <t>赠订数量</t>
  </si>
  <si>
    <t>7500份</t>
  </si>
  <si>
    <t>项目效果</t>
  </si>
  <si>
    <t>让群众享受免费公共文化服务</t>
  </si>
  <si>
    <t>覆盖面（行政村）</t>
  </si>
  <si>
    <t>7500个</t>
  </si>
  <si>
    <t>宣传效果</t>
  </si>
  <si>
    <t>加大对四川“三农"工作宣传</t>
  </si>
  <si>
    <t>投送率</t>
  </si>
  <si>
    <t>按时投送</t>
  </si>
  <si>
    <t>354939-四川省农业机械研究设计院</t>
  </si>
  <si>
    <t xml:space="preserve">  四川省农业机械研究设计院新机具试制中心建设项目</t>
  </si>
  <si>
    <t>修建4757.82平方米现浇厂房。项目完工后对提升我院农机科研水平，完善农业装备试制和研发测试技术平台，提高农业机械产品技术研发、样机试验、农机检测的技术水平和新技术成果转化能力有巨大的推动作用。</t>
  </si>
  <si>
    <t>修建厂房面积</t>
  </si>
  <si>
    <t>4757.82㎡</t>
  </si>
  <si>
    <t>厂房使用年限</t>
  </si>
  <si>
    <t>≥50年</t>
  </si>
  <si>
    <t>升级改造验收合格率</t>
  </si>
  <si>
    <t>修建完成（上报）时限</t>
  </si>
  <si>
    <t>2020年6月30日</t>
  </si>
  <si>
    <t xml:space="preserve">  农机购置补贴机具作业综合奖补信息平台(提前采购)</t>
  </si>
  <si>
    <t xml:space="preserve">
在四川省政务云上建立四川省农机购置补贴综合奖补机械化作业补贴管理平台，对水稻机械插秧、油菜联合收获、农用高效植保、秸秆机械化还田离田等农机作业的面积进行统计，为农机作业奖补工作提供数据依据，其功能可实现作业机具定位、轨迹追踪、作业面积统计、作业质量监测、作业补贴业务流程办理管理、作业资金监管及发放等功能。</t>
  </si>
  <si>
    <t>建立信息平台</t>
  </si>
  <si>
    <t>平台持续使用</t>
  </si>
  <si>
    <t>&gt;5年</t>
  </si>
  <si>
    <t>接入平台机具数量</t>
  </si>
  <si>
    <t>≥100台</t>
  </si>
  <si>
    <t>作业面积测量精度</t>
  </si>
  <si>
    <t>±5%</t>
  </si>
  <si>
    <t xml:space="preserve">  农业装备技术研究与开发</t>
  </si>
  <si>
    <t>本项目由17个各级科研项目子课题及横向项目组成，主要开展以下工作：开发适合烟区使用的专用无人机及喷洒系统，研制适合攀枝花丘陵烟区使用的轻简型机具，达到减工降工降本，大幅提高生产效率；开展魔芋设备粗加工设施设备技术服务及优化研究，推广魔芋加工技术及设备，提升魔芋加工技术及装备的竞争力。开展农用提灌站及节水灌溉的规划、勘测、设计。对冷藏库进行实体调研，综合研究各种农作物、农产品对冷藏贮存的温度、湿度等技术要求及技术指标；对客户提供冷藏技术指导、咨询服务等。与农业农村部农机化司和昭觉县、理塘县以及红原县联系对接，开展扶贫工作，协助完成项目相关任务。</t>
  </si>
  <si>
    <t>完成检验、检测报告数量</t>
  </si>
  <si>
    <t>60份</t>
  </si>
  <si>
    <t>对机电产品质量提升工作的促进作用</t>
  </si>
  <si>
    <t>促进机电产品质量提升</t>
  </si>
  <si>
    <t>≥99%</t>
  </si>
  <si>
    <t>完成样机数量</t>
  </si>
  <si>
    <t>13套</t>
  </si>
  <si>
    <t>助农脱贫</t>
  </si>
  <si>
    <t>帮助14个村50户贫困户脱贫</t>
  </si>
  <si>
    <t>完成论文数量</t>
  </si>
  <si>
    <t>5篇</t>
  </si>
  <si>
    <t>完成养蚕机械设施设备数量</t>
  </si>
  <si>
    <t>50-100套</t>
  </si>
  <si>
    <t>开展技术宣传培训活动</t>
  </si>
  <si>
    <t>5次</t>
  </si>
  <si>
    <t>报告正确率</t>
  </si>
  <si>
    <t>354942-四川省兽药监察所</t>
  </si>
  <si>
    <t xml:space="preserve">  农产品质量安全</t>
  </si>
  <si>
    <t>用于专用材料费、委托业务费、维修维护费、劳务费、抽样租车费等支出共计179.88万。
具体测算情况如下：
一、检验专用材料费用55.51万元,其中：1、完成兽药质量监督抽检600批次、兽药安全评价检验100批，9万元；2、风险检测、专项抽检100批，6万元；3、兽药复核检验1500批，9万元； 4、完成兽用生物制品检测30批，3万元。5、蜂产品兽药残留例行监测300批次，10万；6、养殖园区及减抗示范场细菌耐药性监测，500菌株，10.62万元；7、兽药残留专项监测（鸡蛋和鸡肉）共300批次，7.89万元；
二、兽药质量监督抽检、蜂产品兽药残留、兽药残留专项监测（鸡蛋、鸡肉等）、畜产品兽药残留监督抽检等预计需要租车120次，车辆租赁费10万元。
三、实验室聘用人员16人共需支付劳务费79万元。
四、实验室电费7.5万元、水费0.5万元 ，共计8万元。
五、组织开展畜产品抽检行业宣传以及废弃药品、动物尸体处置等委托业务费17万元。
六、实验室设施设备维修维护费、小型设备更新费10.37万元。</t>
  </si>
  <si>
    <t>兽药报批复核检验</t>
  </si>
  <si>
    <t>1500批</t>
  </si>
  <si>
    <t>促进畜牧业发展</t>
  </si>
  <si>
    <t>保证兽药安全、畜牧业安全、畜产品安全，让群众放心，增强群众对畜产品的信心，为畜牧业的健康发展保驾护航</t>
  </si>
  <si>
    <t>养殖园区及减抗示范场细菌耐药性监测</t>
  </si>
  <si>
    <t>500菌株</t>
  </si>
  <si>
    <t>兽药安全评价检验</t>
  </si>
  <si>
    <t>100批</t>
  </si>
  <si>
    <t>蜂产品兽药残留检验</t>
  </si>
  <si>
    <t>300批</t>
  </si>
  <si>
    <t>生物制品检验</t>
  </si>
  <si>
    <t>30批</t>
  </si>
  <si>
    <t>兽药风险监测专项抽检</t>
  </si>
  <si>
    <t>兽药质量监督抽检</t>
  </si>
  <si>
    <t>600批</t>
  </si>
  <si>
    <t>兽药残留专项监测、抽检</t>
  </si>
  <si>
    <t>兽药残留专项监测合格率</t>
  </si>
  <si>
    <t>兽药质量监督全省合格率</t>
  </si>
  <si>
    <t>监督抽检按期完成率</t>
  </si>
  <si>
    <t>实验室实验按期完成率</t>
  </si>
  <si>
    <t>监督监测抽检车辆租赁标准</t>
  </si>
  <si>
    <t>833元/次</t>
  </si>
  <si>
    <t>仪器设备维修维护标准</t>
  </si>
  <si>
    <t>10.37万/年</t>
  </si>
  <si>
    <t>人员聘用标准</t>
  </si>
  <si>
    <t>4.94万元/人/年</t>
  </si>
  <si>
    <t xml:space="preserve">  动物疫情监测与防治专项（2018结转）</t>
  </si>
  <si>
    <t xml:space="preserve">                                                                                                                                             1、全省兽药质量监督检验600批            2、西南兽药生物制品检验区域分中心项目配套资金300万元，用于一起设备购置25台（套）</t>
  </si>
  <si>
    <t>兽药质量监督检验</t>
  </si>
  <si>
    <t>600批次</t>
  </si>
  <si>
    <t>购置仪器设备</t>
  </si>
  <si>
    <t>25台（套）</t>
  </si>
  <si>
    <t>建设西南地区兽用生物制品质量监测体系，实现西南地区兽用生物制品质量检测全覆盖，保证兽用生物制品质量安全；实验室条件、设备、检测能力达到全国先进水平，保质、保量及时完成农业部和省政府下达的监测任务，保障畜禽产品的持续、有效供给。</t>
  </si>
  <si>
    <t>仪器设备购置</t>
  </si>
  <si>
    <t>30台</t>
  </si>
  <si>
    <t>2020年10月</t>
  </si>
  <si>
    <t>搬迁费用</t>
  </si>
  <si>
    <t>70万元</t>
  </si>
  <si>
    <t xml:space="preserve">  主管部门集中收入返还</t>
  </si>
  <si>
    <t>依据企业申报所执行的兽药国家标准规定的检验项目开展检验；对抽取的兽药产品进行复核检验，按要求出具符合检验报告，共1500批次</t>
  </si>
  <si>
    <t>兽药产品批准文号复核检验</t>
  </si>
  <si>
    <t>实验室仪器设备维修</t>
  </si>
  <si>
    <t>20万元</t>
  </si>
  <si>
    <t xml:space="preserve"> 继续实施项目-现代农业支撑体系中央基建</t>
  </si>
  <si>
    <t>建设西南地区兽用生物制品、兽药、兽药安全性评价质量监测体系，提升兽药检测能力，实现西南地区兽药及兽用生物制品质量检测全覆盖，进行兽药安全性评价，保证兽药及兽用生物制品质量安全，确保农产品安全；实验室条件、设备、检测能力达到全国先进水平，保质、保量及时完成农业农村部和省政府下达的监测任务，保障畜禽产品持续、有效供给,强化兽药质量安全保障。</t>
  </si>
  <si>
    <t>隔断工程</t>
  </si>
  <si>
    <t>2400
平方米</t>
  </si>
  <si>
    <t>服务对象满意指数</t>
  </si>
  <si>
    <t>装饰装修工程</t>
  </si>
  <si>
    <t>安装工程</t>
  </si>
  <si>
    <t>拆除工程</t>
  </si>
  <si>
    <t>房屋建筑支出</t>
  </si>
  <si>
    <t>560万元</t>
  </si>
  <si>
    <t>354943-四川省饲料工作总站</t>
  </si>
  <si>
    <t xml:space="preserve">2020年我站根据《饲料质量安全管理规范》《中华人民共和国农产品质量安全法》《农产品质量安全监测管理办法》《饲料和饲料添加剂生产许可管理办法》《中共中央 国务院印发乡村振兴战略规划（2018—2022年）》。设立以下年度绩效目标：1、投入品质量安全监测，其中全省饲料质量安全监督抽检1000批次；饲料中“瘦肉精”监测50批次，检测瘦肉精等13项指标；开展饲料检验检测能力提升工程，组织100家企业进行能力验证，指导20家企业提高检测能力；饲料添加剂产品批准文号检测及方法验证，完成饲料添加剂产品批准文号40批次检测，完成方法验证20批次检测，检测指标包括铅、砷、主含量等参数。
2、农产品质量安全监测，其中生鲜乳监测30批次，监测生鲜乳收购站和部分运输车，检测指标包括蛋白质、铅黄曲霉毒素M1等4项；畜禽产品检测、畜禽产品例行和县级畜禽产品复检160批次，食堂畜禽产品监测20批次，检测项目包括“瘦肉精”、磺胺、四环素等参数；全省畜禽产品质量安全风险评估，在省内部分市州开展畜禽产品质量安全风险评估监测和调研，抽检农贸市场、超市、养殖场100批次，检测指标为受体激动剂、大环内脂类、氟喹诺酮类等药物参数。
</t>
  </si>
  <si>
    <t>完成样品检测项次</t>
  </si>
  <si>
    <t>全省饲料质量安全监督抽检1000批次；饲料中“瘦肉精”监测50批次；饲料添加剂产品40批次检测；完成方法验证20批次检测；生鲜乳监测30批次；畜禽产品检测、畜禽产品例行和县级畜禽产品复检160批次；食堂畜禽产品监测20批次；全省畜禽产品质量安全风险评估，在省内部分市州开展畜禽产品质量安全风险评估监测和调研，抽检农贸市场、超市、养殖场100批次。</t>
  </si>
  <si>
    <t>省级农产品质量安全例行监测合格率</t>
  </si>
  <si>
    <t>项目完成时间节点</t>
  </si>
  <si>
    <t>354945-四川省阳平种牛场</t>
  </si>
  <si>
    <t xml:space="preserve">  现代畜牧业发展(省阳平种牛场)</t>
  </si>
  <si>
    <t>以加快发展优质安全、提质增效、绿色环保的现代农业为总体目标，促进现代畜牧业的发展，着力提高畜牧业良种化、标准化、规模化、产业化水平，培育符合中国西门塔尔品种质量要求的种牛。2020年种群规模预计增加，项目投入较往年有所增大。按照国家级重点种畜禽场和中国西门塔尔牛国家标准的要求，开展种畜管理、选种选育、鲜奶生产等相关工作，全年培育留种80头，全年提供优质西门塔尔牛鲜奶650吨；加强种牛饲养管理，培训饲养员的业务和技能，改进饲喂模式、传统青贮方式，选择使用TMR混合搅拌饲喂方式，根据不同阶段不同状况的牛群制定日粮配方；引进优质冻精，实施优质优配，提高犊牛生长性能和基础母牛产奶性能。防疫程序规范，无规定传染病。通过项目实施，在稳定现有种群规模的基础上有效扩大种群饲养规模，恢复种蓄生产秩序，有效保障保种事业任务完成。</t>
  </si>
  <si>
    <t>培育留种</t>
  </si>
  <si>
    <t>80头</t>
  </si>
  <si>
    <t>促进产业发展</t>
  </si>
  <si>
    <t>培育推广优质西门塔尔种牛，促进畜牧养牛产业的发展</t>
  </si>
  <si>
    <t>提供鲜奶</t>
  </si>
  <si>
    <t>650吨</t>
  </si>
  <si>
    <t>2019年12月31日之前</t>
  </si>
  <si>
    <t>使用年限</t>
  </si>
  <si>
    <t>354950-四川省动物卫生监督所</t>
  </si>
  <si>
    <t xml:space="preserve">  规模化屠宰场等场所视频监控信息传输服务项目</t>
  </si>
  <si>
    <t xml:space="preserve"> 实现规模化屠宰场、无害化处理场和6个指定通道检查站视频监控信号的实时传输。</t>
  </si>
  <si>
    <t>信息传输路数</t>
  </si>
  <si>
    <t>1632路</t>
  </si>
  <si>
    <t>用户满意度</t>
  </si>
  <si>
    <t>点位全年故障时长累积</t>
  </si>
  <si>
    <t>≤24小时</t>
  </si>
  <si>
    <t>故障排除时间</t>
  </si>
  <si>
    <t>不高于18年招标采购价</t>
  </si>
  <si>
    <t>≤197.78万元</t>
  </si>
  <si>
    <t>354951-四川省动物疫病预防控制中心</t>
  </si>
  <si>
    <t xml:space="preserve">  重大动物疫病防控 </t>
  </si>
  <si>
    <t>完成血吸虫病、马传贫、马鼻疽监测任务量5.34万头份；完成春秋两季强制免疫和流行病学调查样品监测15000份，其中血清学监测10000份，病原学监测5000份。完成狂犬疫苗采购。</t>
  </si>
  <si>
    <t>完成血吸虫病监测任务</t>
  </si>
  <si>
    <t>40000头份</t>
  </si>
  <si>
    <t>农产品质量安全</t>
  </si>
  <si>
    <t>确保农产品质量安全，促进畜牧业发展</t>
  </si>
  <si>
    <t>完成血吸虫病治疗任务</t>
  </si>
  <si>
    <t>10000头份</t>
  </si>
  <si>
    <t>重大动物疫病疫情</t>
  </si>
  <si>
    <t>稳定控制</t>
  </si>
  <si>
    <t>完成马传染性贫血监测任务</t>
  </si>
  <si>
    <t>3000头份</t>
  </si>
  <si>
    <t>生物安全</t>
  </si>
  <si>
    <t>不发生生物安全事故</t>
  </si>
  <si>
    <t>完成马鼻疽监测任务</t>
  </si>
  <si>
    <t>400头份</t>
  </si>
  <si>
    <t>血清学监测</t>
  </si>
  <si>
    <t>10000份</t>
  </si>
  <si>
    <t>病原学监测</t>
  </si>
  <si>
    <t>5000份</t>
  </si>
  <si>
    <t>狂犬病灭活疫苗招标采购</t>
  </si>
  <si>
    <t>230000头份</t>
  </si>
  <si>
    <t>监测任务完成率</t>
  </si>
  <si>
    <t>完成时间节点</t>
  </si>
  <si>
    <t>12月下旬</t>
  </si>
  <si>
    <t>采购方式</t>
  </si>
  <si>
    <t>政府采购-公开招标方式</t>
  </si>
  <si>
    <t xml:space="preserve">  应急物资储备</t>
  </si>
  <si>
    <t>按时完成2020年重大动物疫情应急物资采购和储备工作，及时应对处置动物疫情和重大自然灾后防疫。</t>
  </si>
  <si>
    <t>应急物资采购</t>
  </si>
  <si>
    <t>拟采购消毒药80吨，约80万元；防护服、口罩、防护靴等防护用品8000套，约26万元；解剖器械等防疫物资500套，45万元;消毒喷雾器等消杀设备2100台，65万元；冷链物资2190台套，84万元。</t>
  </si>
  <si>
    <t>稳定控制重大动物疫情</t>
  </si>
  <si>
    <t>快速应对各种突发动物疫情和自然灾害，提升抗灾减灾时效。提高我省重大动物疫情应急处置能力、实现快速、准确地应急处置突发的重大动物疫情及非洲猪瘟等外来动物疫病疫情，有效控制扑灭疫情，防止疫情蔓延扩散，减少养殖从业者损失，维护公共卫生安全和社会稳定。全年努力实现重大动物疫情控制在20起以内的防控目标。</t>
  </si>
  <si>
    <t>完成率</t>
  </si>
  <si>
    <t>按照70%下发区域储备库储备，30%留省储备原则，物资采购完成后充实省级储备库和21个市(州)区域储备库，完成率100%。</t>
  </si>
  <si>
    <t>12月前</t>
  </si>
  <si>
    <t xml:space="preserve">  动物公共安全监测</t>
  </si>
  <si>
    <t>完成布病、结核病、狂犬病等监测采样任务量11.55万头份，在市场流通环节、畜禽主要生产基地、活禽交易市场和屠宰场（厂）等场所完成血清学和病原学监测16000份</t>
  </si>
  <si>
    <t>完成布病监测采样任务</t>
  </si>
  <si>
    <t>90000头份</t>
  </si>
  <si>
    <t>完成结核监测采样任务</t>
  </si>
  <si>
    <t>20500头份</t>
  </si>
  <si>
    <t>完成狂犬病监测采样任务</t>
  </si>
  <si>
    <t>5000头份</t>
  </si>
  <si>
    <t>6000份</t>
  </si>
  <si>
    <t>354952-四川省畜牧科学研究院</t>
  </si>
  <si>
    <t xml:space="preserve">  畜牧业综合服务保障—生猪健康养殖服务保障</t>
  </si>
  <si>
    <t>1、完成F02系第11个世代的繁殖性能测定工作，完成F02系第12世代的生长发育、肥育性能和肉质性能的测定。2、对创新的黑色父本新品系（S06）进行持续选育，完成一个世代选育工作。</t>
  </si>
  <si>
    <t>4篇</t>
  </si>
  <si>
    <t>优质风味猪生产效率较本地猪提高</t>
  </si>
  <si>
    <t>提高5%</t>
  </si>
  <si>
    <t>品系世代选育</t>
  </si>
  <si>
    <t>完成1个世代选育</t>
  </si>
  <si>
    <t>优质风味猪用药成本较外种猪降低</t>
  </si>
  <si>
    <t>降低5%</t>
  </si>
  <si>
    <t>验证优势性状基因</t>
  </si>
  <si>
    <t>种猪使用年限</t>
  </si>
  <si>
    <t>核心期刊或SCI收录</t>
  </si>
  <si>
    <t>1篇</t>
  </si>
  <si>
    <t xml:space="preserve">  畜牧业综合服务保障-家兔健康养殖服务保障</t>
  </si>
  <si>
    <t>1、现代农业体系建设项目：完成一种有机微量元素在肉兔饲粮中精确投放技术研究、新型大棚环控兔舍环境质量对生产性能影响的研究以及全国家兔主产区家兔典型饲料配方库的收录等工作。2、实验兔场：完成齐卡配套系、加利福尼亚兔和齐兴肉兔的保种选育工作和四川白兔遗传资源的保护工作。</t>
  </si>
  <si>
    <t>齐卡配套系、加利福尼亚兔和齐兴肉兔保种规模</t>
  </si>
  <si>
    <t>保种1000只</t>
  </si>
  <si>
    <t>培训养殖人员</t>
  </si>
  <si>
    <t>400人次</t>
  </si>
  <si>
    <t>四川白兔保种群数量</t>
  </si>
  <si>
    <t>维持种兔400只，家系数10个</t>
  </si>
  <si>
    <t>指导建立扩繁场</t>
  </si>
  <si>
    <t>完成一种有机微量元素等技术研究</t>
  </si>
  <si>
    <t>2项</t>
  </si>
  <si>
    <t>发表论文</t>
  </si>
  <si>
    <t>2篇</t>
  </si>
  <si>
    <t>354956-四川省农村固定观察站</t>
  </si>
  <si>
    <t xml:space="preserve">  第四届四川村长论坛</t>
  </si>
  <si>
    <t>第四届四川村长论坛，通过研讨、评选、明确合力推进村级经济社会发展理清思路，明晰方向，推进四川乡村走出去，展现四川乡村风采。</t>
  </si>
  <si>
    <t>指标1：开展宣传活动</t>
  </si>
  <si>
    <t>　3次</t>
  </si>
  <si>
    <t>指标1：2020四川特色村评选活动。</t>
  </si>
  <si>
    <t>实现村社交流，提升村社又快又好发展</t>
  </si>
  <si>
    <t>活动满意度</t>
  </si>
  <si>
    <t>指标2：完成专项活动</t>
  </si>
  <si>
    <t>3项</t>
  </si>
  <si>
    <t>指标1：完成论坛举办</t>
  </si>
  <si>
    <t>促进三农工作走绿色发展之路</t>
  </si>
  <si>
    <t>指标3：完成专项课题</t>
  </si>
  <si>
    <t>1项</t>
  </si>
  <si>
    <t>指标2：举行2020年中国农民丰收节启动仪式。</t>
  </si>
  <si>
    <t>实现村社交流和村社发展</t>
  </si>
  <si>
    <t>指标4：出版书籍</t>
  </si>
  <si>
    <t>1本</t>
  </si>
  <si>
    <t>指标1：促进村社发展</t>
  </si>
  <si>
    <t>力求村社治理体系不断完善</t>
  </si>
  <si>
    <t>指标1：项目按期完成</t>
  </si>
  <si>
    <t>影响年度</t>
  </si>
  <si>
    <t>2020年12月31日前</t>
  </si>
  <si>
    <t>开展活动</t>
  </si>
  <si>
    <t>35.10万元</t>
  </si>
  <si>
    <t>评选活动</t>
  </si>
  <si>
    <t>10万元</t>
  </si>
  <si>
    <t>专项课题</t>
  </si>
  <si>
    <t>15万元</t>
  </si>
  <si>
    <t>出版书籍</t>
  </si>
  <si>
    <t>19.90万元</t>
  </si>
  <si>
    <t>《四川乡村》会刊及网站维护</t>
  </si>
  <si>
    <t>表7-1</t>
  </si>
  <si>
    <t>2020年专项预算项目支出绩效目标表
(2020年度)</t>
  </si>
  <si>
    <t>项目名称</t>
  </si>
  <si>
    <t>省级财政现代农业发展工程共同财政事权转移支付资金</t>
  </si>
  <si>
    <t>预算单位</t>
  </si>
  <si>
    <t>项目类型</t>
  </si>
  <si>
    <t>■ 产业发展</t>
  </si>
  <si>
    <t>□ 民生保障</t>
  </si>
  <si>
    <t>□ 基础设施</t>
  </si>
  <si>
    <t>□ 行政运行</t>
  </si>
  <si>
    <t>项
目
概
况</t>
  </si>
  <si>
    <t>中长期规划（名称、文号，
仅指常年项目）</t>
  </si>
  <si>
    <t>《中共四川省委 四川省人民政府关于加快建设现代农业“10+3”产业体系推进农业大省向农业强省跨越的意见》（川委发【2019】21号）</t>
  </si>
  <si>
    <t>资金管理办法（名称、文号）</t>
  </si>
  <si>
    <t>《四川省省级财政现代农业发展工程共同财政事权转移支付资金管理办法》（川财农【2019】176号）</t>
  </si>
  <si>
    <t>绩效分配方式</t>
  </si>
  <si>
    <t>■ 因素法</t>
  </si>
  <si>
    <t>□ 项目法</t>
  </si>
  <si>
    <t>□ 据实据效</t>
  </si>
  <si>
    <t>□ 因素法与项目法相组合</t>
  </si>
  <si>
    <t>立项依据</t>
  </si>
  <si>
    <t>使用范围</t>
  </si>
  <si>
    <t>现代农业发展工程项目县</t>
  </si>
  <si>
    <t>申报（补助）条件</t>
  </si>
  <si>
    <t>按照农业农村厅、财政厅印发的实施指导意见执行。</t>
  </si>
  <si>
    <t>项目起止年限</t>
  </si>
  <si>
    <t>2020-2023</t>
  </si>
  <si>
    <t>项目资金
（万元）</t>
  </si>
  <si>
    <t xml:space="preserve">  中长期资金总额：</t>
  </si>
  <si>
    <t xml:space="preserve">  年度资金总额：</t>
  </si>
  <si>
    <t xml:space="preserve">         其中：财政拨款</t>
  </si>
  <si>
    <t xml:space="preserve">                    其他资金</t>
  </si>
  <si>
    <t>总
体
目
标</t>
  </si>
  <si>
    <t>中长期目标（2020年—2023年）</t>
  </si>
  <si>
    <t>年度目标（2020年）</t>
  </si>
  <si>
    <t>以培育现代农业园区、建设产业提质增效绿色发展示范基地为抓手，突出现代种业、农机装备等先导性支撑产业，大力发展川粮油、川猪、川茶、川菜、川果、川药、川牛羊、川鱼等优势特色产业。开展新型职业农民培育，推动农村生产生活遗产保护保护和传承。开展数字“三农”试点建设，推动农业产业链条延伸。做好灾后重建规划农业项目。</t>
  </si>
  <si>
    <t xml:space="preserve">以培育现代农业园区、建设产业提质增效绿色发展示范基地为抓手，突出现代种业、农机装备等先导性支撑产业，大力发展川粮油、川猪、川茶、川菜、川果、川药、川牛羊、川鱼等优势特色产业。开展新型职业农民培育，推动农村生产生活遗产保护保护和传承。开展数字“三农”试点建设，推动农业产业链条延伸。做好灾后重建规划农业项目。
</t>
  </si>
  <si>
    <t>绩
效
指
标</t>
  </si>
  <si>
    <t>一级指标</t>
  </si>
  <si>
    <t>二级指标</t>
  </si>
  <si>
    <t>指标值（包含数字
及文字描述）</t>
  </si>
  <si>
    <t>指标值（包含数字及文字描述）</t>
  </si>
  <si>
    <t>完
成
指
标</t>
  </si>
  <si>
    <t>数量指标</t>
  </si>
  <si>
    <t>培育现代农业产业园区</t>
  </si>
  <si>
    <t>180个</t>
  </si>
  <si>
    <t>61个</t>
  </si>
  <si>
    <t>建设产业提质增效绿色发展示范基地</t>
  </si>
  <si>
    <t>90个</t>
  </si>
  <si>
    <t>34个</t>
  </si>
  <si>
    <t>建设现代川菜（蔬菜、食用菌、辣椒、花椒）标准化基地</t>
  </si>
  <si>
    <t>7500亩</t>
  </si>
  <si>
    <t xml:space="preserve">2500亩
</t>
  </si>
  <si>
    <t>建设奶油果标准化示范基地</t>
  </si>
  <si>
    <t>9000亩</t>
  </si>
  <si>
    <t>3200亩</t>
  </si>
  <si>
    <t>巩固提升奶油果良繁基地</t>
  </si>
  <si>
    <t>建设种植结构调整示范区</t>
  </si>
  <si>
    <t>12万亩</t>
  </si>
  <si>
    <t>4万亩</t>
  </si>
  <si>
    <t>建设水稻高质高效示范区</t>
  </si>
  <si>
    <t>48万亩</t>
  </si>
  <si>
    <t>16万亩</t>
  </si>
  <si>
    <t>薯类绿色高质高效创建示范区面积</t>
  </si>
  <si>
    <t>7.5万亩</t>
  </si>
  <si>
    <t>2.5万亩</t>
  </si>
  <si>
    <t>薯类良种繁育原种生产基地面积</t>
  </si>
  <si>
    <t>21000亩</t>
  </si>
  <si>
    <t>7200亩</t>
  </si>
  <si>
    <t>建设酿酒专用粮标准化生产基地</t>
  </si>
  <si>
    <t>300万亩</t>
  </si>
  <si>
    <t>106万亩</t>
  </si>
  <si>
    <t>实施灾后重建规划农业项目</t>
  </si>
  <si>
    <t>45个</t>
  </si>
  <si>
    <t>18个</t>
  </si>
  <si>
    <t>建设县级农产品骨干仓储冷链物流基地</t>
  </si>
  <si>
    <t>9座</t>
  </si>
  <si>
    <t>3座</t>
  </si>
  <si>
    <t>建设乡镇级农产品烘干冷链集配中心</t>
  </si>
  <si>
    <t>210座</t>
  </si>
  <si>
    <t>73座</t>
  </si>
  <si>
    <t>建设村级农产品烘干房预冷库</t>
  </si>
  <si>
    <t>90座</t>
  </si>
  <si>
    <t>33座</t>
  </si>
  <si>
    <t>新增冷链（或常温）物流车</t>
  </si>
  <si>
    <t>300台</t>
  </si>
  <si>
    <t>&gt;100台</t>
  </si>
  <si>
    <t>遴选、培养、支持职业农民</t>
  </si>
  <si>
    <t>3000人</t>
  </si>
  <si>
    <t>1000人</t>
  </si>
  <si>
    <t>数字“三农”试点县建设</t>
  </si>
  <si>
    <t>6个</t>
  </si>
  <si>
    <t>2个</t>
  </si>
  <si>
    <t>挖掘农村传统手工艺和生产技艺并建立项目库</t>
  </si>
  <si>
    <t>≥18个</t>
  </si>
  <si>
    <t>重点培育一批农村生产技艺项目基地</t>
  </si>
  <si>
    <t>小龙虾基地建设区域提升小龙虾生产产能</t>
  </si>
  <si>
    <t>3000吨</t>
  </si>
  <si>
    <t>1000吨</t>
  </si>
  <si>
    <t>水产基地建设区域提升水产品生产产能</t>
  </si>
  <si>
    <t>900吨</t>
  </si>
  <si>
    <t>300吨</t>
  </si>
  <si>
    <t>建设智能农机装备提升示范区</t>
  </si>
  <si>
    <t>30个</t>
  </si>
  <si>
    <t>10个</t>
  </si>
  <si>
    <t>新建和改造提灌站</t>
  </si>
  <si>
    <t>150座</t>
  </si>
  <si>
    <t>55座</t>
  </si>
  <si>
    <t>建设农作物（蚕桑、饲草）良种繁育基地</t>
  </si>
  <si>
    <t>18000亩</t>
  </si>
  <si>
    <t>6090亩</t>
  </si>
  <si>
    <t>建设水禽良种繁育基地</t>
  </si>
  <si>
    <t>建设牧区畜禽遗传资源保护与利用研究中心</t>
  </si>
  <si>
    <t>农作物品种展示评价及安全性监测</t>
  </si>
  <si>
    <t>12000个</t>
  </si>
  <si>
    <t>4880个</t>
  </si>
  <si>
    <t>田间鉴定水稻、玉米种子样品</t>
  </si>
  <si>
    <t>6000个</t>
  </si>
  <si>
    <t>2400个</t>
  </si>
  <si>
    <t>种质资源保护圃（场、区）</t>
  </si>
  <si>
    <t>75个</t>
  </si>
  <si>
    <t>25个</t>
  </si>
  <si>
    <t>种畜禽性能测定数量</t>
  </si>
  <si>
    <t>18万头</t>
  </si>
  <si>
    <t>≥6万头</t>
  </si>
  <si>
    <t>开展畜禽新品种（配套系）选育</t>
  </si>
  <si>
    <t>进入省级保护名录的畜禽遗传资源保护率</t>
  </si>
  <si>
    <t>建设区域性种公猪站</t>
  </si>
  <si>
    <t>质量指标</t>
  </si>
  <si>
    <t>园区主导产业覆盖率</t>
  </si>
  <si>
    <t>≧60%</t>
  </si>
  <si>
    <t>园区农产品产地初加工率</t>
  </si>
  <si>
    <t>≧80%</t>
  </si>
  <si>
    <t>产业提质增效绿色发展示范基地项目区内绿色优质特色农产品供给能力提高</t>
  </si>
  <si>
    <t>≥5%</t>
  </si>
  <si>
    <t>项目区内现代川菜（蔬菜、食用菌、辣椒、花椒）总产值</t>
  </si>
  <si>
    <t>增加3.5%以上</t>
  </si>
  <si>
    <t>域内现代中药材产业总产值增加</t>
  </si>
  <si>
    <t>≥3.5%</t>
  </si>
  <si>
    <t>仓储冷链物流设施设备合格率</t>
  </si>
  <si>
    <t>&gt;90%</t>
  </si>
  <si>
    <t>生猪养殖规模化率</t>
  </si>
  <si>
    <t>提高3个百分点</t>
  </si>
  <si>
    <t>牛羊出栏</t>
  </si>
  <si>
    <t>增长1.5个百分点</t>
  </si>
  <si>
    <t>小龙虾、水产基地建设区域达到健康养殖示范要求比率</t>
  </si>
  <si>
    <t>水稻、薯类项目区优质品种覆盖率</t>
  </si>
  <si>
    <t>南繁鉴定结果准确率</t>
  </si>
  <si>
    <t>时效指标</t>
  </si>
  <si>
    <t>按时完成市场信息统计监测任务</t>
  </si>
  <si>
    <t>按规定时间完成</t>
  </si>
  <si>
    <t>支付资金执行率</t>
  </si>
  <si>
    <t>任务完成期限</t>
  </si>
  <si>
    <t>成本指标</t>
  </si>
  <si>
    <t>水稻高质高效示范区节本增效</t>
  </si>
  <si>
    <t>≧5%</t>
  </si>
  <si>
    <t>效
益
指
标</t>
  </si>
  <si>
    <t>经济效益指标</t>
  </si>
  <si>
    <t>园区农民人均可支配收入高于当地平均水平</t>
  </si>
  <si>
    <t>≧15%</t>
  </si>
  <si>
    <t>产业提质增效绿色发展示范基地项目区内产值增加</t>
  </si>
  <si>
    <t>小龙虾、水产基地建设区域提升渔业产值</t>
  </si>
  <si>
    <t>5000万元</t>
  </si>
  <si>
    <t>4950万元</t>
  </si>
  <si>
    <t>农作物规模化制种程度稳步提高</t>
  </si>
  <si>
    <t>制种产量增加5%</t>
  </si>
  <si>
    <t>社会效益指标</t>
  </si>
  <si>
    <t>畜禽粪污综合利用率</t>
  </si>
  <si>
    <t>≥75%</t>
  </si>
  <si>
    <t>规模养殖场粪污处理设施装备配套率</t>
  </si>
  <si>
    <t>保灌能力</t>
  </si>
  <si>
    <t>6万亩</t>
  </si>
  <si>
    <t>≥2.1万亩</t>
  </si>
  <si>
    <t>职业农民覆盖试点县（市、区）一定比例的村民小组</t>
  </si>
  <si>
    <t>探索形成职业农民制度的政策框架和工作机制</t>
  </si>
  <si>
    <t>13个</t>
  </si>
  <si>
    <t>农村传统手工艺和生产技艺挖掘传承保护发展工作</t>
  </si>
  <si>
    <t xml:space="preserve">深入推进 
</t>
  </si>
  <si>
    <t>从事农村传统手工艺和生产技艺者数量和工艺价值</t>
  </si>
  <si>
    <t>显著提高</t>
  </si>
  <si>
    <t>全社会关注支持农村传统手工艺和生产技艺发展程度</t>
  </si>
  <si>
    <t xml:space="preserve">明显提高
</t>
  </si>
  <si>
    <t>资金使用重大违规违纪问题</t>
  </si>
  <si>
    <t>无</t>
  </si>
  <si>
    <t>种子质量安全性监测</t>
  </si>
  <si>
    <t>保障用种安全</t>
  </si>
  <si>
    <t>生态效益指标</t>
  </si>
  <si>
    <t>薯类项目区地膜科学使用水平</t>
  </si>
  <si>
    <t>涉及地膜使用补助的选用厚度0.01㎜以上的厚地膜比例不低于90%，引导农膜的合理使用和回收。</t>
  </si>
  <si>
    <t>降低鲜活农产品流通环节腐损率</t>
  </si>
  <si>
    <t>&lt;10%</t>
  </si>
  <si>
    <t>小龙虾、水产基地建设区域水产养殖尾水达标排放率</t>
  </si>
  <si>
    <t>可持续影响指标</t>
  </si>
  <si>
    <t>冷链物流基础设施设备条件</t>
  </si>
  <si>
    <t>明显改善</t>
  </si>
  <si>
    <t>园区种养循环覆盖面</t>
  </si>
  <si>
    <t>≥60%</t>
  </si>
  <si>
    <t>设施设备管理员培训率</t>
  </si>
  <si>
    <t>提灌站正常运行</t>
  </si>
  <si>
    <t>≥15年</t>
  </si>
  <si>
    <t>满
意
度
指
标</t>
  </si>
  <si>
    <t>区域内新型经营主体和农民满意度</t>
  </si>
  <si>
    <t>≥80%</t>
  </si>
  <si>
    <t>表7-2</t>
  </si>
  <si>
    <t>省级财政农业公共安全与资源保护利用工程共同财政事权转移支付资金</t>
  </si>
  <si>
    <t>1.中华人民共和国农产品质量安全法第4条，四川省&lt;中华人民共和国农产品质量安全法&gt;实施办法（省政府令233号）;2.四川省人民政府办公厅关于加强农产品质量安全监管工作的意见（川办发〔2014〕28号）;3.中华人民共和国动物防疫法、重大动物疫情应急条例、四川省&lt;中华人民共和国动物防疫法&gt;实施办法；4.四川省人民政府办公厅关于印发四川省中长期动物疫病防治规划（2012-2020年）的通知；5.《四川省农村能源条例》；6.国务院《土壤污染防治行动计划》、《关于加强粮食重金属污染治理的实施意见》（川府发[2016]15号）;7.《植物检疫条例》第十六条、《四川省植物检疫条例》第十六条。</t>
  </si>
  <si>
    <t>四川省省级财政农业公共安全与生态资源保护利用工程共同财权事权转移支付资金管理办法》（川财农〔2019〕177号）</t>
  </si>
  <si>
    <t>□ 因素法</t>
  </si>
  <si>
    <t>■ 据实据效</t>
  </si>
  <si>
    <t>《中华人民共和国预算法》、《中共四川省委关于推进绿色发展建设美丽四川的决定》及财政资金管理的有关规定。</t>
  </si>
  <si>
    <t>农业公共安全与资源保护利用项目县。</t>
  </si>
  <si>
    <t>新村集中供气工程供气农户3万户，提升沼渣、沼液、沼气综合利用水平；预防和控制重大动物疫病；增加动物标识佩戴15000万套，提升动物疫病可追溯能力；建指定通道44条，提升检查站设施设备和基础设施建设水平；省级农产品质量安全例行监测合格率稳定在97%以上，不发生重大农产品安全事件；植物疫情监测调查180万亩，重大植物疫情不恶性传播蔓延；病虫监测300万亩，有效监控农作物重大病虫灾害；提升耕地质量；提升农机安全水平。</t>
  </si>
  <si>
    <t>改善农村面源污染、提升耕地质量。建设民族地区农村户用沼气池利用废弃农村户用沼气池，提升沼渣、沼液、沼气综合利用水平，实现项目区域内农村生活污水无害化处理。开展农作物种子质量监督抽检和新品种试验，提升种子质量安全水平。有效预警植保重大病虫害，控制病虫危害损失。及时监测、发现并处置植物疫情，不恶性传播蔓延重大植物疫情。建设农业公共安全突发事件应急处置系统，实现省-市-县三级农业公共安全突发事件应急处置系统联网运行，提 升应急处置能力。不发生重大农产品质量安全事件。</t>
  </si>
  <si>
    <t>一级
指标</t>
  </si>
  <si>
    <t>耕地土壤环境质量类别划分工作完成率</t>
  </si>
  <si>
    <t>区域受污染耕地安全利用（包括安全利用、严格管控和治理修复）目标任务完成率</t>
  </si>
  <si>
    <t>完成沼改厕户数</t>
  </si>
  <si>
    <t>12000户</t>
  </si>
  <si>
    <t>4000户</t>
  </si>
  <si>
    <t>沼气主体工程发酵容积</t>
  </si>
  <si>
    <t>100立方米≤容积≤200立方米</t>
  </si>
  <si>
    <t>鉴定油菜种子样品田间纯度</t>
  </si>
  <si>
    <t>60个</t>
  </si>
  <si>
    <t>水稻、玉米报审品种田间质量监测</t>
  </si>
  <si>
    <t>800个</t>
  </si>
  <si>
    <t>267个</t>
  </si>
  <si>
    <t>开展农作物种子质量监督抽检</t>
  </si>
  <si>
    <t>5000个</t>
  </si>
  <si>
    <t>1720个</t>
  </si>
  <si>
    <t>开展玉米种子质量预警（海南田间鉴定）</t>
  </si>
  <si>
    <t>200个</t>
  </si>
  <si>
    <t>设置农作物新品种试验点数</t>
  </si>
  <si>
    <t>1110点次</t>
  </si>
  <si>
    <t>370点次</t>
  </si>
  <si>
    <t>安排农作物新品种试验参试品种数</t>
  </si>
  <si>
    <t>1200个</t>
  </si>
  <si>
    <t>400个</t>
  </si>
  <si>
    <t>审定农作物新品种数</t>
  </si>
  <si>
    <t>农作物病虫监测面积</t>
  </si>
  <si>
    <t>100万亩</t>
  </si>
  <si>
    <t>植物疫情监测调查</t>
  </si>
  <si>
    <t>270万亩次</t>
  </si>
  <si>
    <t>90万亩次</t>
  </si>
  <si>
    <t>植物疫情抽样检测</t>
  </si>
  <si>
    <t>24000个</t>
  </si>
  <si>
    <t>8000个</t>
  </si>
  <si>
    <t>植物疫情防控处置</t>
  </si>
  <si>
    <t>84万亩次</t>
  </si>
  <si>
    <t>28万亩次</t>
  </si>
  <si>
    <t>视音频设备购置</t>
  </si>
  <si>
    <t>165套</t>
  </si>
  <si>
    <t>系统集成</t>
  </si>
  <si>
    <t>19套</t>
  </si>
  <si>
    <t>巩固提升国家农产品质量安全县</t>
  </si>
  <si>
    <t>9个</t>
  </si>
  <si>
    <t>巩固提升省级农产品质量安全监管示范县</t>
  </si>
  <si>
    <t>11个</t>
  </si>
  <si>
    <t>创建省级农产品质量安全监管示范县</t>
  </si>
  <si>
    <t>建设水产品质量安全监管标准化示范基地</t>
  </si>
  <si>
    <t>建设农业法治监督和普法能力提升项目</t>
  </si>
  <si>
    <t>农产品、农业投入品及产地环境定量抽检样品数量</t>
  </si>
  <si>
    <t>≥105000个</t>
  </si>
  <si>
    <t>≥35000个</t>
  </si>
  <si>
    <t>农产品快速抽检样品数量</t>
  </si>
  <si>
    <t>≥210000个</t>
  </si>
  <si>
    <t>≥70000个</t>
  </si>
  <si>
    <t>蚕种检验检疫及处置数量</t>
  </si>
  <si>
    <t>≥870万张</t>
  </si>
  <si>
    <t>≥290万张</t>
  </si>
  <si>
    <t>建设省级农产品地理标志核心保护区</t>
  </si>
  <si>
    <t>27个</t>
  </si>
  <si>
    <t>建设农产品质量安全追溯示范县</t>
  </si>
  <si>
    <t>培育优秀农产品区域公用品牌</t>
  </si>
  <si>
    <t>打造优质品牌农产品</t>
  </si>
  <si>
    <t>15个</t>
  </si>
  <si>
    <t>农村能源项目施工建设阶段安全生产事故</t>
  </si>
  <si>
    <t>户用沼气单体池容</t>
  </si>
  <si>
    <t>≥8立方米</t>
  </si>
  <si>
    <t>油菜种子样品田间纯度鉴定准确率</t>
  </si>
  <si>
    <t>种子质量抽检主要市场覆盖率</t>
  </si>
  <si>
    <t>≥70%</t>
  </si>
  <si>
    <t>农作物新品种试验质量合格率</t>
  </si>
  <si>
    <t>病虫预报准确率</t>
  </si>
  <si>
    <t>病虫危害损失率</t>
  </si>
  <si>
    <t>≤4%</t>
  </si>
  <si>
    <t>植物疫情发生处置率</t>
  </si>
  <si>
    <t>监督抽查不合格样品查处率</t>
  </si>
  <si>
    <t>农产品质量及种子质量安全省级例行监测合格率</t>
  </si>
  <si>
    <t>≥97%</t>
  </si>
  <si>
    <t>依法对重大动物疫情处置率</t>
  </si>
  <si>
    <t>强制免疫应免密度</t>
  </si>
  <si>
    <t>强制免疫抗体合格率</t>
  </si>
  <si>
    <t>种子质量抽检、田间鉴定样品费用</t>
  </si>
  <si>
    <t>≤1000元</t>
  </si>
  <si>
    <t>报审品种品种田间质量监测每个费用</t>
  </si>
  <si>
    <t>≤1500元</t>
  </si>
  <si>
    <t>通过利用废弃沼气池，节约户厕建设投入资金</t>
  </si>
  <si>
    <t>≥500元</t>
  </si>
  <si>
    <t>沼气工程户均年增收节支</t>
  </si>
  <si>
    <t>≥360元</t>
  </si>
  <si>
    <t>户用沼气户均年增收节支</t>
  </si>
  <si>
    <t>≥600元</t>
  </si>
  <si>
    <t>通过质量抽检和预警使用优良种子亩均增产</t>
  </si>
  <si>
    <t>≥15公斤</t>
  </si>
  <si>
    <t>应对农业公共安全突发事件</t>
  </si>
  <si>
    <t>及时</t>
  </si>
  <si>
    <t>农产品区域公用品牌市场知名度和影响力</t>
  </si>
  <si>
    <t>明显提升</t>
  </si>
  <si>
    <t>重大农产品质量及种子质量安全事件</t>
  </si>
  <si>
    <t>大规模随意抛弃病死猪事件</t>
  </si>
  <si>
    <t>区域性重大动物疫情</t>
  </si>
  <si>
    <t>地膜回收行动项目县农膜回收率</t>
  </si>
  <si>
    <t>≥82%</t>
  </si>
  <si>
    <t>农户生活污水无害化处理率</t>
  </si>
  <si>
    <t>沼改厕项目建设地生活污水排放问题</t>
  </si>
  <si>
    <t>沼改厕和户用沼气建池农户满意度</t>
  </si>
  <si>
    <t>种子质量抽检用户调查满意度</t>
  </si>
  <si>
    <t>种子质量预警企业满意度</t>
  </si>
  <si>
    <t>农作物新品种试验社会满意度</t>
  </si>
  <si>
    <t>区域内新型经营主体和农牧民满意度</t>
  </si>
  <si>
    <t>表7-3</t>
  </si>
  <si>
    <t>四川省乡村振兴转移支付资金</t>
  </si>
  <si>
    <t>《四川省乡村振兴战略规划（2018—2022年）》</t>
  </si>
  <si>
    <t>《四川省乡村振兴转移支付资金管理办法》（川财农[2019]45号）</t>
  </si>
  <si>
    <t>■ 项目法</t>
  </si>
  <si>
    <t>《四川省乡村振兴转移支付资金管理办法》（川财农[2019]45号）、《中共四川省委办公厅 四川省人民政府办公厅关于印发&lt;四川省现代农业园区建设考评激励方案&gt;的通知》（川委厅〔2018〕50号）、《中共四川省委办公厅 四川省人民政府办公厅关于印发&lt;四川省实施乡村振兴战略考评激励办法（试行）&gt;的通知》（川委办〔2018〕39号）</t>
  </si>
  <si>
    <t>全省各县（市、区）</t>
  </si>
  <si>
    <t>中共四川省委办公厅 四川省人民政府办公厅关于印发&lt;四川省现代农业园区建设考评激励方案&gt;的通知》（川委厅〔2018〕50号）、《中共四川省委办公厅 四川省人民政府办公厅关于印发&lt;四川省实施乡村振兴战略考评激励办法（试行）&gt;的通知》（川委办〔2018〕39号）规定的条件</t>
  </si>
  <si>
    <t>第一年评定省级园区35个，每年根据申报情况确定评定和晋级数量，对已认定的省级园区每年进行考核，按照考核分值确定保级、晋级、降级。每年考核评定实施乡村振兴战略工作先进县（市、区）10个、先进乡镇50个，、示范村500个。支持《四川省乡村振兴战略规划（2018—2022年）》中确定的其他重点任务（重点支持农村厕所革命）。</t>
  </si>
  <si>
    <t>评定省级园区35个。考核评定实施乡村振兴战略工作先进县（市、区）10个、先进乡镇50个、示范村500个。支持《四川省乡村振兴战略规划（2018—2022年）》中确定的其他重点任务（重点支持农村厕所革命）。</t>
  </si>
  <si>
    <t>评定省级园区</t>
  </si>
  <si>
    <t>35个</t>
  </si>
  <si>
    <t>评定实施乡村振兴战略工作先进县（市、区）</t>
  </si>
  <si>
    <t>评定先进乡镇</t>
  </si>
  <si>
    <t>150个</t>
  </si>
  <si>
    <t>50个</t>
  </si>
  <si>
    <t>评定先进示范村</t>
  </si>
  <si>
    <t>1500个</t>
  </si>
  <si>
    <t>500个</t>
  </si>
  <si>
    <t>市州审批的实施方案确定的目标任务</t>
  </si>
  <si>
    <t>落实</t>
  </si>
  <si>
    <t>奖补资金拨付率</t>
  </si>
  <si>
    <t>园区农民人均可支配收入</t>
  </si>
  <si>
    <t>高于当地20%以上</t>
  </si>
  <si>
    <t>产业配套基础设施</t>
  </si>
  <si>
    <t>进一步完善</t>
  </si>
  <si>
    <t>乡村振兴战略先进县乡村农村人居环境</t>
  </si>
  <si>
    <t>园区内新型农民经营主体满意率</t>
  </si>
  <si>
    <t>表7-4</t>
  </si>
  <si>
    <t>省级财政农田建设共同财政事权转移支付资金</t>
  </si>
  <si>
    <t>《全国农村经济发展“十三五”规划》（发改农经〔2016〕2257号）</t>
  </si>
  <si>
    <t>《农田建设补助资金管理办法》》（财农〔2019〕46号）、《四川省省级财政农田建设共同财政事权转移支付资金管理办法》（川财农〔2019〕178号）</t>
  </si>
  <si>
    <t>按照农业农村厅、财政厅印发的年度实施指导意见执行</t>
  </si>
  <si>
    <t xml:space="preserve">                   其他资金</t>
  </si>
  <si>
    <t>通过项目建设，有效改善项目区农田基础设施条件，提升耕地质量，提高粮食综合生产能力。</t>
  </si>
  <si>
    <t>新增高标准农田面积304万亩，通过项目建设，有效改善项目区农田基础设施条件，提升耕地质量，提高粮食综合生产能力。其中：高效节水灌溉面积46万亩，提升农田灌溉排水和节水能力。</t>
  </si>
  <si>
    <t>新增高标准农田面积</t>
  </si>
  <si>
    <t>900万亩</t>
  </si>
  <si>
    <t>304万亩</t>
  </si>
  <si>
    <t>其中：新增高效节水灌溉面积</t>
  </si>
  <si>
    <t>130万亩</t>
  </si>
  <si>
    <t>46万亩</t>
  </si>
  <si>
    <t>开展耕地质量调查点位</t>
  </si>
  <si>
    <t>30000个</t>
  </si>
  <si>
    <t>10000个</t>
  </si>
  <si>
    <t>开展国家和省级耕地质量监测点位</t>
  </si>
  <si>
    <t>505个</t>
  </si>
  <si>
    <t>开展市县自建耕地质量监测点位</t>
  </si>
  <si>
    <t>提升建设耕地质量监测点位</t>
  </si>
  <si>
    <t>开展耕地质量数据库更新评价与成果编制</t>
  </si>
  <si>
    <t>149个</t>
  </si>
  <si>
    <t>项目验收合格率</t>
  </si>
  <si>
    <t>任务完成及时性</t>
  </si>
  <si>
    <t>1—2年</t>
  </si>
  <si>
    <t>受益群众满意度</t>
  </si>
  <si>
    <t>表7-5</t>
  </si>
  <si>
    <t>中央财政农业生产发展资金</t>
  </si>
  <si>
    <t>财政部 农业部关于印发《农业生产发展资金管理办法》的通知（财农〔2017〕41号）</t>
  </si>
  <si>
    <t>《中华人民共和国预算法》、国务院《推进财政资金统筹使用的方案》（国发〔2015〕35号）、财政部 农业部《农业生产发展资金管理办法》（财农〔2017〕41号）</t>
  </si>
  <si>
    <t>全省各县（市、区）。</t>
  </si>
  <si>
    <t>按照农业农村部、财政部印发的年度实施指导意见执行</t>
  </si>
  <si>
    <t>促进农业生产、优化产业结构、推动产业融合、提高农业效能。</t>
  </si>
  <si>
    <t>保护耕地地力，提高农机化水平，支持农民合作社发展，推动农村一二三产业融合发展，发展农业生产社会化服务，推广绿色高效技术，培育新型职业农民。</t>
  </si>
  <si>
    <t>农机购置补贴机具数</t>
  </si>
  <si>
    <t>≥180000套</t>
  </si>
  <si>
    <t>≥60000套</t>
  </si>
  <si>
    <t>建设农业科技示范基地</t>
  </si>
  <si>
    <t>1050个</t>
  </si>
  <si>
    <t>≥352个</t>
  </si>
  <si>
    <t>参加5天以上脱产业务培训的基层农技人员</t>
  </si>
  <si>
    <t>54000人</t>
  </si>
  <si>
    <t>≥18000人</t>
  </si>
  <si>
    <t>培育现代农业领军人才</t>
  </si>
  <si>
    <t>165人</t>
  </si>
  <si>
    <t>≥55人</t>
  </si>
  <si>
    <t>培育新型农业经营主体带头人(含现代青年农场主)、农业经理人、农村创新创业青年、产业扶贫带头人及技能服务型农民</t>
  </si>
  <si>
    <t>108000人</t>
  </si>
  <si>
    <t>≥36000人</t>
  </si>
  <si>
    <t>农业生产社会化服务面积</t>
  </si>
  <si>
    <t>750万亩</t>
  </si>
  <si>
    <t>≥249万亩</t>
  </si>
  <si>
    <t>支持县级以上农民合作社示范社数量</t>
  </si>
  <si>
    <t>3000个</t>
  </si>
  <si>
    <t>≥2500个</t>
  </si>
  <si>
    <t>支持农民合作社整县推进试点县创建</t>
  </si>
  <si>
    <t>县级以上示范家庭农场数量同比增长</t>
  </si>
  <si>
    <t>≥20%</t>
  </si>
  <si>
    <t>农业绿色高质高效示范县数量</t>
  </si>
  <si>
    <t>29个</t>
  </si>
  <si>
    <t>地理标志农产品保护数量</t>
  </si>
  <si>
    <t>14个</t>
  </si>
  <si>
    <t>果菜茶有机肥替代化肥试点县数量</t>
  </si>
  <si>
    <t>耕地轮作试点面积</t>
  </si>
  <si>
    <t>建设高效优质峰蜂产业发展示范区</t>
  </si>
  <si>
    <t>创建国家现代农业产业园数量</t>
  </si>
  <si>
    <t>农业产业强镇示范建设数量</t>
  </si>
  <si>
    <t>22个</t>
  </si>
  <si>
    <t>农作物耕种收综合机械化率</t>
  </si>
  <si>
    <t>≥63%</t>
  </si>
  <si>
    <t>农业主推技术到位率</t>
  </si>
  <si>
    <t>新建畜牧大县畜禽粪污综合利用率</t>
  </si>
  <si>
    <t>≥89.88%</t>
  </si>
  <si>
    <t>续建畜牧大县畜禽粪污综合利用率</t>
  </si>
  <si>
    <t>≥90.23%</t>
  </si>
  <si>
    <t>全省畜禽粪污综合利用率</t>
  </si>
  <si>
    <t>≥89.91%</t>
  </si>
  <si>
    <t>果菜茶有机肥替代化肥项目区单位面积化肥用量</t>
  </si>
  <si>
    <t>减少15%以上</t>
  </si>
  <si>
    <t>畜牧良种推广数量</t>
  </si>
  <si>
    <t>肉牛150万头，2万只，牦牛1万头，母猪300万头</t>
  </si>
  <si>
    <t>肉牛52.5万头，羊0.8万只，牦牛0.4万头，母猪100万头</t>
  </si>
  <si>
    <t>农机购置补贴年度资金兑付率</t>
  </si>
  <si>
    <t>耕地地力保护补贴发放时限</t>
  </si>
  <si>
    <t>6月30日前</t>
  </si>
  <si>
    <t>绿色高质高效创建项目区节本增效水平</t>
  </si>
  <si>
    <t>资金使用无重大违规违纪问题</t>
  </si>
  <si>
    <t>农业生产社会化服务能力</t>
  </si>
  <si>
    <t>产业化联合体内部带动农民合作社数量</t>
  </si>
  <si>
    <t>≥450个</t>
  </si>
  <si>
    <t>≥150个</t>
  </si>
  <si>
    <t>每县推广应用农业绿色高质高效技术模式</t>
  </si>
  <si>
    <t>≥8个</t>
  </si>
  <si>
    <t>高素质农民生产经营能力和带动能力</t>
  </si>
  <si>
    <t>明显增强</t>
  </si>
  <si>
    <t>高素质农民培育满意度</t>
  </si>
  <si>
    <t>≥85%</t>
  </si>
  <si>
    <t>表7-6</t>
  </si>
  <si>
    <t>中央财政农业资源及生态保护补助资金</t>
  </si>
  <si>
    <t>财政部 农业部关于《修订〈农业资源及生态保护补助资金管理办法〉的通知》（财农〔2017〕42号）</t>
  </si>
  <si>
    <t>《中华人民共和国预算法》、财政部 农业部关于《修订〈农业资源及生态保护补助资金管理办法〉的通知》（财农〔2017〕42号）。</t>
  </si>
  <si>
    <t>各项目县（市、区）</t>
  </si>
  <si>
    <t>按照农业农村部、财政部年度实施指导意见组织实施。</t>
  </si>
  <si>
    <t>提升耕地质量、农作物秸秆综合利用率、渔业资源保护水平，牧民政策性收入稳步增长。</t>
  </si>
  <si>
    <t>1、探索农作物秸秆还田、离田利用有效模式，提高农作物秸秆利用率；2、水域生态环境得到改善；渔业种群资源加快恢复；3、渔船数量按计划减少，退捕渔民享受现有各项社会保障政策；4、牧民政策性收入稳步增长，畜牧业生产方式不断改善；5、提高耕地质量，减少化肥用量。</t>
  </si>
  <si>
    <t>建设秸秆综合利用重点县</t>
  </si>
  <si>
    <t>捕捞渔船和有关证件赎买回收数量</t>
  </si>
  <si>
    <t>3675艘（套）</t>
  </si>
  <si>
    <t>渔业增殖放流</t>
  </si>
  <si>
    <t>12000万尾</t>
  </si>
  <si>
    <t>≧4600万尾</t>
  </si>
  <si>
    <t>化肥减量增效示范县数量</t>
  </si>
  <si>
    <t>取土化验数量</t>
  </si>
  <si>
    <t>25000个</t>
  </si>
  <si>
    <t>≥9000个</t>
  </si>
  <si>
    <t>田间肥效试验数量</t>
  </si>
  <si>
    <t>900个</t>
  </si>
  <si>
    <t>≥300个</t>
  </si>
  <si>
    <t>建设秸秆资源台账</t>
  </si>
  <si>
    <t>建立</t>
  </si>
  <si>
    <t>秸秆综合利用重点县秸秆综合利用率</t>
  </si>
  <si>
    <t>达到90%以上或比上年提高5个百分点</t>
  </si>
  <si>
    <t>补贴资金到户（项目单位）率</t>
  </si>
  <si>
    <t>补奖资金发放到位时间</t>
  </si>
  <si>
    <t>耕地质量提升与化肥减量增效示范县测土配方技术覆盖率</t>
  </si>
  <si>
    <t>建立秸秆综合利用长效机制</t>
  </si>
  <si>
    <t>重要经济物种放流资源贡献率</t>
  </si>
  <si>
    <t>≥2%</t>
  </si>
  <si>
    <t>化肥使用量增幅</t>
  </si>
  <si>
    <t>≤0.6%</t>
  </si>
  <si>
    <t>耕地质量提升与化肥减量增效示范县项目区耕地土壤有机质含量提升</t>
  </si>
  <si>
    <t>耕地质量等级</t>
  </si>
  <si>
    <t>持平或提升</t>
  </si>
  <si>
    <t>增殖放流区域内抽样调查满意度</t>
  </si>
  <si>
    <t>农牧民满意度</t>
  </si>
  <si>
    <t>表7-7</t>
  </si>
  <si>
    <t>中央财政动物防疫等补助</t>
  </si>
  <si>
    <t>财政部 农业部关于印发《动物防疫等补助经费管理办法》的通知（财农〔2017〕43号）</t>
  </si>
  <si>
    <t>《中华人民共和国预算法》、《中华人民共和国动物防疫法》</t>
  </si>
  <si>
    <t>用于重点动物疫病国家强制免疫补助、强制扑杀、养殖环节无害化处理补助等</t>
  </si>
  <si>
    <t>强制免疫密度达到90%，平均抗体合格率常年保持70%以上；保障强制扑杀措施实施，有效控制和清除传染源；病死猪专业无害化处理率不断提高；经费统筹使用效率进一步提高。</t>
  </si>
  <si>
    <t>1、强制免疫密度达到90%，平均抗体合格率常年保持70%以上；
2、病死猪专业无害化处理率不断提高。
3、保障强制扑杀措施实施，有效控制和清除传染源；</t>
  </si>
  <si>
    <t>强制免疫病种应免畜禽的免疫密度</t>
  </si>
  <si>
    <t>发放养殖环节病死猪无害化处理补助经费</t>
  </si>
  <si>
    <t>完成发放</t>
  </si>
  <si>
    <t>发放2019年养殖环节病死猪无害化处理补助经费</t>
  </si>
  <si>
    <t>完成包虫病疫区犬的驱虫</t>
  </si>
  <si>
    <t>72万只</t>
  </si>
  <si>
    <t>24.2万只</t>
  </si>
  <si>
    <t>发放非洲猪瘟强制扑杀生猪补助经费</t>
  </si>
  <si>
    <t>24531头</t>
  </si>
  <si>
    <t>发放2019年6月1日—2019年12月31日期间非洲猪瘟强制扑杀生猪补助经费</t>
  </si>
  <si>
    <t>免疫质量和免疫效果</t>
  </si>
  <si>
    <t>除布病外其他病种的平均免疫抗体合格率达到70%</t>
  </si>
  <si>
    <t>口蹄疫、高致病性禽流感、布病等优先防治病种防治工作</t>
  </si>
  <si>
    <t>疫情保持平稳</t>
  </si>
  <si>
    <t>包虫病防治工作</t>
  </si>
  <si>
    <t>疫情稳中有降</t>
  </si>
  <si>
    <t>病死猪造成环境污染情况</t>
  </si>
  <si>
    <t>不发生大规模随意抛弃病死猪事件</t>
  </si>
  <si>
    <t>接受强制免疫养殖户满意度</t>
  </si>
  <si>
    <t>表7-8</t>
  </si>
  <si>
    <t>中央财政农田建设补助资金</t>
  </si>
  <si>
    <t>《农田建设补助资金管理办法》》（财农〔2019〕46号）</t>
  </si>
  <si>
    <t>全省各县（市、区</t>
  </si>
  <si>
    <t xml:space="preserve">  新增高标准农田面积304万亩，通过项目建设，有效改善项目区农田基础设施条件，提升耕地质量，提高粮食综合生产能力。其中：高效节水灌溉面积46万亩，提升农田灌溉排水和节水能力。
</t>
  </si>
  <si>
    <t>财政资金亩均补助标准</t>
  </si>
  <si>
    <t>≥1200元</t>
  </si>
  <si>
    <t>粮食综合生产能力</t>
  </si>
  <si>
    <t>田间道路通达度</t>
  </si>
  <si>
    <t>平原区达到100%，丘陵区≥90%</t>
  </si>
  <si>
    <t>耕地质量</t>
  </si>
  <si>
    <t>逐步提升</t>
  </si>
  <si>
    <t>农业种植结构</t>
  </si>
  <si>
    <t>进一步优化</t>
  </si>
  <si>
    <t>水资源利用率</t>
  </si>
  <si>
    <t>表7-9</t>
  </si>
  <si>
    <t>农业生产和水利救灾资金</t>
  </si>
  <si>
    <t>四川省农业农村厅  四川省水利厅</t>
  </si>
  <si>
    <t>《四川省“十三五”防灾减灾规划》（川办发〔2016〕102号）</t>
  </si>
  <si>
    <t>农业生产和水利救灾资金管理办法（财农〔2019〕117号）</t>
  </si>
  <si>
    <t>《农业生产和水利资金管理办法》（财农〔2019〕127号）、《四川省自然灾害救助应急预案》（川办函〔2016〕178号）和《四川省“十三五”防灾减灾规划》（川办发〔2016〕102号）</t>
  </si>
  <si>
    <t>县（市、区）健全农业防灾减灾体系,加强动物疫病防控及病虫害防治，全面提升抵御自然灾害和生物灾害的综合防范能力,最大限度减轻灾害损失,降低灾害风险，灾后恢复农业生产</t>
  </si>
  <si>
    <t>农业灾害</t>
  </si>
  <si>
    <t>2020-2022</t>
  </si>
  <si>
    <t>中长期资金总额：</t>
  </si>
  <si>
    <t>年度资金总额：</t>
  </si>
  <si>
    <t>其中：财政拨款</t>
  </si>
  <si>
    <t>中长期目标（2020年—2022年）</t>
  </si>
  <si>
    <t>健全农业防灾减灾体系,加强动物疫病防控及病虫害防治，全面提升抵御自然灾害和生物灾害的综合防范能力,最大限度减轻灾害损失,降低灾害风险。支持做好灾后恢复农业生产，确保农民不减收、农业不减产。</t>
  </si>
  <si>
    <t>补助受灾地区数量</t>
  </si>
  <si>
    <t>依据各地年度农业受灾情况，按照省委、省政府决策部署，补助受灾地区数量</t>
  </si>
  <si>
    <t>资金使用合规率</t>
  </si>
  <si>
    <t>2022年底</t>
  </si>
  <si>
    <t>2020年底</t>
  </si>
  <si>
    <t>健全农业防灾减灾体系；对受灾地区农业生产发展给予帮促</t>
  </si>
  <si>
    <t>健全农业防灾减灾体系，最大限度减轻灾害损失,降低灾害风险；对受灾地区农业生产发展给予帮促，促进灾区农民不减收、农业不减产。</t>
  </si>
  <si>
    <t>受灾群众满意度</t>
  </si>
  <si>
    <t>表7-10</t>
  </si>
  <si>
    <t>船舶报废拆解和船型标准化补助资金</t>
  </si>
  <si>
    <t>四川省农业农村厅、四川省交通运输厅</t>
  </si>
  <si>
    <t>《船舶报废拆解和船型标准化补助资金管理办法》（财建〔2015〕977号）</t>
  </si>
  <si>
    <t>2020-2020</t>
  </si>
  <si>
    <t xml:space="preserve">      其中：财政拨款</t>
  </si>
  <si>
    <t xml:space="preserve">       其中：财政拨款</t>
  </si>
  <si>
    <t xml:space="preserve">          其他资金</t>
  </si>
  <si>
    <t xml:space="preserve">            其他资金</t>
  </si>
  <si>
    <t>中长期目标（2020年—2020年）</t>
  </si>
  <si>
    <t>中央补助资金及时到位，促进渔业发展，完成年度建设任务。</t>
  </si>
  <si>
    <t>内陆渔港（个）</t>
  </si>
  <si>
    <t>1</t>
  </si>
  <si>
    <t>建设进出港航道（米）</t>
  </si>
  <si>
    <t>118.7</t>
  </si>
  <si>
    <t>水下建筑物及护岸工程（米）</t>
  </si>
  <si>
    <t>160</t>
  </si>
  <si>
    <t>资金使用合规率（%）</t>
  </si>
  <si>
    <t>100</t>
  </si>
  <si>
    <t>项目验收合格率（%）</t>
  </si>
  <si>
    <t>按期完成投资（%）</t>
  </si>
  <si>
    <t>对经济发展的促进作用</t>
  </si>
  <si>
    <t>明显</t>
  </si>
  <si>
    <t>拉动社会投资</t>
  </si>
  <si>
    <t>带动比达200%以上</t>
  </si>
  <si>
    <t>基本公共服务水平</t>
  </si>
  <si>
    <t>提升</t>
  </si>
  <si>
    <t>渔业安全水平</t>
  </si>
  <si>
    <t>重大事故率为0</t>
  </si>
  <si>
    <t>养护渔业资源</t>
  </si>
  <si>
    <t>重大环境事故率为0</t>
  </si>
  <si>
    <t>新建项目适应未来渔业发展要求</t>
  </si>
  <si>
    <t>适应</t>
  </si>
  <si>
    <t>渔民群众满意度（%）</t>
  </si>
  <si>
    <t>≥90</t>
  </si>
  <si>
    <t>表7-11</t>
  </si>
  <si>
    <t>国家现代农业产业技术体系四川创新团队建设专项资金</t>
  </si>
  <si>
    <t>《四川省十三五科技创新规划》（川办函[2017]4号）</t>
  </si>
  <si>
    <t>《国家现代农业产业技术体系四川创新团队建设专项资金管理办法》(川财规[2019]4号)</t>
  </si>
  <si>
    <t>开展农业科研、科技示范推广的相关科研院所、高校</t>
  </si>
  <si>
    <t>开展农业科研、科技示范推广的相关科研院所、高校按照资金管理办法申报</t>
  </si>
  <si>
    <t xml:space="preserve">    其中：财政拨款</t>
  </si>
  <si>
    <t xml:space="preserve">  其中：财政拨款</t>
  </si>
  <si>
    <t xml:space="preserve">         其他资金</t>
  </si>
  <si>
    <t xml:space="preserve">       其他资金</t>
  </si>
  <si>
    <t>根据现代农业产业发展需求，依托我省现有科研力量与科技资源，以农产品为单元，以产业发展为主线，以产业链整合农业科技资源，组织农业研发及推广应用专家队伍，开展共性技术和关键技术研究、集成、试验和示范，建立多专业、多学科纵横联合、协同创新的新体制，促进我省特色农业发展和农产品有效供给。</t>
  </si>
  <si>
    <t>育成并通过国家或省级审定农作物新品种和新技术</t>
  </si>
  <si>
    <t>300项</t>
  </si>
  <si>
    <t>100项</t>
  </si>
  <si>
    <t>推广优良品种和集成技术</t>
  </si>
  <si>
    <t>1000万亩</t>
  </si>
  <si>
    <t>主要农产品产量</t>
  </si>
  <si>
    <t>菜果、茶增长1.2%、5.0%；肉类保持总量稳定，蛋、奶和水产品分别增长5%、2.2%和4.6%。</t>
  </si>
  <si>
    <t>提供政策建议、调研报告、咨询报告</t>
  </si>
  <si>
    <t>300件</t>
  </si>
  <si>
    <t>100件</t>
  </si>
  <si>
    <t>产业示范基地县满意度</t>
  </si>
  <si>
    <t>表7-12</t>
  </si>
  <si>
    <t>农村“厕所革命”整村推进奖补</t>
  </si>
  <si>
    <t>《财政部 农业农村部关于开展农村“厕所革命”整村推进财政奖补工作的通知》（财农【2019】19号）</t>
  </si>
  <si>
    <t xml:space="preserve">《城乡建设用地增减挂钩节余指标跨省域调剂资金收支管理办法》（财预〔2019〕64号）和《跨省域补充耕地资金收支管理办法》（财综〔2018〕40号） 《土地指标跨省域调剂收入安排的支出管理暂行办法》 </t>
  </si>
  <si>
    <t>《土地指标跨省域调剂收入安排的支出管理暂行办法》</t>
  </si>
  <si>
    <t xml:space="preserve"> 完成本地区农村“厕所革命”整村推进工作计划，持续系统解决农村厕所革命问题。</t>
  </si>
  <si>
    <t>1、完成本地区农村“厕所革命”整村推进年度工作计划；
2、持续系统解决农村厕所革命问题。</t>
  </si>
  <si>
    <t>完成改厕农户户数</t>
  </si>
  <si>
    <t>3000000户</t>
  </si>
  <si>
    <t>2019年当年完成改厕农户户数</t>
  </si>
  <si>
    <t>1186415户</t>
  </si>
  <si>
    <t>完成整村推进行政村数</t>
  </si>
  <si>
    <t>9000个</t>
  </si>
  <si>
    <t>2019年当年完成整村推进行政村数</t>
  </si>
  <si>
    <t>2020年计划完成改厕农户户数</t>
  </si>
  <si>
    <t>803354户</t>
  </si>
  <si>
    <t>2020年计划完成整村推进行政村数</t>
  </si>
  <si>
    <t>2100个</t>
  </si>
  <si>
    <t>改厕设施合格率</t>
  </si>
  <si>
    <t>农村改厕数据库</t>
  </si>
  <si>
    <t>基本完成</t>
  </si>
  <si>
    <t>当年完成农村“厕所革命”整村推进行政村的卫生厕所普及率</t>
  </si>
  <si>
    <t>当年完成整村推进行政村的粪污无害化处理和资源化利用</t>
  </si>
  <si>
    <t>基本实现</t>
  </si>
  <si>
    <t>当年完成农村“厕所革命”整村推进行政村的长效管护机制</t>
  </si>
  <si>
    <t>初步建立</t>
  </si>
  <si>
    <t>项目区农民满意度</t>
  </si>
  <si>
    <t>项目区基层干部满意度</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</si>
</sst>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78" formatCode="0.00_ "/>
    <numFmt numFmtId="179" formatCode="&quot;\&quot;#,##0.00_);\(&quot;\&quot;#,##0.00\)"/>
    <numFmt numFmtId="180" formatCode="#,##0.00_ "/>
    <numFmt numFmtId="181" formatCode="###0.00"/>
  </numFmts>
  <fonts count="36">
    <font>
      <sz val="9"/>
      <color indexed="8"/>
      <name val="宋体"/>
      <charset val="134"/>
    </font>
    <font>
      <sz val="11"/>
      <color indexed="8"/>
      <name val="等线"/>
      <charset val="134"/>
    </font>
    <font>
      <b/>
      <sz val="16"/>
      <color indexed="8"/>
      <name val="等线"/>
      <charset val="134"/>
    </font>
    <font>
      <sz val="10"/>
      <color indexed="8"/>
      <name val="等线"/>
      <charset val="134"/>
    </font>
    <font>
      <sz val="10"/>
      <color indexed="8"/>
      <name val="宋体"/>
      <family val="3"/>
      <charset val="134"/>
    </font>
    <font>
      <sz val="10"/>
      <color indexed="8"/>
      <name val="宋体"/>
      <family val="3"/>
      <charset val="134"/>
      <scheme val="minor"/>
    </font>
    <font>
      <sz val="10"/>
      <name val="宋体"/>
      <family val="3"/>
      <charset val="134"/>
      <scheme val="minor"/>
    </font>
    <font>
      <sz val="10"/>
      <name val="等线"/>
      <charset val="134"/>
    </font>
    <font>
      <b/>
      <sz val="10"/>
      <name val="宋体"/>
      <family val="3"/>
      <charset val="134"/>
    </font>
    <font>
      <sz val="12"/>
      <name val="宋体"/>
      <family val="3"/>
      <charset val="134"/>
    </font>
    <font>
      <b/>
      <sz val="16"/>
      <name val="宋体"/>
      <family val="3"/>
      <charset val="134"/>
    </font>
    <font>
      <sz val="10"/>
      <name val="宋体"/>
      <family val="3"/>
      <charset val="134"/>
    </font>
    <font>
      <sz val="9"/>
      <name val="宋体"/>
      <family val="3"/>
      <charset val="134"/>
    </font>
    <font>
      <b/>
      <sz val="18"/>
      <name val="黑体"/>
      <family val="3"/>
      <charset val="134"/>
    </font>
    <font>
      <sz val="12"/>
      <color indexed="8"/>
      <name val="宋体"/>
      <family val="3"/>
      <charset val="134"/>
    </font>
    <font>
      <b/>
      <sz val="12"/>
      <color indexed="8"/>
      <name val="宋体"/>
      <family val="3"/>
      <charset val="134"/>
    </font>
    <font>
      <sz val="11"/>
      <color indexed="9"/>
      <name val="Calibri"/>
      <family val="2"/>
    </font>
    <font>
      <sz val="11"/>
      <color theme="1"/>
      <name val="宋体"/>
      <family val="3"/>
      <charset val="134"/>
      <scheme val="minor"/>
    </font>
    <font>
      <b/>
      <sz val="11"/>
      <color indexed="63"/>
      <name val="Calibri"/>
      <family val="2"/>
    </font>
    <font>
      <sz val="11"/>
      <color indexed="8"/>
      <name val="Calibri"/>
      <family val="2"/>
    </font>
    <font>
      <b/>
      <sz val="13"/>
      <color indexed="62"/>
      <name val="Calibri"/>
      <family val="2"/>
    </font>
    <font>
      <sz val="11"/>
      <color indexed="16"/>
      <name val="Calibri"/>
      <family val="2"/>
    </font>
    <font>
      <b/>
      <sz val="11"/>
      <color indexed="53"/>
      <name val="Calibri"/>
      <family val="2"/>
    </font>
    <font>
      <sz val="11"/>
      <color indexed="62"/>
      <name val="Calibri"/>
      <family val="2"/>
    </font>
    <font>
      <b/>
      <sz val="11"/>
      <color indexed="62"/>
      <name val="Calibri"/>
      <family val="2"/>
    </font>
    <font>
      <b/>
      <sz val="18"/>
      <color indexed="62"/>
      <name val="Cambria"/>
      <family val="1"/>
    </font>
    <font>
      <b/>
      <sz val="11"/>
      <color indexed="9"/>
      <name val="Calibri"/>
      <family val="2"/>
    </font>
    <font>
      <i/>
      <sz val="11"/>
      <color indexed="23"/>
      <name val="Calibri"/>
      <family val="2"/>
    </font>
    <font>
      <sz val="11"/>
      <color indexed="17"/>
      <name val="Calibri"/>
      <family val="2"/>
    </font>
    <font>
      <b/>
      <sz val="15"/>
      <color indexed="62"/>
      <name val="Calibri"/>
      <family val="2"/>
    </font>
    <font>
      <sz val="11"/>
      <color indexed="53"/>
      <name val="Calibri"/>
      <family val="2"/>
    </font>
    <font>
      <sz val="11"/>
      <color indexed="60"/>
      <name val="Calibri"/>
      <family val="2"/>
    </font>
    <font>
      <b/>
      <sz val="11"/>
      <color indexed="8"/>
      <name val="Calibri"/>
      <family val="2"/>
    </font>
    <font>
      <sz val="11"/>
      <color indexed="10"/>
      <name val="Calibri"/>
      <family val="2"/>
    </font>
    <font>
      <sz val="10"/>
      <name val="Arial"/>
      <family val="2"/>
    </font>
    <font>
      <sz val="9"/>
      <color indexed="8"/>
      <name val="宋体"/>
      <family val="3"/>
      <charset val="134"/>
    </font>
  </fonts>
  <fills count="18">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45"/>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41"/>
        <bgColor indexed="64"/>
      </patternFill>
    </fill>
    <fill>
      <patternFill patternType="solid">
        <fgColor indexed="61"/>
        <bgColor indexed="64"/>
      </patternFill>
    </fill>
    <fill>
      <patternFill patternType="solid">
        <fgColor indexed="55"/>
        <bgColor indexed="64"/>
      </patternFill>
    </fill>
    <fill>
      <patternFill patternType="solid">
        <fgColor indexed="42"/>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0"/>
      </left>
      <right style="thin">
        <color indexed="0"/>
      </right>
      <top style="thin">
        <color auto="1"/>
      </top>
      <bottom/>
      <diagonal/>
    </border>
    <border>
      <left style="thin">
        <color indexed="0"/>
      </left>
      <right style="thin">
        <color indexed="0"/>
      </right>
      <top/>
      <bottom/>
      <diagonal/>
    </border>
    <border>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8"/>
      </left>
      <right style="thin">
        <color indexed="8"/>
      </right>
      <top style="thin">
        <color auto="1"/>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right style="thin">
        <color indexed="8"/>
      </right>
      <top/>
      <bottom style="thin">
        <color indexed="8"/>
      </bottom>
      <diagonal/>
    </border>
    <border>
      <left/>
      <right style="thin">
        <color indexed="0"/>
      </right>
      <top/>
      <bottom style="thin">
        <color indexed="0"/>
      </bottom>
      <diagonal/>
    </border>
    <border>
      <left/>
      <right style="thin">
        <color indexed="0"/>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auto="1"/>
      </left>
      <right style="thin">
        <color auto="1"/>
      </right>
      <top/>
      <bottom style="thin">
        <color auto="1"/>
      </bottom>
      <diagonal/>
    </border>
    <border>
      <left style="thin">
        <color auto="1"/>
      </left>
      <right style="thin">
        <color indexed="8"/>
      </right>
      <top style="thin">
        <color auto="1"/>
      </top>
      <bottom/>
      <diagonal/>
    </border>
    <border>
      <left style="thin">
        <color auto="1"/>
      </left>
      <right style="thin">
        <color indexed="8"/>
      </right>
      <top/>
      <bottom/>
      <diagonal/>
    </border>
    <border>
      <left style="thin">
        <color auto="1"/>
      </left>
      <right style="thin">
        <color indexed="8"/>
      </right>
      <top/>
      <bottom style="thin">
        <color indexed="8"/>
      </bottom>
      <diagonal/>
    </border>
    <border>
      <left/>
      <right style="thin">
        <color indexed="8"/>
      </right>
      <top style="thin">
        <color auto="1"/>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style="thin">
        <color auto="1"/>
      </bottom>
      <diagonal/>
    </border>
    <border>
      <left style="thin">
        <color auto="1"/>
      </left>
      <right style="thin">
        <color auto="1"/>
      </right>
      <top/>
      <bottom/>
      <diagonal/>
    </border>
    <border>
      <left/>
      <right/>
      <top style="thin">
        <color auto="1"/>
      </top>
      <bottom/>
      <diagonal/>
    </border>
    <border>
      <left style="thin">
        <color indexed="63"/>
      </left>
      <right style="thin">
        <color indexed="63"/>
      </right>
      <top style="thin">
        <color indexed="63"/>
      </top>
      <bottom style="thin">
        <color indexed="63"/>
      </bottom>
      <diagonal/>
    </border>
    <border>
      <left/>
      <right/>
      <top/>
      <bottom style="thick">
        <color indexed="4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double">
        <color indexed="52"/>
      </bottom>
      <diagonal/>
    </border>
    <border>
      <left/>
      <right/>
      <top style="thin">
        <color indexed="54"/>
      </top>
      <bottom style="double">
        <color indexed="54"/>
      </bottom>
      <diagonal/>
    </border>
  </borders>
  <cellStyleXfs count="92">
    <xf numFmtId="1" fontId="0" fillId="0" borderId="0"/>
    <xf numFmtId="0" fontId="19" fillId="9" borderId="0" applyNumberFormat="0" applyBorder="0" applyAlignment="0" applyProtection="0"/>
    <xf numFmtId="0" fontId="19" fillId="8" borderId="0" applyNumberFormat="0" applyBorder="0" applyAlignment="0" applyProtection="0"/>
    <xf numFmtId="43" fontId="17" fillId="0" borderId="0" applyFont="0" applyFill="0" applyBorder="0" applyAlignment="0" applyProtection="0">
      <alignment vertical="center"/>
    </xf>
    <xf numFmtId="0" fontId="1" fillId="0" borderId="0"/>
    <xf numFmtId="0" fontId="35" fillId="8" borderId="39" applyNumberFormat="0" applyFont="0" applyAlignment="0" applyProtection="0"/>
    <xf numFmtId="0" fontId="20" fillId="0" borderId="38" applyNumberFormat="0" applyFill="0" applyAlignment="0" applyProtection="0"/>
    <xf numFmtId="0" fontId="19" fillId="8"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3" fillId="13" borderId="40" applyNumberFormat="0" applyAlignment="0" applyProtection="0"/>
    <xf numFmtId="0" fontId="19" fillId="9" borderId="0" applyNumberFormat="0" applyBorder="0" applyAlignment="0" applyProtection="0"/>
    <xf numFmtId="0" fontId="19" fillId="7" borderId="0" applyNumberFormat="0" applyBorder="0" applyAlignment="0" applyProtection="0"/>
    <xf numFmtId="0" fontId="24" fillId="0" borderId="41" applyNumberFormat="0" applyFill="0" applyAlignment="0" applyProtection="0"/>
    <xf numFmtId="0" fontId="16" fillId="4"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 fillId="0" borderId="0"/>
    <xf numFmtId="0" fontId="19" fillId="9" borderId="0" applyNumberFormat="0" applyBorder="0" applyAlignment="0" applyProtection="0"/>
    <xf numFmtId="0" fontId="19" fillId="7"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 fillId="0" borderId="0"/>
    <xf numFmtId="0" fontId="19" fillId="8" borderId="0" applyNumberFormat="0" applyBorder="0" applyAlignment="0" applyProtection="0"/>
    <xf numFmtId="0" fontId="19" fillId="8" borderId="0" applyNumberFormat="0" applyBorder="0" applyAlignment="0" applyProtection="0"/>
    <xf numFmtId="0" fontId="16" fillId="5" borderId="0" applyNumberFormat="0" applyBorder="0" applyAlignment="0" applyProtection="0"/>
    <xf numFmtId="0" fontId="25" fillId="0" borderId="0" applyNumberFormat="0" applyFill="0" applyBorder="0" applyAlignment="0" applyProtection="0"/>
    <xf numFmtId="0" fontId="16" fillId="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8" fillId="2" borderId="37" applyNumberFormat="0" applyAlignment="0" applyProtection="0"/>
    <xf numFmtId="0" fontId="16" fillId="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2" fillId="2" borderId="40" applyNumberFormat="0" applyAlignment="0" applyProtection="0"/>
    <xf numFmtId="0" fontId="22" fillId="2" borderId="40" applyNumberFormat="0" applyAlignment="0" applyProtection="0"/>
    <xf numFmtId="0" fontId="26" fillId="16" borderId="42" applyNumberFormat="0" applyAlignment="0" applyProtection="0"/>
    <xf numFmtId="0" fontId="26" fillId="16" borderId="42"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9" fillId="0" borderId="43" applyNumberFormat="0" applyFill="0" applyAlignment="0" applyProtection="0"/>
    <xf numFmtId="0" fontId="29" fillId="0" borderId="43" applyNumberFormat="0" applyFill="0" applyAlignment="0" applyProtection="0"/>
    <xf numFmtId="0" fontId="20" fillId="0" borderId="38" applyNumberFormat="0" applyFill="0" applyAlignment="0" applyProtection="0"/>
    <xf numFmtId="0" fontId="24" fillId="0" borderId="41"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13" borderId="40" applyNumberFormat="0" applyAlignment="0" applyProtection="0"/>
    <xf numFmtId="0" fontId="30" fillId="0" borderId="44" applyNumberFormat="0" applyFill="0" applyAlignment="0" applyProtection="0"/>
    <xf numFmtId="0" fontId="30" fillId="0" borderId="44" applyNumberFormat="0" applyFill="0" applyAlignment="0" applyProtection="0"/>
    <xf numFmtId="0" fontId="31" fillId="13" borderId="0" applyNumberFormat="0" applyBorder="0" applyAlignment="0" applyProtection="0"/>
    <xf numFmtId="0" fontId="31" fillId="13" borderId="0" applyNumberFormat="0" applyBorder="0" applyAlignment="0" applyProtection="0"/>
    <xf numFmtId="0" fontId="35" fillId="8" borderId="39" applyNumberFormat="0" applyFont="0" applyAlignment="0" applyProtection="0"/>
    <xf numFmtId="0" fontId="18" fillId="2" borderId="37" applyNumberFormat="0" applyAlignment="0" applyProtection="0"/>
    <xf numFmtId="0" fontId="25" fillId="0" borderId="0" applyNumberFormat="0" applyFill="0" applyBorder="0" applyAlignment="0" applyProtection="0"/>
    <xf numFmtId="0" fontId="32" fillId="0" borderId="45" applyNumberFormat="0" applyFill="0" applyAlignment="0" applyProtection="0"/>
    <xf numFmtId="0" fontId="32" fillId="0" borderId="4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312">
    <xf numFmtId="1" fontId="0" fillId="0" borderId="0" xfId="0" applyNumberFormat="1" applyFont="1" applyFill="1"/>
    <xf numFmtId="0" fontId="1" fillId="0" borderId="0" xfId="0" applyNumberFormat="1" applyFont="1" applyFill="1" applyBorder="1" applyAlignment="1"/>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3" fillId="0" borderId="5"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right" vertical="center"/>
    </xf>
    <xf numFmtId="43" fontId="3" fillId="0" borderId="1" xfId="3" applyFont="1" applyBorder="1" applyAlignment="1">
      <alignment horizontal="right" vertical="center"/>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xf>
    <xf numFmtId="0" fontId="5" fillId="0" borderId="5" xfId="0" applyNumberFormat="1"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43" fontId="5" fillId="0" borderId="1" xfId="3" applyFont="1" applyBorder="1" applyAlignment="1">
      <alignment horizontal="right" vertical="center"/>
    </xf>
    <xf numFmtId="0" fontId="5" fillId="0" borderId="5" xfId="18" applyFont="1" applyBorder="1" applyAlignment="1">
      <alignment horizontal="center" vertical="center" wrapText="1"/>
    </xf>
    <xf numFmtId="0" fontId="5" fillId="0" borderId="5" xfId="89" applyFont="1" applyBorder="1" applyAlignment="1">
      <alignment horizontal="center" vertical="center" wrapText="1"/>
    </xf>
    <xf numFmtId="0" fontId="5" fillId="0" borderId="5" xfId="88" applyFont="1" applyBorder="1" applyAlignment="1">
      <alignment horizontal="center" vertical="center" wrapText="1"/>
    </xf>
    <xf numFmtId="0" fontId="5" fillId="0" borderId="5" xfId="4" applyFont="1" applyBorder="1" applyAlignment="1">
      <alignment horizontal="center" vertical="center" wrapText="1"/>
    </xf>
    <xf numFmtId="0" fontId="5" fillId="0" borderId="5" xfId="31" applyFont="1" applyBorder="1" applyAlignment="1">
      <alignment horizontal="center" vertical="center" wrapText="1"/>
    </xf>
    <xf numFmtId="0" fontId="5" fillId="0" borderId="5" xfId="90" applyFont="1" applyBorder="1" applyAlignment="1">
      <alignment horizontal="center" vertical="center" wrapText="1"/>
    </xf>
    <xf numFmtId="0" fontId="5" fillId="0" borderId="5" xfId="87" applyFont="1" applyBorder="1" applyAlignment="1">
      <alignment horizontal="center" vertical="center" wrapText="1"/>
    </xf>
    <xf numFmtId="0" fontId="5" fillId="0" borderId="5" xfId="91" applyFont="1" applyBorder="1" applyAlignment="1">
      <alignment horizontal="center" vertical="center" wrapText="1"/>
    </xf>
    <xf numFmtId="43" fontId="6" fillId="0" borderId="1" xfId="3" applyFont="1" applyBorder="1" applyAlignment="1">
      <alignment horizontal="right" vertical="center"/>
    </xf>
    <xf numFmtId="9" fontId="3" fillId="0" borderId="5"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2" xfId="0" applyNumberFormat="1" applyFont="1" applyFill="1" applyBorder="1" applyAlignment="1">
      <alignment horizontal="center" vertical="center" shrinkToFit="1"/>
    </xf>
    <xf numFmtId="1" fontId="0" fillId="0" borderId="0" xfId="0" applyNumberFormat="1" applyFont="1" applyFill="1" applyAlignment="1">
      <alignment wrapText="1"/>
    </xf>
    <xf numFmtId="0" fontId="1" fillId="0" borderId="0" xfId="0" applyNumberFormat="1" applyFont="1" applyFill="1" applyBorder="1" applyAlignment="1">
      <alignment wrapText="1"/>
    </xf>
    <xf numFmtId="9" fontId="3"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9" fillId="0" borderId="0" xfId="0" applyNumberFormat="1" applyFont="1" applyFill="1" applyBorder="1" applyAlignment="1">
      <alignment horizontal="right" vertical="center" wrapText="1"/>
    </xf>
    <xf numFmtId="0" fontId="8"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180" fontId="11" fillId="0" borderId="24" xfId="0" applyNumberFormat="1" applyFont="1" applyFill="1" applyBorder="1" applyAlignment="1">
      <alignment horizontal="right" vertical="center" wrapText="1"/>
    </xf>
    <xf numFmtId="0" fontId="11" fillId="0" borderId="3" xfId="0" applyNumberFormat="1" applyFont="1" applyFill="1" applyBorder="1" applyAlignment="1" applyProtection="1">
      <alignment horizontal="left" vertical="center" wrapText="1"/>
    </xf>
    <xf numFmtId="0" fontId="11" fillId="0" borderId="5" xfId="0" applyNumberFormat="1" applyFont="1" applyFill="1" applyBorder="1" applyAlignment="1" applyProtection="1">
      <alignment horizontal="left" vertical="center" wrapText="1"/>
    </xf>
    <xf numFmtId="180" fontId="11" fillId="0" borderId="1" xfId="0" applyNumberFormat="1" applyFont="1" applyFill="1" applyBorder="1" applyAlignment="1">
      <alignment horizontal="right" vertical="center" wrapText="1"/>
    </xf>
    <xf numFmtId="0"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57" fontId="11" fillId="0" borderId="1" xfId="0" applyNumberFormat="1" applyFont="1" applyFill="1" applyBorder="1" applyAlignment="1">
      <alignment horizontal="center" vertical="center" wrapText="1"/>
    </xf>
    <xf numFmtId="0" fontId="12" fillId="0" borderId="0" xfId="0" applyNumberFormat="1" applyFont="1" applyFill="1"/>
    <xf numFmtId="0" fontId="12" fillId="2" borderId="0" xfId="0" applyNumberFormat="1" applyFont="1" applyFill="1"/>
    <xf numFmtId="0" fontId="12" fillId="2" borderId="0" xfId="0" applyNumberFormat="1" applyFont="1" applyFill="1" applyAlignment="1">
      <alignment horizontal="right" vertical="center"/>
    </xf>
    <xf numFmtId="0" fontId="12" fillId="0" borderId="0" xfId="0" applyNumberFormat="1" applyFont="1" applyFill="1" applyBorder="1" applyAlignment="1" applyProtection="1">
      <alignment horizontal="left"/>
    </xf>
    <xf numFmtId="0" fontId="12" fillId="0" borderId="0" xfId="0" applyNumberFormat="1" applyFont="1" applyFill="1" applyAlignment="1" applyProtection="1">
      <alignment horizontal="left"/>
    </xf>
    <xf numFmtId="0" fontId="11" fillId="0" borderId="0" xfId="0" applyNumberFormat="1" applyFont="1" applyFill="1" applyAlignment="1">
      <alignment horizontal="right"/>
    </xf>
    <xf numFmtId="0" fontId="12" fillId="0" borderId="1" xfId="0" applyNumberFormat="1" applyFont="1" applyFill="1" applyBorder="1" applyAlignment="1" applyProtection="1">
      <alignment horizontal="center" vertical="center" wrapText="1"/>
    </xf>
    <xf numFmtId="0" fontId="12" fillId="2" borderId="35" xfId="0" applyNumberFormat="1" applyFont="1" applyFill="1" applyBorder="1" applyAlignment="1">
      <alignment horizontal="center" vertical="center" wrapText="1"/>
    </xf>
    <xf numFmtId="0" fontId="12" fillId="0" borderId="35" xfId="0" applyNumberFormat="1" applyFont="1" applyFill="1" applyBorder="1" applyAlignment="1">
      <alignment horizontal="center" vertical="center" wrapText="1"/>
    </xf>
    <xf numFmtId="0" fontId="12" fillId="0" borderId="8" xfId="0" applyNumberFormat="1" applyFont="1" applyFill="1" applyBorder="1" applyAlignment="1">
      <alignment horizontal="center" vertical="center" wrapText="1"/>
    </xf>
    <xf numFmtId="0" fontId="12" fillId="0" borderId="6"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49" fontId="12" fillId="0" borderId="3" xfId="0" applyNumberFormat="1" applyFont="1" applyFill="1" applyBorder="1" applyAlignment="1" applyProtection="1">
      <alignment vertical="center" wrapText="1"/>
    </xf>
    <xf numFmtId="181" fontId="12" fillId="0" borderId="1" xfId="0" applyNumberFormat="1" applyFont="1" applyFill="1" applyBorder="1" applyAlignment="1" applyProtection="1">
      <alignment vertical="center" wrapText="1"/>
    </xf>
    <xf numFmtId="181" fontId="12" fillId="0" borderId="4" xfId="0" applyNumberFormat="1" applyFont="1" applyFill="1" applyBorder="1" applyAlignment="1" applyProtection="1">
      <alignment vertical="center" wrapText="1"/>
    </xf>
    <xf numFmtId="0" fontId="11" fillId="0" borderId="0" xfId="0" applyNumberFormat="1" applyFont="1" applyFill="1"/>
    <xf numFmtId="0" fontId="11" fillId="0" borderId="0" xfId="0" applyNumberFormat="1" applyFont="1" applyFill="1" applyAlignment="1">
      <alignment horizontal="centerContinuous" vertical="center"/>
    </xf>
    <xf numFmtId="0" fontId="11" fillId="0" borderId="0" xfId="0" applyNumberFormat="1" applyFont="1" applyFill="1" applyAlignment="1">
      <alignment horizontal="right" vertical="center"/>
    </xf>
    <xf numFmtId="0" fontId="12" fillId="0" borderId="0" xfId="0" applyNumberFormat="1" applyFont="1" applyFill="1" applyAlignment="1"/>
    <xf numFmtId="0" fontId="12" fillId="0" borderId="10" xfId="0" applyNumberFormat="1" applyFont="1" applyFill="1" applyBorder="1" applyAlignment="1" applyProtection="1">
      <alignment horizontal="centerContinuous" vertical="center"/>
    </xf>
    <xf numFmtId="0" fontId="12" fillId="0" borderId="34" xfId="0" applyNumberFormat="1" applyFont="1" applyFill="1" applyBorder="1" applyAlignment="1" applyProtection="1">
      <alignment horizontal="centerContinuous" vertical="center"/>
    </xf>
    <xf numFmtId="0" fontId="12" fillId="0" borderId="9" xfId="0" applyNumberFormat="1" applyFont="1" applyFill="1" applyBorder="1" applyAlignment="1" applyProtection="1">
      <alignment horizontal="center" vertical="center" wrapText="1"/>
    </xf>
    <xf numFmtId="0" fontId="12" fillId="0" borderId="0" xfId="0" applyNumberFormat="1" applyFont="1" applyFill="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49" fontId="12" fillId="0" borderId="1" xfId="0" applyNumberFormat="1" applyFont="1" applyFill="1" applyBorder="1" applyAlignment="1" applyProtection="1">
      <alignment vertical="center" wrapText="1"/>
    </xf>
    <xf numFmtId="181" fontId="12" fillId="0" borderId="3" xfId="0" applyNumberFormat="1" applyFont="1" applyFill="1" applyBorder="1" applyAlignment="1" applyProtection="1">
      <alignment vertical="center" wrapText="1"/>
    </xf>
    <xf numFmtId="181" fontId="12" fillId="0" borderId="5" xfId="0" applyNumberFormat="1" applyFont="1" applyFill="1" applyBorder="1" applyAlignment="1" applyProtection="1">
      <alignment vertical="center" wrapText="1"/>
    </xf>
    <xf numFmtId="0" fontId="12" fillId="0" borderId="34" xfId="0" applyNumberFormat="1" applyFont="1" applyFill="1" applyBorder="1" applyAlignment="1" applyProtection="1">
      <alignment horizontal="left"/>
    </xf>
    <xf numFmtId="49" fontId="12" fillId="0" borderId="10" xfId="0" applyNumberFormat="1" applyFont="1" applyFill="1" applyBorder="1" applyAlignment="1" applyProtection="1">
      <alignment vertical="center" wrapText="1"/>
    </xf>
    <xf numFmtId="181" fontId="12" fillId="0" borderId="27" xfId="0" applyNumberFormat="1" applyFont="1" applyFill="1" applyBorder="1" applyAlignment="1" applyProtection="1">
      <alignment vertical="center" wrapText="1"/>
    </xf>
    <xf numFmtId="49" fontId="12" fillId="0" borderId="4" xfId="0" applyNumberFormat="1" applyFont="1" applyFill="1" applyBorder="1" applyAlignment="1" applyProtection="1">
      <alignment vertical="center" wrapText="1"/>
    </xf>
    <xf numFmtId="0" fontId="0" fillId="2" borderId="0" xfId="0" applyNumberFormat="1" applyFont="1" applyFill="1"/>
    <xf numFmtId="4" fontId="12" fillId="0" borderId="3" xfId="0" applyNumberFormat="1" applyFont="1" applyFill="1" applyBorder="1" applyAlignment="1" applyProtection="1">
      <alignment vertical="center" wrapText="1"/>
    </xf>
    <xf numFmtId="4" fontId="12" fillId="0" borderId="1" xfId="0" applyNumberFormat="1" applyFont="1" applyFill="1" applyBorder="1" applyAlignment="1" applyProtection="1">
      <alignment vertical="center" wrapText="1"/>
    </xf>
    <xf numFmtId="0" fontId="12" fillId="2" borderId="0" xfId="0" applyNumberFormat="1" applyFont="1" applyFill="1" applyAlignment="1">
      <alignment horizontal="right"/>
    </xf>
    <xf numFmtId="0" fontId="12" fillId="2" borderId="0" xfId="0" applyNumberFormat="1" applyFont="1" applyFill="1" applyAlignment="1"/>
    <xf numFmtId="0" fontId="12" fillId="0" borderId="35" xfId="0" applyNumberFormat="1" applyFont="1" applyFill="1" applyBorder="1" applyAlignment="1" applyProtection="1">
      <alignment horizontal="center" vertical="center" wrapText="1"/>
    </xf>
    <xf numFmtId="0" fontId="12" fillId="2" borderId="35" xfId="0" applyNumberFormat="1" applyFont="1" applyFill="1" applyBorder="1" applyAlignment="1" applyProtection="1">
      <alignment horizontal="center" vertical="center" wrapText="1"/>
    </xf>
    <xf numFmtId="0" fontId="14" fillId="2" borderId="0" xfId="0" applyNumberFormat="1" applyFont="1" applyFill="1"/>
    <xf numFmtId="0" fontId="0" fillId="2" borderId="0" xfId="0" applyNumberFormat="1" applyFont="1" applyFill="1" applyAlignment="1"/>
    <xf numFmtId="0" fontId="12" fillId="0" borderId="7" xfId="0" applyNumberFormat="1" applyFont="1" applyFill="1" applyBorder="1" applyAlignment="1" applyProtection="1">
      <alignment horizontal="center" vertical="center" wrapText="1"/>
    </xf>
    <xf numFmtId="0" fontId="14" fillId="0" borderId="0" xfId="0" applyNumberFormat="1" applyFont="1" applyFill="1"/>
    <xf numFmtId="0" fontId="11" fillId="0" borderId="0" xfId="0" applyNumberFormat="1" applyFont="1" applyFill="1" applyBorder="1" applyAlignment="1" applyProtection="1">
      <alignment horizontal="left"/>
    </xf>
    <xf numFmtId="0" fontId="11" fillId="0" borderId="27" xfId="0" applyNumberFormat="1" applyFont="1" applyFill="1" applyBorder="1" applyAlignment="1">
      <alignment horizontal="center" vertical="center"/>
    </xf>
    <xf numFmtId="0" fontId="11" fillId="0" borderId="35" xfId="0" applyNumberFormat="1" applyFont="1" applyFill="1" applyBorder="1" applyAlignment="1">
      <alignment horizontal="center" vertical="center"/>
    </xf>
    <xf numFmtId="4" fontId="11" fillId="0" borderId="27" xfId="0" applyNumberFormat="1" applyFont="1" applyFill="1" applyBorder="1" applyAlignment="1" applyProtection="1">
      <alignment horizontal="center" vertical="center"/>
    </xf>
    <xf numFmtId="0" fontId="11" fillId="0" borderId="3" xfId="0" applyNumberFormat="1" applyFont="1" applyFill="1" applyBorder="1" applyAlignment="1">
      <alignment vertical="center"/>
    </xf>
    <xf numFmtId="181" fontId="11" fillId="0" borderId="2" xfId="0" applyNumberFormat="1" applyFont="1" applyFill="1" applyBorder="1" applyAlignment="1" applyProtection="1">
      <alignment vertical="center" wrapText="1"/>
    </xf>
    <xf numFmtId="0" fontId="12" fillId="0" borderId="5" xfId="0" applyNumberFormat="1" applyFont="1" applyFill="1" applyBorder="1" applyAlignment="1">
      <alignment vertical="center"/>
    </xf>
    <xf numFmtId="181" fontId="11" fillId="0" borderId="6" xfId="0" applyNumberFormat="1" applyFont="1" applyFill="1" applyBorder="1" applyAlignment="1" applyProtection="1">
      <alignment vertical="center" wrapText="1"/>
    </xf>
    <xf numFmtId="1" fontId="11" fillId="0" borderId="1" xfId="0" applyNumberFormat="1" applyFont="1" applyFill="1" applyBorder="1" applyAlignment="1">
      <alignment vertical="center"/>
    </xf>
    <xf numFmtId="0" fontId="12" fillId="0" borderId="1" xfId="0" applyNumberFormat="1" applyFont="1" applyFill="1" applyBorder="1" applyAlignment="1">
      <alignment vertical="center"/>
    </xf>
    <xf numFmtId="0" fontId="12" fillId="0" borderId="2" xfId="0" applyNumberFormat="1" applyFont="1" applyFill="1" applyBorder="1" applyAlignment="1">
      <alignment vertical="center"/>
    </xf>
    <xf numFmtId="1" fontId="11" fillId="0" borderId="3" xfId="0" applyNumberFormat="1" applyFont="1" applyFill="1" applyBorder="1" applyAlignment="1">
      <alignment vertical="center"/>
    </xf>
    <xf numFmtId="181" fontId="11" fillId="0" borderId="24" xfId="0" applyNumberFormat="1" applyFont="1" applyFill="1" applyBorder="1" applyAlignment="1" applyProtection="1">
      <alignment vertical="center" wrapText="1"/>
    </xf>
    <xf numFmtId="0" fontId="12" fillId="0" borderId="24" xfId="0" applyNumberFormat="1" applyFont="1" applyFill="1" applyBorder="1" applyAlignment="1">
      <alignment vertical="center"/>
    </xf>
    <xf numFmtId="0" fontId="11" fillId="0" borderId="1" xfId="0" applyNumberFormat="1" applyFont="1" applyFill="1" applyBorder="1" applyAlignment="1">
      <alignment vertical="center"/>
    </xf>
    <xf numFmtId="181" fontId="11" fillId="0" borderId="10" xfId="0" applyNumberFormat="1" applyFont="1" applyFill="1" applyBorder="1" applyAlignment="1" applyProtection="1">
      <alignment vertical="center" wrapText="1"/>
    </xf>
    <xf numFmtId="0" fontId="12" fillId="0" borderId="19" xfId="0" applyNumberFormat="1" applyFont="1" applyFill="1" applyBorder="1" applyAlignment="1">
      <alignment vertical="center"/>
    </xf>
    <xf numFmtId="181" fontId="11" fillId="0" borderId="35" xfId="0" applyNumberFormat="1" applyFont="1" applyFill="1" applyBorder="1" applyAlignment="1" applyProtection="1">
      <alignment vertical="center" wrapText="1"/>
    </xf>
    <xf numFmtId="181" fontId="11" fillId="0" borderId="19" xfId="0" applyNumberFormat="1" applyFont="1" applyFill="1" applyBorder="1" applyAlignment="1" applyProtection="1">
      <alignment vertical="center" wrapText="1"/>
    </xf>
    <xf numFmtId="181" fontId="11" fillId="0" borderId="3" xfId="0" applyNumberFormat="1" applyFont="1" applyFill="1" applyBorder="1" applyAlignment="1" applyProtection="1">
      <alignment vertical="center" wrapText="1"/>
    </xf>
    <xf numFmtId="0" fontId="11" fillId="0" borderId="1" xfId="0" applyNumberFormat="1" applyFont="1" applyFill="1" applyBorder="1" applyAlignment="1">
      <alignment horizontal="center" vertical="center"/>
    </xf>
    <xf numFmtId="181" fontId="11" fillId="0" borderId="3" xfId="0" applyNumberFormat="1" applyFont="1" applyFill="1" applyBorder="1" applyAlignment="1">
      <alignment vertical="center" wrapText="1"/>
    </xf>
    <xf numFmtId="0" fontId="11" fillId="0" borderId="24" xfId="0" applyNumberFormat="1" applyFont="1" applyFill="1" applyBorder="1" applyAlignment="1">
      <alignment horizontal="center" vertical="center"/>
    </xf>
    <xf numFmtId="181" fontId="11" fillId="0" borderId="24" xfId="0" applyNumberFormat="1" applyFont="1" applyFill="1" applyBorder="1" applyAlignment="1">
      <alignment vertical="center" wrapText="1"/>
    </xf>
    <xf numFmtId="0" fontId="11" fillId="0" borderId="24" xfId="0" applyNumberFormat="1" applyFont="1" applyFill="1" applyBorder="1" applyAlignment="1">
      <alignment vertical="center"/>
    </xf>
    <xf numFmtId="181" fontId="11" fillId="0" borderId="3" xfId="0" applyNumberFormat="1" applyFont="1" applyFill="1" applyBorder="1" applyAlignment="1">
      <alignment horizontal="right" vertical="center" wrapText="1"/>
    </xf>
    <xf numFmtId="0" fontId="11" fillId="2" borderId="0" xfId="0" applyNumberFormat="1" applyFont="1" applyFill="1"/>
    <xf numFmtId="0" fontId="11" fillId="2" borderId="0" xfId="0" applyNumberFormat="1" applyFont="1" applyFill="1" applyAlignment="1"/>
    <xf numFmtId="0" fontId="11" fillId="2" borderId="35"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49" fontId="11" fillId="0" borderId="3" xfId="0" applyNumberFormat="1" applyFont="1" applyFill="1" applyBorder="1" applyAlignment="1" applyProtection="1">
      <alignment vertical="center" wrapText="1"/>
    </xf>
    <xf numFmtId="49" fontId="11" fillId="0" borderId="10" xfId="0" applyNumberFormat="1" applyFont="1" applyFill="1" applyBorder="1" applyAlignment="1" applyProtection="1">
      <alignment vertical="center" wrapText="1"/>
    </xf>
    <xf numFmtId="0" fontId="11" fillId="2" borderId="0" xfId="0" applyNumberFormat="1" applyFont="1" applyFill="1" applyAlignment="1">
      <alignment horizontal="right" vertical="center"/>
    </xf>
    <xf numFmtId="181" fontId="11" fillId="0" borderId="27" xfId="0" applyNumberFormat="1" applyFont="1" applyFill="1" applyBorder="1" applyAlignment="1" applyProtection="1">
      <alignment vertical="center" wrapText="1"/>
    </xf>
    <xf numFmtId="0" fontId="12" fillId="2" borderId="0" xfId="0" applyNumberFormat="1" applyFont="1" applyFill="1" applyAlignment="1" applyProtection="1">
      <alignment horizontal="right" vertical="center"/>
    </xf>
    <xf numFmtId="181" fontId="11" fillId="0" borderId="1" xfId="0" applyNumberFormat="1" applyFont="1" applyFill="1" applyBorder="1" applyAlignment="1" applyProtection="1">
      <alignment vertical="center" wrapText="1"/>
    </xf>
    <xf numFmtId="0" fontId="11" fillId="0" borderId="5" xfId="0" applyNumberFormat="1" applyFont="1" applyFill="1" applyBorder="1" applyAlignment="1">
      <alignment vertical="center"/>
    </xf>
    <xf numFmtId="181" fontId="11" fillId="0" borderId="1" xfId="0" applyNumberFormat="1" applyFont="1" applyFill="1" applyBorder="1" applyAlignment="1">
      <alignment vertical="center" wrapText="1"/>
    </xf>
    <xf numFmtId="181" fontId="11" fillId="0" borderId="1" xfId="0" applyNumberFormat="1" applyFont="1" applyFill="1" applyBorder="1" applyAlignment="1">
      <alignment horizontal="right" vertical="center" wrapText="1"/>
    </xf>
    <xf numFmtId="0" fontId="9" fillId="0" borderId="0" xfId="0" applyNumberFormat="1" applyFont="1" applyFill="1" applyAlignment="1">
      <alignment horizontal="center"/>
    </xf>
    <xf numFmtId="0" fontId="15" fillId="0" borderId="0" xfId="0" applyNumberFormat="1" applyFont="1" applyFill="1"/>
    <xf numFmtId="0" fontId="14" fillId="0" borderId="0" xfId="0" applyNumberFormat="1" applyFont="1" applyFill="1" applyAlignment="1">
      <alignment horizontal="center"/>
    </xf>
    <xf numFmtId="0" fontId="13" fillId="0" borderId="0" xfId="0" applyNumberFormat="1" applyFont="1" applyFill="1" applyAlignment="1" applyProtection="1">
      <alignment horizontal="center" vertical="center"/>
    </xf>
    <xf numFmtId="0" fontId="11" fillId="0" borderId="32"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2" fillId="0" borderId="32" xfId="0" applyNumberFormat="1" applyFont="1" applyFill="1" applyBorder="1" applyAlignment="1">
      <alignment horizontal="center" vertical="center"/>
    </xf>
    <xf numFmtId="0" fontId="12" fillId="0" borderId="33"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0" fontId="12" fillId="0" borderId="1" xfId="0" applyNumberFormat="1" applyFont="1" applyFill="1" applyBorder="1" applyAlignment="1" applyProtection="1">
      <alignment horizontal="center" vertical="center" wrapText="1"/>
    </xf>
    <xf numFmtId="1" fontId="0" fillId="0" borderId="32" xfId="0" applyNumberFormat="1" applyFont="1" applyFill="1" applyBorder="1" applyAlignment="1">
      <alignment horizontal="center" vertical="center"/>
    </xf>
    <xf numFmtId="1" fontId="0" fillId="0" borderId="33" xfId="0" applyNumberFormat="1" applyFont="1" applyFill="1" applyBorder="1" applyAlignment="1">
      <alignment horizontal="center" vertical="center"/>
    </xf>
    <xf numFmtId="1" fontId="0" fillId="0" borderId="18" xfId="0" applyNumberFormat="1" applyFont="1" applyFill="1" applyBorder="1" applyAlignment="1">
      <alignment horizontal="center" vertical="center"/>
    </xf>
    <xf numFmtId="0" fontId="12" fillId="0" borderId="34"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center" vertical="center" wrapText="1"/>
    </xf>
    <xf numFmtId="0" fontId="12" fillId="0" borderId="10"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center" vertical="center"/>
    </xf>
    <xf numFmtId="179" fontId="12" fillId="0" borderId="1" xfId="0" applyNumberFormat="1" applyFont="1" applyFill="1" applyBorder="1" applyAlignment="1" applyProtection="1">
      <alignment horizontal="center" vertical="center" wrapText="1"/>
    </xf>
    <xf numFmtId="179" fontId="12" fillId="0" borderId="2" xfId="0" applyNumberFormat="1" applyFont="1" applyFill="1" applyBorder="1" applyAlignment="1" applyProtection="1">
      <alignment horizontal="center" vertical="center" wrapText="1"/>
    </xf>
    <xf numFmtId="0" fontId="12" fillId="2" borderId="3" xfId="0" applyNumberFormat="1" applyFont="1" applyFill="1" applyBorder="1" applyAlignment="1" applyProtection="1">
      <alignment horizontal="center" vertical="center" wrapText="1"/>
    </xf>
    <xf numFmtId="0" fontId="12" fillId="2" borderId="1" xfId="0" applyNumberFormat="1" applyFont="1" applyFill="1" applyBorder="1" applyAlignment="1" applyProtection="1">
      <alignment horizontal="center" vertical="center" wrapText="1"/>
    </xf>
    <xf numFmtId="0" fontId="12" fillId="2" borderId="2" xfId="0" applyNumberFormat="1" applyFont="1" applyFill="1" applyBorder="1" applyAlignment="1" applyProtection="1">
      <alignment horizontal="center" vertical="center" wrapText="1"/>
    </xf>
    <xf numFmtId="0" fontId="12" fillId="0" borderId="27" xfId="0" applyNumberFormat="1" applyFont="1" applyFill="1" applyBorder="1" applyAlignment="1" applyProtection="1">
      <alignment horizontal="center" vertical="center" wrapText="1"/>
    </xf>
    <xf numFmtId="0" fontId="11" fillId="0" borderId="33" xfId="0" applyNumberFormat="1" applyFont="1" applyFill="1" applyBorder="1" applyAlignment="1">
      <alignment horizontal="center" vertical="center"/>
    </xf>
    <xf numFmtId="0" fontId="11" fillId="0" borderId="1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0" fontId="11" fillId="0" borderId="34"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1" fillId="2" borderId="4" xfId="0" applyNumberFormat="1" applyFont="1" applyFill="1" applyBorder="1" applyAlignment="1" applyProtection="1">
      <alignment horizontal="center" vertical="center"/>
    </xf>
    <xf numFmtId="0" fontId="11" fillId="2"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wrapText="1"/>
    </xf>
    <xf numFmtId="0" fontId="12" fillId="2" borderId="32" xfId="0" applyNumberFormat="1" applyFont="1" applyFill="1" applyBorder="1" applyAlignment="1" applyProtection="1">
      <alignment horizontal="center" vertical="center"/>
    </xf>
    <xf numFmtId="0" fontId="12" fillId="2" borderId="33" xfId="0" applyNumberFormat="1" applyFont="1" applyFill="1" applyBorder="1" applyAlignment="1" applyProtection="1">
      <alignment horizontal="center" vertical="center"/>
    </xf>
    <xf numFmtId="0" fontId="12" fillId="2" borderId="18" xfId="0" applyNumberFormat="1" applyFont="1" applyFill="1" applyBorder="1" applyAlignment="1" applyProtection="1">
      <alignment horizontal="center" vertical="center"/>
    </xf>
    <xf numFmtId="0" fontId="12" fillId="0" borderId="32"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1" fontId="12" fillId="0" borderId="32" xfId="0" applyNumberFormat="1" applyFont="1" applyFill="1" applyBorder="1" applyAlignment="1" applyProtection="1">
      <alignment horizontal="center" vertical="center"/>
    </xf>
    <xf numFmtId="1" fontId="12" fillId="0" borderId="33" xfId="0" applyNumberFormat="1" applyFont="1" applyFill="1" applyBorder="1" applyAlignment="1" applyProtection="1">
      <alignment horizontal="center" vertical="center"/>
    </xf>
    <xf numFmtId="1" fontId="12" fillId="0" borderId="18" xfId="0" applyNumberFormat="1" applyFont="1" applyFill="1" applyBorder="1" applyAlignment="1" applyProtection="1">
      <alignment horizontal="center" vertical="center"/>
    </xf>
    <xf numFmtId="0" fontId="12" fillId="2" borderId="4" xfId="0" applyNumberFormat="1" applyFont="1" applyFill="1" applyBorder="1" applyAlignment="1" applyProtection="1">
      <alignment horizontal="center" vertical="center"/>
    </xf>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1" fontId="12" fillId="0" borderId="10" xfId="0" applyNumberFormat="1" applyFont="1" applyFill="1" applyBorder="1" applyAlignment="1" applyProtection="1">
      <alignment horizontal="center" vertical="center"/>
    </xf>
    <xf numFmtId="1" fontId="12" fillId="0" borderId="2" xfId="0" applyNumberFormat="1" applyFont="1" applyFill="1" applyBorder="1" applyAlignment="1" applyProtection="1">
      <alignment horizontal="center" vertical="center"/>
    </xf>
    <xf numFmtId="1" fontId="12" fillId="0" borderId="11" xfId="0" applyNumberFormat="1" applyFont="1" applyFill="1" applyBorder="1" applyAlignment="1" applyProtection="1">
      <alignment horizontal="center" vertical="center"/>
    </xf>
    <xf numFmtId="0" fontId="12" fillId="0" borderId="6" xfId="0" applyNumberFormat="1" applyFont="1" applyFill="1" applyBorder="1" applyAlignment="1">
      <alignment horizontal="center" vertical="center"/>
    </xf>
    <xf numFmtId="0" fontId="12" fillId="0" borderId="36" xfId="0" applyNumberFormat="1" applyFont="1" applyFill="1" applyBorder="1" applyAlignment="1">
      <alignment horizontal="center" vertical="center"/>
    </xf>
    <xf numFmtId="0" fontId="12" fillId="0" borderId="5" xfId="0" applyNumberFormat="1" applyFont="1" applyFill="1" applyBorder="1" applyAlignment="1">
      <alignment horizontal="center" vertical="center"/>
    </xf>
    <xf numFmtId="0" fontId="12" fillId="0" borderId="3" xfId="0" applyNumberFormat="1" applyFont="1" applyFill="1" applyBorder="1" applyAlignment="1" applyProtection="1">
      <alignment horizontal="center" vertical="center" wrapText="1"/>
    </xf>
    <xf numFmtId="1" fontId="12" fillId="0" borderId="27" xfId="0" applyNumberFormat="1" applyFont="1" applyFill="1" applyBorder="1" applyAlignment="1" applyProtection="1">
      <alignment horizontal="center" vertical="center" wrapText="1"/>
    </xf>
    <xf numFmtId="1" fontId="12" fillId="0" borderId="2" xfId="0" applyNumberFormat="1" applyFont="1" applyFill="1" applyBorder="1" applyAlignment="1" applyProtection="1">
      <alignment horizontal="center" vertical="center" wrapText="1"/>
    </xf>
    <xf numFmtId="0" fontId="12" fillId="0" borderId="33" xfId="0" applyNumberFormat="1" applyFont="1" applyFill="1" applyBorder="1" applyAlignment="1" applyProtection="1">
      <alignment horizontal="center" vertical="center"/>
    </xf>
    <xf numFmtId="0" fontId="12" fillId="0" borderId="36" xfId="0" applyNumberFormat="1" applyFont="1" applyFill="1" applyBorder="1" applyAlignment="1" applyProtection="1">
      <alignment horizontal="center" vertical="center" wrapText="1"/>
    </xf>
    <xf numFmtId="1" fontId="12" fillId="0" borderId="1" xfId="0" applyNumberFormat="1" applyFont="1" applyFill="1" applyBorder="1" applyAlignment="1" applyProtection="1">
      <alignment horizontal="center" vertical="center" wrapText="1"/>
    </xf>
    <xf numFmtId="1" fontId="12" fillId="0" borderId="4" xfId="0" applyNumberFormat="1" applyFont="1" applyFill="1" applyBorder="1" applyAlignment="1" applyProtection="1">
      <alignment horizontal="center" vertical="center" wrapText="1"/>
    </xf>
    <xf numFmtId="1" fontId="12" fillId="0" borderId="3" xfId="0" applyNumberFormat="1" applyFont="1" applyFill="1" applyBorder="1" applyAlignment="1" applyProtection="1">
      <alignment horizontal="center" vertical="center" wrapText="1"/>
    </xf>
    <xf numFmtId="1" fontId="12" fillId="0" borderId="6" xfId="0" applyNumberFormat="1" applyFont="1" applyFill="1" applyBorder="1" applyAlignment="1" applyProtection="1">
      <alignment horizontal="center" vertical="center"/>
    </xf>
    <xf numFmtId="1" fontId="12" fillId="0" borderId="11"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xf>
    <xf numFmtId="1" fontId="12" fillId="0" borderId="34" xfId="0" applyNumberFormat="1" applyFont="1" applyFill="1" applyBorder="1" applyAlignment="1" applyProtection="1">
      <alignment horizontal="center" vertical="center" wrapText="1"/>
    </xf>
    <xf numFmtId="1" fontId="12" fillId="0" borderId="6" xfId="0" applyNumberFormat="1" applyFont="1" applyFill="1" applyBorder="1" applyAlignment="1" applyProtection="1">
      <alignment horizontal="center" vertical="center" wrapText="1"/>
    </xf>
    <xf numFmtId="0" fontId="10"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right" vertical="center" wrapText="1"/>
    </xf>
    <xf numFmtId="0" fontId="8"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9" fillId="0" borderId="18" xfId="0" applyNumberFormat="1" applyFont="1" applyFill="1" applyBorder="1" applyAlignment="1" applyProtection="1">
      <alignment vertical="center" wrapText="1"/>
    </xf>
    <xf numFmtId="0" fontId="11" fillId="0" borderId="3" xfId="0" applyNumberFormat="1" applyFont="1" applyFill="1" applyBorder="1" applyAlignment="1" applyProtection="1">
      <alignment horizontal="left" vertical="center" wrapText="1"/>
    </xf>
    <xf numFmtId="0" fontId="9" fillId="0" borderId="25" xfId="0" applyNumberFormat="1" applyFont="1" applyFill="1" applyBorder="1" applyAlignment="1" applyProtection="1">
      <alignment vertical="center" wrapText="1"/>
    </xf>
    <xf numFmtId="0" fontId="9" fillId="0" borderId="26" xfId="0" applyNumberFormat="1" applyFont="1" applyFill="1" applyBorder="1" applyAlignment="1" applyProtection="1">
      <alignment vertical="center" wrapText="1"/>
    </xf>
    <xf numFmtId="0" fontId="11" fillId="0" borderId="26" xfId="0" applyNumberFormat="1" applyFont="1" applyFill="1" applyBorder="1" applyAlignment="1" applyProtection="1">
      <alignment horizontal="left" vertical="center" wrapText="1"/>
    </xf>
    <xf numFmtId="0" fontId="11" fillId="0" borderId="5" xfId="0" applyNumberFormat="1" applyFont="1" applyFill="1" applyBorder="1" applyAlignment="1" applyProtection="1">
      <alignment horizontal="left" vertical="center" wrapText="1"/>
    </xf>
    <xf numFmtId="0" fontId="9" fillId="0" borderId="20" xfId="0" applyNumberFormat="1" applyFont="1" applyFill="1" applyBorder="1" applyAlignment="1" applyProtection="1">
      <alignment vertical="center" wrapText="1"/>
    </xf>
    <xf numFmtId="0" fontId="9" fillId="0" borderId="21" xfId="0" applyNumberFormat="1" applyFont="1" applyFill="1" applyBorder="1" applyAlignment="1" applyProtection="1">
      <alignment vertical="center" wrapText="1"/>
    </xf>
    <xf numFmtId="0" fontId="11" fillId="0" borderId="21" xfId="0" applyNumberFormat="1" applyFont="1" applyFill="1" applyBorder="1" applyAlignment="1" applyProtection="1">
      <alignment horizontal="left" vertical="center" wrapText="1"/>
    </xf>
    <xf numFmtId="180" fontId="11" fillId="0" borderId="1" xfId="0" applyNumberFormat="1" applyFont="1" applyFill="1" applyBorder="1" applyAlignment="1">
      <alignment horizontal="right" vertical="center" wrapText="1"/>
    </xf>
    <xf numFmtId="0" fontId="9" fillId="0" borderId="17" xfId="0" applyNumberFormat="1" applyFont="1" applyFill="1" applyBorder="1" applyAlignment="1" applyProtection="1">
      <alignment vertical="center" wrapText="1"/>
    </xf>
    <xf numFmtId="0" fontId="9" fillId="0" borderId="19" xfId="0" applyNumberFormat="1" applyFont="1" applyFill="1" applyBorder="1" applyAlignment="1" applyProtection="1">
      <alignment vertical="center" wrapText="1"/>
    </xf>
    <xf numFmtId="180" fontId="11" fillId="0" borderId="19" xfId="0" applyNumberFormat="1" applyFont="1" applyFill="1" applyBorder="1" applyAlignment="1">
      <alignment horizontal="right" vertical="center" wrapText="1"/>
    </xf>
    <xf numFmtId="0" fontId="11" fillId="0" borderId="19" xfId="0" applyNumberFormat="1" applyFont="1" applyFill="1" applyBorder="1" applyAlignment="1">
      <alignment horizontal="left" vertical="center" wrapText="1"/>
    </xf>
    <xf numFmtId="0" fontId="11" fillId="0" borderId="2" xfId="0" applyNumberFormat="1" applyFont="1" applyFill="1" applyBorder="1" applyAlignment="1">
      <alignment horizontal="center" vertical="center" wrapText="1"/>
    </xf>
    <xf numFmtId="0" fontId="11" fillId="0" borderId="27"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30"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1" fillId="0" borderId="31"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178" fontId="1" fillId="0" borderId="0" xfId="0" applyNumberFormat="1" applyFont="1" applyFill="1" applyAlignment="1">
      <alignment horizontal="left" vertical="center"/>
    </xf>
    <xf numFmtId="0" fontId="2"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xf>
    <xf numFmtId="43" fontId="3" fillId="0" borderId="1" xfId="3" applyFont="1" applyBorder="1" applyAlignment="1">
      <alignment horizontal="right" vertical="center"/>
    </xf>
    <xf numFmtId="49" fontId="3" fillId="0" borderId="1" xfId="0" applyNumberFormat="1" applyFont="1" applyFill="1" applyBorder="1" applyAlignment="1">
      <alignment horizontal="left" vertical="top" wrapText="1"/>
    </xf>
    <xf numFmtId="49"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xf>
    <xf numFmtId="9" fontId="3"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1" fillId="0" borderId="0" xfId="0" applyNumberFormat="1" applyFont="1" applyFill="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43" fontId="3" fillId="0" borderId="3" xfId="3" applyFont="1" applyBorder="1" applyAlignment="1">
      <alignment horizontal="right" vertical="center"/>
    </xf>
    <xf numFmtId="43" fontId="3" fillId="0" borderId="5" xfId="3" applyFont="1" applyBorder="1" applyAlignment="1">
      <alignment horizontal="right" vertical="center"/>
    </xf>
    <xf numFmtId="9" fontId="3" fillId="0" borderId="5" xfId="0" applyNumberFormat="1" applyFont="1" applyFill="1" applyBorder="1" applyAlignment="1">
      <alignment horizontal="center" vertical="center" wrapText="1"/>
    </xf>
    <xf numFmtId="49" fontId="3" fillId="0" borderId="14" xfId="0" applyNumberFormat="1" applyFont="1" applyFill="1" applyBorder="1" applyAlignment="1" applyProtection="1">
      <alignment horizontal="center" vertical="center" wrapText="1"/>
    </xf>
    <xf numFmtId="49" fontId="3" fillId="0" borderId="14" xfId="0" applyNumberFormat="1" applyFont="1" applyFill="1" applyBorder="1" applyAlignment="1" applyProtection="1">
      <alignment horizontal="center" vertical="center"/>
    </xf>
    <xf numFmtId="0" fontId="3" fillId="0" borderId="5" xfId="0" applyNumberFormat="1"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xf>
    <xf numFmtId="0" fontId="3" fillId="0" borderId="15" xfId="0" applyNumberFormat="1" applyFont="1" applyFill="1" applyBorder="1" applyAlignment="1" applyProtection="1">
      <alignment horizontal="center" vertical="center"/>
    </xf>
    <xf numFmtId="49" fontId="3" fillId="0" borderId="13" xfId="0" applyNumberFormat="1" applyFont="1" applyFill="1" applyBorder="1" applyAlignment="1" applyProtection="1">
      <alignment horizontal="center" vertical="center"/>
    </xf>
    <xf numFmtId="49" fontId="3" fillId="0" borderId="15" xfId="0" applyNumberFormat="1" applyFont="1" applyFill="1" applyBorder="1" applyAlignment="1" applyProtection="1">
      <alignment horizontal="center" vertical="center"/>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49" fontId="3" fillId="0" borderId="22" xfId="0" applyNumberFormat="1" applyFont="1" applyFill="1" applyBorder="1" applyAlignment="1" applyProtection="1">
      <alignment horizontal="center" vertical="center"/>
    </xf>
    <xf numFmtId="49" fontId="3" fillId="0" borderId="23" xfId="0" applyNumberFormat="1" applyFont="1" applyFill="1" applyBorder="1" applyAlignment="1" applyProtection="1">
      <alignment horizontal="center" vertical="center"/>
    </xf>
    <xf numFmtId="0"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left"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xf>
    <xf numFmtId="0" fontId="5" fillId="0" borderId="2"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49" fontId="5" fillId="0" borderId="1" xfId="0" applyNumberFormat="1" applyFont="1" applyFill="1" applyBorder="1" applyAlignment="1">
      <alignment horizontal="left" vertical="center" wrapText="1"/>
    </xf>
    <xf numFmtId="43" fontId="5" fillId="0" borderId="3" xfId="3" applyFont="1" applyBorder="1" applyAlignment="1">
      <alignment horizontal="right" vertical="center"/>
    </xf>
    <xf numFmtId="43" fontId="5" fillId="0" borderId="5" xfId="3" applyFont="1" applyBorder="1" applyAlignment="1">
      <alignment horizontal="right" vertical="center"/>
    </xf>
    <xf numFmtId="0" fontId="5" fillId="0" borderId="5" xfId="0" applyNumberFormat="1" applyFont="1" applyFill="1" applyBorder="1" applyAlignment="1">
      <alignment horizontal="center" vertical="center" wrapText="1"/>
    </xf>
    <xf numFmtId="49" fontId="5" fillId="0" borderId="18" xfId="0" applyNumberFormat="1" applyFont="1" applyFill="1" applyBorder="1" applyAlignment="1" applyProtection="1">
      <alignment horizontal="center" vertical="center" wrapText="1"/>
    </xf>
    <xf numFmtId="9" fontId="5" fillId="0" borderId="5" xfId="0" applyNumberFormat="1" applyFont="1" applyFill="1" applyBorder="1" applyAlignment="1">
      <alignment horizontal="center" vertical="center" wrapText="1"/>
    </xf>
    <xf numFmtId="49" fontId="5" fillId="0" borderId="18" xfId="0" applyNumberFormat="1" applyFont="1" applyFill="1" applyBorder="1" applyAlignment="1" applyProtection="1">
      <alignment horizontal="center" vertical="center"/>
    </xf>
    <xf numFmtId="0"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xf>
    <xf numFmtId="0" fontId="5" fillId="0" borderId="19" xfId="0" applyNumberFormat="1" applyFont="1" applyFill="1" applyBorder="1" applyAlignment="1" applyProtection="1">
      <alignment horizontal="center" vertical="center"/>
    </xf>
    <xf numFmtId="49" fontId="5" fillId="0" borderId="17" xfId="0" applyNumberFormat="1" applyFont="1" applyFill="1" applyBorder="1" applyAlignment="1" applyProtection="1">
      <alignment horizontal="center" vertical="center"/>
    </xf>
    <xf numFmtId="49" fontId="5" fillId="0" borderId="19" xfId="0" applyNumberFormat="1" applyFont="1" applyFill="1" applyBorder="1" applyAlignment="1" applyProtection="1">
      <alignment horizontal="center" vertical="center"/>
    </xf>
    <xf numFmtId="0" fontId="5" fillId="0" borderId="6"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xf>
    <xf numFmtId="43" fontId="5" fillId="0" borderId="3" xfId="3" applyFont="1" applyBorder="1" applyAlignment="1">
      <alignment horizontal="right" vertical="center" wrapText="1"/>
    </xf>
    <xf numFmtId="43" fontId="5" fillId="0" borderId="5" xfId="3" applyFont="1" applyBorder="1" applyAlignment="1">
      <alignment horizontal="right" vertical="center" wrapText="1"/>
    </xf>
    <xf numFmtId="49" fontId="5" fillId="0" borderId="3" xfId="0" applyNumberFormat="1"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49" fontId="5" fillId="0" borderId="20" xfId="0" applyNumberFormat="1" applyFont="1" applyFill="1" applyBorder="1" applyAlignment="1" applyProtection="1">
      <alignment horizontal="center" vertical="center"/>
    </xf>
    <xf numFmtId="49" fontId="5" fillId="0" borderId="21" xfId="0" applyNumberFormat="1" applyFont="1" applyFill="1" applyBorder="1" applyAlignment="1" applyProtection="1">
      <alignment horizontal="center" vertical="center"/>
    </xf>
    <xf numFmtId="0" fontId="1" fillId="0" borderId="0" xfId="0" applyNumberFormat="1" applyFont="1" applyFill="1" applyAlignment="1">
      <alignment horizontal="left" vertical="center"/>
    </xf>
    <xf numFmtId="0" fontId="4" fillId="0" borderId="1"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3" fillId="0" borderId="3" xfId="0" applyNumberFormat="1" applyFont="1" applyFill="1" applyBorder="1" applyAlignment="1">
      <alignment horizontal="right" vertical="center"/>
    </xf>
    <xf numFmtId="0" fontId="3" fillId="0" borderId="5" xfId="0" applyNumberFormat="1" applyFont="1" applyFill="1" applyBorder="1" applyAlignment="1">
      <alignment horizontal="right" vertical="center"/>
    </xf>
    <xf numFmtId="0" fontId="5" fillId="0" borderId="3"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3" xfId="0" applyNumberFormat="1" applyFont="1" applyFill="1" applyBorder="1" applyAlignment="1">
      <alignment horizontal="right" vertical="center"/>
    </xf>
    <xf numFmtId="0" fontId="5" fillId="0" borderId="5" xfId="0" applyNumberFormat="1" applyFont="1" applyFill="1" applyBorder="1" applyAlignment="1">
      <alignment horizontal="right" vertical="center"/>
    </xf>
  </cellXfs>
  <cellStyles count="92">
    <cellStyle name="20% - Accent1 1" xfId="1"/>
    <cellStyle name="20% - Accent1 1 1" xfId="15"/>
    <cellStyle name="20% - Accent2 1" xfId="16"/>
    <cellStyle name="20% - Accent2 1 1" xfId="2"/>
    <cellStyle name="20% - Accent3 1" xfId="17"/>
    <cellStyle name="20% - Accent3 1 1" xfId="7"/>
    <cellStyle name="20% - Accent4 1" xfId="19"/>
    <cellStyle name="20% - Accent4 1 1" xfId="11"/>
    <cellStyle name="20% - Accent5 1" xfId="21"/>
    <cellStyle name="20% - Accent5 1 1" xfId="22"/>
    <cellStyle name="20% - Accent6 1" xfId="23"/>
    <cellStyle name="20% - Accent6 1 1" xfId="24"/>
    <cellStyle name="40% - Accent1 1" xfId="8"/>
    <cellStyle name="40% - Accent1 1 1" xfId="9"/>
    <cellStyle name="40% - Accent2 1" xfId="12"/>
    <cellStyle name="40% - Accent2 1 1" xfId="20"/>
    <cellStyle name="40% - Accent3 1" xfId="25"/>
    <cellStyle name="40% - Accent3 1 1" xfId="26"/>
    <cellStyle name="40% - Accent4 1" xfId="27"/>
    <cellStyle name="40% - Accent4 1 1" xfId="28"/>
    <cellStyle name="40% - Accent5 1" xfId="29"/>
    <cellStyle name="40% - Accent5 1 1" xfId="30"/>
    <cellStyle name="40% - Accent6 1" xfId="32"/>
    <cellStyle name="40% - Accent6 1 1" xfId="33"/>
    <cellStyle name="60% - Accent1 1" xfId="34"/>
    <cellStyle name="60% - Accent1 1 1" xfId="36"/>
    <cellStyle name="60% - Accent2 1" xfId="37"/>
    <cellStyle name="60% - Accent2 1 1" xfId="38"/>
    <cellStyle name="60% - Accent3 1" xfId="39"/>
    <cellStyle name="60% - Accent3 1 1" xfId="40"/>
    <cellStyle name="60% - Accent4 1" xfId="41"/>
    <cellStyle name="60% - Accent4 1 1" xfId="42"/>
    <cellStyle name="60% - Accent5 1" xfId="43"/>
    <cellStyle name="60% - Accent5 1 1" xfId="44"/>
    <cellStyle name="60% - Accent6 1" xfId="45"/>
    <cellStyle name="60% - Accent6 1 1" xfId="46"/>
    <cellStyle name="Accent1 1" xfId="47"/>
    <cellStyle name="Accent1 1 1" xfId="48"/>
    <cellStyle name="Accent2 1" xfId="49"/>
    <cellStyle name="Accent2 1 1" xfId="50"/>
    <cellStyle name="Accent3 1" xfId="52"/>
    <cellStyle name="Accent3 1 1" xfId="14"/>
    <cellStyle name="Accent4 1" xfId="53"/>
    <cellStyle name="Accent4 1 1" xfId="54"/>
    <cellStyle name="Accent5 1" xfId="55"/>
    <cellStyle name="Accent5 1 1" xfId="56"/>
    <cellStyle name="Accent6 1" xfId="57"/>
    <cellStyle name="Accent6 1 1" xfId="58"/>
    <cellStyle name="Bad 1" xfId="59"/>
    <cellStyle name="Bad 1 1" xfId="60"/>
    <cellStyle name="Calculation 1" xfId="61"/>
    <cellStyle name="Calculation 1 1" xfId="62"/>
    <cellStyle name="Check Cell 1" xfId="63"/>
    <cellStyle name="Check Cell 1 1" xfId="64"/>
    <cellStyle name="Explanatory Text 1" xfId="65"/>
    <cellStyle name="Explanatory Text 1 1" xfId="66"/>
    <cellStyle name="Good 1" xfId="67"/>
    <cellStyle name="Good 1 1" xfId="68"/>
    <cellStyle name="Heading 1 1" xfId="69"/>
    <cellStyle name="Heading 1 1 1" xfId="70"/>
    <cellStyle name="Heading 2 1" xfId="6"/>
    <cellStyle name="Heading 2 1 1" xfId="71"/>
    <cellStyle name="Heading 3 1" xfId="13"/>
    <cellStyle name="Heading 3 1 1" xfId="72"/>
    <cellStyle name="Heading 4 1" xfId="73"/>
    <cellStyle name="Heading 4 1 1" xfId="74"/>
    <cellStyle name="Input 1" xfId="10"/>
    <cellStyle name="Input 1 1" xfId="75"/>
    <cellStyle name="Linked Cell 1" xfId="76"/>
    <cellStyle name="Linked Cell 1 1" xfId="77"/>
    <cellStyle name="Neutral 1" xfId="78"/>
    <cellStyle name="Neutral 1 1" xfId="79"/>
    <cellStyle name="Note 1" xfId="5"/>
    <cellStyle name="Note 1 1" xfId="80"/>
    <cellStyle name="Output 1" xfId="51"/>
    <cellStyle name="Output 1 1" xfId="81"/>
    <cellStyle name="Title 1" xfId="82"/>
    <cellStyle name="Title 1 1" xfId="35"/>
    <cellStyle name="Total 1" xfId="83"/>
    <cellStyle name="Total 1 1" xfId="84"/>
    <cellStyle name="Warning Text 1" xfId="85"/>
    <cellStyle name="Warning Text 1 1" xfId="86"/>
    <cellStyle name="常规" xfId="0" builtinId="0"/>
    <cellStyle name="常规 10" xfId="91"/>
    <cellStyle name="常规 3" xfId="18"/>
    <cellStyle name="常规 4" xfId="89"/>
    <cellStyle name="常规 5" xfId="88"/>
    <cellStyle name="常规 6" xfId="4"/>
    <cellStyle name="常规 7" xfId="31"/>
    <cellStyle name="常规 8" xfId="90"/>
    <cellStyle name="常规 9" xfId="87"/>
    <cellStyle name="千位分隔" xfId="3"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showZeros="0" workbookViewId="0">
      <selection activeCell="B10" sqref="B10"/>
    </sheetView>
  </sheetViews>
  <sheetFormatPr defaultColWidth="12" defaultRowHeight="11.25"/>
  <cols>
    <col min="1" max="1" width="59.1640625" customWidth="1"/>
    <col min="2" max="2" width="44.33203125" customWidth="1"/>
    <col min="3" max="3" width="65.1640625" customWidth="1"/>
    <col min="4" max="4" width="44.33203125" customWidth="1"/>
    <col min="5" max="7" width="8.6640625" customWidth="1"/>
  </cols>
  <sheetData>
    <row r="1" spans="1:4" ht="20.25" customHeight="1">
      <c r="A1" s="88"/>
      <c r="B1" s="88"/>
      <c r="C1" s="88"/>
      <c r="D1" s="64" t="s">
        <v>0</v>
      </c>
    </row>
    <row r="2" spans="1:4" ht="20.25" customHeight="1">
      <c r="A2" s="131" t="s">
        <v>1</v>
      </c>
      <c r="B2" s="131"/>
      <c r="C2" s="131"/>
      <c r="D2" s="131"/>
    </row>
    <row r="3" spans="1:4" ht="20.25" customHeight="1">
      <c r="A3" s="89" t="s">
        <v>2</v>
      </c>
      <c r="B3" s="89"/>
      <c r="C3" s="62"/>
      <c r="D3" s="52" t="s">
        <v>3</v>
      </c>
    </row>
    <row r="4" spans="1:4" ht="20.25" customHeight="1">
      <c r="A4" s="132" t="s">
        <v>4</v>
      </c>
      <c r="B4" s="133"/>
      <c r="C4" s="132" t="s">
        <v>5</v>
      </c>
      <c r="D4" s="133"/>
    </row>
    <row r="5" spans="1:4" ht="20.25" customHeight="1">
      <c r="A5" s="90" t="s">
        <v>6</v>
      </c>
      <c r="B5" s="90" t="s">
        <v>7</v>
      </c>
      <c r="C5" s="90" t="s">
        <v>6</v>
      </c>
      <c r="D5" s="92" t="s">
        <v>7</v>
      </c>
    </row>
    <row r="6" spans="1:4" ht="20.25" customHeight="1">
      <c r="A6" s="103" t="s">
        <v>8</v>
      </c>
      <c r="B6" s="124">
        <v>55168.18</v>
      </c>
      <c r="C6" s="103" t="s">
        <v>9</v>
      </c>
      <c r="D6" s="124">
        <v>775.88</v>
      </c>
    </row>
    <row r="7" spans="1:4" ht="20.25" customHeight="1">
      <c r="A7" s="103" t="s">
        <v>10</v>
      </c>
      <c r="B7" s="94">
        <v>0</v>
      </c>
      <c r="C7" s="103" t="s">
        <v>11</v>
      </c>
      <c r="D7" s="124">
        <v>0</v>
      </c>
    </row>
    <row r="8" spans="1:4" ht="20.25" customHeight="1">
      <c r="A8" s="93" t="s">
        <v>12</v>
      </c>
      <c r="B8" s="124">
        <v>0</v>
      </c>
      <c r="C8" s="125" t="s">
        <v>13</v>
      </c>
      <c r="D8" s="124">
        <v>0</v>
      </c>
    </row>
    <row r="9" spans="1:4" ht="20.25" customHeight="1">
      <c r="A9" s="103" t="s">
        <v>14</v>
      </c>
      <c r="B9" s="122">
        <v>264.52</v>
      </c>
      <c r="C9" s="103" t="s">
        <v>15</v>
      </c>
      <c r="D9" s="124">
        <v>0</v>
      </c>
    </row>
    <row r="10" spans="1:4" ht="20.25" customHeight="1">
      <c r="A10" s="103" t="s">
        <v>16</v>
      </c>
      <c r="B10" s="124">
        <v>0</v>
      </c>
      <c r="C10" s="103" t="s">
        <v>17</v>
      </c>
      <c r="D10" s="124">
        <v>7139.65</v>
      </c>
    </row>
    <row r="11" spans="1:4" ht="20.25" customHeight="1">
      <c r="A11" s="103" t="s">
        <v>18</v>
      </c>
      <c r="B11" s="124">
        <v>89</v>
      </c>
      <c r="C11" s="103" t="s">
        <v>19</v>
      </c>
      <c r="D11" s="124">
        <v>6340.43</v>
      </c>
    </row>
    <row r="12" spans="1:4" ht="20.25" customHeight="1">
      <c r="A12" s="103"/>
      <c r="B12" s="124"/>
      <c r="C12" s="103" t="s">
        <v>20</v>
      </c>
      <c r="D12" s="124">
        <v>0</v>
      </c>
    </row>
    <row r="13" spans="1:4" ht="20.25" customHeight="1">
      <c r="A13" s="97"/>
      <c r="B13" s="124"/>
      <c r="C13" s="103" t="s">
        <v>21</v>
      </c>
      <c r="D13" s="124">
        <v>4728.76</v>
      </c>
    </row>
    <row r="14" spans="1:4" ht="20.25" customHeight="1">
      <c r="A14" s="97"/>
      <c r="B14" s="124"/>
      <c r="C14" s="103" t="s">
        <v>22</v>
      </c>
      <c r="D14" s="124">
        <v>0</v>
      </c>
    </row>
    <row r="15" spans="1:4" ht="20.25" customHeight="1">
      <c r="A15" s="97"/>
      <c r="B15" s="124"/>
      <c r="C15" s="103" t="s">
        <v>23</v>
      </c>
      <c r="D15" s="124">
        <v>2300.29</v>
      </c>
    </row>
    <row r="16" spans="1:4" ht="20.25" customHeight="1">
      <c r="A16" s="97"/>
      <c r="B16" s="124"/>
      <c r="C16" s="103" t="s">
        <v>24</v>
      </c>
      <c r="D16" s="124">
        <v>0</v>
      </c>
    </row>
    <row r="17" spans="1:4" ht="20.25" customHeight="1">
      <c r="A17" s="97"/>
      <c r="B17" s="124"/>
      <c r="C17" s="103" t="s">
        <v>25</v>
      </c>
      <c r="D17" s="124">
        <v>0</v>
      </c>
    </row>
    <row r="18" spans="1:4" ht="20.25" customHeight="1">
      <c r="A18" s="97"/>
      <c r="B18" s="124"/>
      <c r="C18" s="103" t="s">
        <v>26</v>
      </c>
      <c r="D18" s="124">
        <v>45178.03</v>
      </c>
    </row>
    <row r="19" spans="1:4" ht="20.25" customHeight="1">
      <c r="A19" s="97"/>
      <c r="B19" s="124"/>
      <c r="C19" s="103" t="s">
        <v>27</v>
      </c>
      <c r="D19" s="124">
        <v>0</v>
      </c>
    </row>
    <row r="20" spans="1:4" ht="20.25" customHeight="1">
      <c r="A20" s="97"/>
      <c r="B20" s="124"/>
      <c r="C20" s="103" t="s">
        <v>28</v>
      </c>
      <c r="D20" s="124">
        <v>0</v>
      </c>
    </row>
    <row r="21" spans="1:4" ht="20.25" customHeight="1">
      <c r="A21" s="97"/>
      <c r="B21" s="124"/>
      <c r="C21" s="103" t="s">
        <v>29</v>
      </c>
      <c r="D21" s="124">
        <v>0</v>
      </c>
    </row>
    <row r="22" spans="1:4" ht="20.25" customHeight="1">
      <c r="A22" s="97"/>
      <c r="B22" s="124"/>
      <c r="C22" s="103" t="s">
        <v>30</v>
      </c>
      <c r="D22" s="124">
        <v>0</v>
      </c>
    </row>
    <row r="23" spans="1:4" ht="20.25" customHeight="1">
      <c r="A23" s="97"/>
      <c r="B23" s="124"/>
      <c r="C23" s="103" t="s">
        <v>31</v>
      </c>
      <c r="D23" s="124">
        <v>0</v>
      </c>
    </row>
    <row r="24" spans="1:4" ht="20.25" customHeight="1">
      <c r="A24" s="97"/>
      <c r="B24" s="124"/>
      <c r="C24" s="103" t="s">
        <v>32</v>
      </c>
      <c r="D24" s="124">
        <v>0</v>
      </c>
    </row>
    <row r="25" spans="1:4" ht="20.25" customHeight="1">
      <c r="A25" s="97"/>
      <c r="B25" s="124"/>
      <c r="C25" s="103" t="s">
        <v>33</v>
      </c>
      <c r="D25" s="124">
        <v>3429.83</v>
      </c>
    </row>
    <row r="26" spans="1:4" ht="20.25" customHeight="1">
      <c r="A26" s="103"/>
      <c r="B26" s="124"/>
      <c r="C26" s="103" t="s">
        <v>34</v>
      </c>
      <c r="D26" s="124">
        <v>0</v>
      </c>
    </row>
    <row r="27" spans="1:4" ht="20.25" customHeight="1">
      <c r="A27" s="103"/>
      <c r="B27" s="124"/>
      <c r="C27" s="103" t="s">
        <v>35</v>
      </c>
      <c r="D27" s="124">
        <v>0</v>
      </c>
    </row>
    <row r="28" spans="1:4" ht="20.25" customHeight="1">
      <c r="A28" s="103" t="s">
        <v>36</v>
      </c>
      <c r="B28" s="124"/>
      <c r="C28" s="103" t="s">
        <v>37</v>
      </c>
      <c r="D28" s="124">
        <v>0</v>
      </c>
    </row>
    <row r="29" spans="1:4" ht="20.25" customHeight="1">
      <c r="A29" s="103"/>
      <c r="B29" s="124"/>
      <c r="C29" s="103" t="s">
        <v>38</v>
      </c>
      <c r="D29" s="124">
        <v>0</v>
      </c>
    </row>
    <row r="30" spans="1:4" ht="20.25" customHeight="1">
      <c r="A30" s="103"/>
      <c r="B30" s="124"/>
      <c r="C30" s="103" t="s">
        <v>39</v>
      </c>
      <c r="D30" s="124">
        <v>0</v>
      </c>
    </row>
    <row r="31" spans="1:4" ht="20.25" customHeight="1">
      <c r="A31" s="103"/>
      <c r="B31" s="124"/>
      <c r="C31" s="103" t="s">
        <v>40</v>
      </c>
      <c r="D31" s="124">
        <v>0</v>
      </c>
    </row>
    <row r="32" spans="1:4" ht="20.25" customHeight="1">
      <c r="A32" s="103"/>
      <c r="B32" s="124"/>
      <c r="C32" s="103" t="s">
        <v>41</v>
      </c>
      <c r="D32" s="124">
        <v>0</v>
      </c>
    </row>
    <row r="33" spans="1:4" ht="20.25" customHeight="1">
      <c r="A33" s="103"/>
      <c r="B33" s="124"/>
      <c r="C33" s="103" t="s">
        <v>42</v>
      </c>
      <c r="D33" s="124">
        <v>97.5</v>
      </c>
    </row>
    <row r="34" spans="1:4" ht="20.25" customHeight="1">
      <c r="A34" s="103"/>
      <c r="B34" s="124"/>
      <c r="C34" s="103" t="s">
        <v>43</v>
      </c>
      <c r="D34" s="124">
        <v>0</v>
      </c>
    </row>
    <row r="35" spans="1:4" ht="20.25" customHeight="1">
      <c r="A35" s="103"/>
      <c r="B35" s="124"/>
      <c r="C35" s="103"/>
      <c r="D35" s="126"/>
    </row>
    <row r="36" spans="1:4" ht="20.25" customHeight="1">
      <c r="A36" s="109" t="s">
        <v>44</v>
      </c>
      <c r="B36" s="126">
        <f>SUM(B6:B34)</f>
        <v>55521.7</v>
      </c>
      <c r="C36" s="109" t="s">
        <v>45</v>
      </c>
      <c r="D36" s="126">
        <f>SUM(D6:D34)</f>
        <v>69990.37</v>
      </c>
    </row>
    <row r="37" spans="1:4" ht="20.25" customHeight="1">
      <c r="A37" s="103" t="s">
        <v>46</v>
      </c>
      <c r="B37" s="124">
        <v>2875.65</v>
      </c>
      <c r="C37" s="103" t="s">
        <v>47</v>
      </c>
      <c r="D37" s="124">
        <v>0</v>
      </c>
    </row>
    <row r="38" spans="1:4" ht="20.25" customHeight="1">
      <c r="A38" s="103" t="s">
        <v>48</v>
      </c>
      <c r="B38" s="124">
        <v>11593.02</v>
      </c>
      <c r="C38" s="103" t="s">
        <v>49</v>
      </c>
      <c r="D38" s="124">
        <v>0</v>
      </c>
    </row>
    <row r="39" spans="1:4" ht="20.25" customHeight="1">
      <c r="A39" s="103"/>
      <c r="B39" s="124"/>
      <c r="C39" s="103" t="s">
        <v>50</v>
      </c>
      <c r="D39" s="124">
        <v>0</v>
      </c>
    </row>
    <row r="40" spans="1:4" ht="20.25" customHeight="1">
      <c r="A40" s="103"/>
      <c r="B40" s="127"/>
      <c r="C40" s="103"/>
      <c r="D40" s="126"/>
    </row>
    <row r="41" spans="1:4" ht="20.25" customHeight="1">
      <c r="A41" s="109" t="s">
        <v>51</v>
      </c>
      <c r="B41" s="127">
        <f>SUM(B36:B38)</f>
        <v>69990.37</v>
      </c>
      <c r="C41" s="109" t="s">
        <v>52</v>
      </c>
      <c r="D41" s="126">
        <f>SUM(D36,D37,D39)</f>
        <v>69990.37</v>
      </c>
    </row>
    <row r="42" spans="1:4" ht="20.25" customHeight="1">
      <c r="A42" s="128"/>
      <c r="B42" s="129"/>
      <c r="C42" s="130"/>
      <c r="D42" s="88"/>
    </row>
  </sheetData>
  <mergeCells count="3">
    <mergeCell ref="A2:D2"/>
    <mergeCell ref="A4:B4"/>
    <mergeCell ref="C4:D4"/>
  </mergeCells>
  <phoneticPr fontId="12" type="noConversion"/>
  <printOptions horizontalCentered="1"/>
  <pageMargins left="0.59097219999999995" right="0.59097219999999995" top="0.98472219999999999" bottom="0.98472219999999999" header="0.51249999999999996" footer="0.51249999999999996"/>
  <pageSetup paperSize="9" scale="55"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showZeros="0" workbookViewId="0"/>
  </sheetViews>
  <sheetFormatPr defaultColWidth="12" defaultRowHeight="11.25"/>
  <cols>
    <col min="1" max="3" width="5.6640625" customWidth="1"/>
    <col min="4" max="4" width="17" customWidth="1"/>
    <col min="5" max="5" width="92.33203125" customWidth="1"/>
    <col min="6" max="8" width="18.1640625" customWidth="1"/>
    <col min="9" max="245" width="10.6640625" customWidth="1"/>
  </cols>
  <sheetData>
    <row r="1" spans="1:8" ht="20.100000000000001" customHeight="1">
      <c r="A1" s="47"/>
      <c r="B1" s="48"/>
      <c r="C1" s="48"/>
      <c r="D1" s="48"/>
      <c r="E1" s="48"/>
      <c r="F1" s="48"/>
      <c r="G1" s="48"/>
      <c r="H1" s="49" t="s">
        <v>716</v>
      </c>
    </row>
    <row r="2" spans="1:8" ht="20.100000000000001" customHeight="1">
      <c r="A2" s="131" t="s">
        <v>717</v>
      </c>
      <c r="B2" s="131"/>
      <c r="C2" s="131"/>
      <c r="D2" s="131"/>
      <c r="E2" s="131"/>
      <c r="F2" s="131"/>
      <c r="G2" s="131"/>
      <c r="H2" s="131"/>
    </row>
    <row r="3" spans="1:8" ht="20.100000000000001" customHeight="1">
      <c r="A3" s="50" t="s">
        <v>36</v>
      </c>
      <c r="B3" s="50"/>
      <c r="C3" s="50"/>
      <c r="D3" s="50"/>
      <c r="E3" s="50"/>
      <c r="F3" s="51"/>
      <c r="G3" s="51"/>
      <c r="H3" s="52" t="s">
        <v>3</v>
      </c>
    </row>
    <row r="4" spans="1:8" ht="20.100000000000001" customHeight="1">
      <c r="A4" s="134" t="s">
        <v>55</v>
      </c>
      <c r="B4" s="135"/>
      <c r="C4" s="135"/>
      <c r="D4" s="135"/>
      <c r="E4" s="136"/>
      <c r="F4" s="189" t="s">
        <v>718</v>
      </c>
      <c r="G4" s="146"/>
      <c r="H4" s="146"/>
    </row>
    <row r="5" spans="1:8" ht="20.100000000000001" customHeight="1">
      <c r="A5" s="134" t="s">
        <v>66</v>
      </c>
      <c r="B5" s="135"/>
      <c r="C5" s="136"/>
      <c r="D5" s="190" t="s">
        <v>67</v>
      </c>
      <c r="E5" s="143" t="s">
        <v>257</v>
      </c>
      <c r="F5" s="137" t="s">
        <v>56</v>
      </c>
      <c r="G5" s="137" t="s">
        <v>253</v>
      </c>
      <c r="H5" s="146" t="s">
        <v>254</v>
      </c>
    </row>
    <row r="6" spans="1:8" ht="20.100000000000001" customHeight="1">
      <c r="A6" s="54" t="s">
        <v>76</v>
      </c>
      <c r="B6" s="55" t="s">
        <v>77</v>
      </c>
      <c r="C6" s="56" t="s">
        <v>78</v>
      </c>
      <c r="D6" s="191"/>
      <c r="E6" s="142"/>
      <c r="F6" s="145"/>
      <c r="G6" s="145"/>
      <c r="H6" s="147"/>
    </row>
    <row r="7" spans="1:8" ht="20.100000000000001" customHeight="1">
      <c r="A7" s="59" t="s">
        <v>36</v>
      </c>
      <c r="B7" s="59" t="s">
        <v>36</v>
      </c>
      <c r="C7" s="59" t="s">
        <v>36</v>
      </c>
      <c r="D7" s="59" t="s">
        <v>36</v>
      </c>
      <c r="E7" s="59" t="s">
        <v>36</v>
      </c>
      <c r="F7" s="60">
        <f t="shared" ref="F7:F16" si="0">SUM(G7:H7)</f>
        <v>0</v>
      </c>
      <c r="G7" s="61" t="s">
        <v>36</v>
      </c>
      <c r="H7" s="60" t="s">
        <v>36</v>
      </c>
    </row>
    <row r="8" spans="1:8" ht="20.100000000000001" customHeight="1">
      <c r="A8" s="59" t="s">
        <v>36</v>
      </c>
      <c r="B8" s="59" t="s">
        <v>36</v>
      </c>
      <c r="C8" s="59" t="s">
        <v>36</v>
      </c>
      <c r="D8" s="59" t="s">
        <v>36</v>
      </c>
      <c r="E8" s="59" t="s">
        <v>36</v>
      </c>
      <c r="F8" s="60">
        <f t="shared" si="0"/>
        <v>0</v>
      </c>
      <c r="G8" s="61" t="s">
        <v>36</v>
      </c>
      <c r="H8" s="60" t="s">
        <v>36</v>
      </c>
    </row>
    <row r="9" spans="1:8" ht="20.100000000000001" customHeight="1">
      <c r="A9" s="59" t="s">
        <v>36</v>
      </c>
      <c r="B9" s="59" t="s">
        <v>36</v>
      </c>
      <c r="C9" s="59" t="s">
        <v>36</v>
      </c>
      <c r="D9" s="59" t="s">
        <v>36</v>
      </c>
      <c r="E9" s="59" t="s">
        <v>36</v>
      </c>
      <c r="F9" s="60">
        <f t="shared" si="0"/>
        <v>0</v>
      </c>
      <c r="G9" s="61" t="s">
        <v>36</v>
      </c>
      <c r="H9" s="60" t="s">
        <v>36</v>
      </c>
    </row>
    <row r="10" spans="1:8" ht="20.100000000000001" customHeight="1">
      <c r="A10" s="59" t="s">
        <v>36</v>
      </c>
      <c r="B10" s="59" t="s">
        <v>36</v>
      </c>
      <c r="C10" s="59" t="s">
        <v>36</v>
      </c>
      <c r="D10" s="59" t="s">
        <v>36</v>
      </c>
      <c r="E10" s="59" t="s">
        <v>36</v>
      </c>
      <c r="F10" s="60">
        <f t="shared" si="0"/>
        <v>0</v>
      </c>
      <c r="G10" s="61" t="s">
        <v>36</v>
      </c>
      <c r="H10" s="60" t="s">
        <v>36</v>
      </c>
    </row>
    <row r="11" spans="1:8" ht="20.100000000000001" customHeight="1">
      <c r="A11" s="59" t="s">
        <v>36</v>
      </c>
      <c r="B11" s="59" t="s">
        <v>36</v>
      </c>
      <c r="C11" s="59" t="s">
        <v>36</v>
      </c>
      <c r="D11" s="59" t="s">
        <v>36</v>
      </c>
      <c r="E11" s="59" t="s">
        <v>36</v>
      </c>
      <c r="F11" s="60">
        <f t="shared" si="0"/>
        <v>0</v>
      </c>
      <c r="G11" s="61" t="s">
        <v>36</v>
      </c>
      <c r="H11" s="60" t="s">
        <v>36</v>
      </c>
    </row>
    <row r="12" spans="1:8" ht="20.100000000000001" customHeight="1">
      <c r="A12" s="59" t="s">
        <v>36</v>
      </c>
      <c r="B12" s="59" t="s">
        <v>36</v>
      </c>
      <c r="C12" s="59" t="s">
        <v>36</v>
      </c>
      <c r="D12" s="59" t="s">
        <v>36</v>
      </c>
      <c r="E12" s="59" t="s">
        <v>36</v>
      </c>
      <c r="F12" s="60">
        <f t="shared" si="0"/>
        <v>0</v>
      </c>
      <c r="G12" s="61" t="s">
        <v>36</v>
      </c>
      <c r="H12" s="60" t="s">
        <v>36</v>
      </c>
    </row>
    <row r="13" spans="1:8" ht="20.100000000000001" customHeight="1">
      <c r="A13" s="59" t="s">
        <v>36</v>
      </c>
      <c r="B13" s="59" t="s">
        <v>36</v>
      </c>
      <c r="C13" s="59" t="s">
        <v>36</v>
      </c>
      <c r="D13" s="59" t="s">
        <v>36</v>
      </c>
      <c r="E13" s="59" t="s">
        <v>36</v>
      </c>
      <c r="F13" s="60">
        <f t="shared" si="0"/>
        <v>0</v>
      </c>
      <c r="G13" s="61" t="s">
        <v>36</v>
      </c>
      <c r="H13" s="60" t="s">
        <v>36</v>
      </c>
    </row>
    <row r="14" spans="1:8" ht="20.100000000000001" customHeight="1">
      <c r="A14" s="59" t="s">
        <v>36</v>
      </c>
      <c r="B14" s="59" t="s">
        <v>36</v>
      </c>
      <c r="C14" s="59" t="s">
        <v>36</v>
      </c>
      <c r="D14" s="59" t="s">
        <v>36</v>
      </c>
      <c r="E14" s="59" t="s">
        <v>36</v>
      </c>
      <c r="F14" s="60">
        <f t="shared" si="0"/>
        <v>0</v>
      </c>
      <c r="G14" s="61" t="s">
        <v>36</v>
      </c>
      <c r="H14" s="60" t="s">
        <v>36</v>
      </c>
    </row>
    <row r="15" spans="1:8" ht="20.100000000000001" customHeight="1">
      <c r="A15" s="59" t="s">
        <v>36</v>
      </c>
      <c r="B15" s="59" t="s">
        <v>36</v>
      </c>
      <c r="C15" s="59" t="s">
        <v>36</v>
      </c>
      <c r="D15" s="59" t="s">
        <v>36</v>
      </c>
      <c r="E15" s="59" t="s">
        <v>36</v>
      </c>
      <c r="F15" s="60">
        <f t="shared" si="0"/>
        <v>0</v>
      </c>
      <c r="G15" s="61" t="s">
        <v>36</v>
      </c>
      <c r="H15" s="60" t="s">
        <v>36</v>
      </c>
    </row>
    <row r="16" spans="1:8" ht="20.100000000000001" customHeight="1">
      <c r="A16" s="59" t="s">
        <v>36</v>
      </c>
      <c r="B16" s="59" t="s">
        <v>36</v>
      </c>
      <c r="C16" s="59" t="s">
        <v>36</v>
      </c>
      <c r="D16" s="59" t="s">
        <v>36</v>
      </c>
      <c r="E16" s="59" t="s">
        <v>36</v>
      </c>
      <c r="F16" s="60">
        <f t="shared" si="0"/>
        <v>0</v>
      </c>
      <c r="G16" s="61" t="s">
        <v>36</v>
      </c>
      <c r="H16" s="60" t="s">
        <v>36</v>
      </c>
    </row>
  </sheetData>
  <mergeCells count="9">
    <mergeCell ref="A2:H2"/>
    <mergeCell ref="A4:E4"/>
    <mergeCell ref="F4:H4"/>
    <mergeCell ref="A5:C5"/>
    <mergeCell ref="D5:D6"/>
    <mergeCell ref="E5:E6"/>
    <mergeCell ref="F5:F6"/>
    <mergeCell ref="G5:G6"/>
    <mergeCell ref="H5:H6"/>
  </mergeCells>
  <phoneticPr fontId="12" type="noConversion"/>
  <printOptions horizontalCentered="1"/>
  <pageMargins left="0.59027779999999996" right="0.59027779999999996" top="0.98402780000000001" bottom="0.98402780000000001" header="0.51180550000000002" footer="0.51180550000000002"/>
  <pageSetup paperSize="9" scale="10" fitToHeight="1000" orientation="landscape"/>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showZeros="0" workbookViewId="0"/>
  </sheetViews>
  <sheetFormatPr defaultColWidth="12" defaultRowHeight="11.25"/>
  <cols>
    <col min="1" max="1" width="15.5" customWidth="1"/>
    <col min="2" max="2" width="38.83203125" customWidth="1"/>
    <col min="3" max="8" width="18" customWidth="1"/>
  </cols>
  <sheetData>
    <row r="1" spans="1:8" ht="20.100000000000001" customHeight="1">
      <c r="A1" s="62"/>
      <c r="B1" s="62"/>
      <c r="C1" s="62"/>
      <c r="D1" s="62"/>
      <c r="E1" s="63"/>
      <c r="F1" s="62"/>
      <c r="G1" s="62"/>
      <c r="H1" s="64" t="s">
        <v>719</v>
      </c>
    </row>
    <row r="2" spans="1:8" ht="25.5" customHeight="1">
      <c r="A2" s="131" t="s">
        <v>720</v>
      </c>
      <c r="B2" s="131"/>
      <c r="C2" s="131"/>
      <c r="D2" s="131"/>
      <c r="E2" s="131"/>
      <c r="F2" s="131"/>
      <c r="G2" s="131"/>
      <c r="H2" s="131"/>
    </row>
    <row r="3" spans="1:8" ht="20.100000000000001" customHeight="1">
      <c r="A3" s="51" t="s">
        <v>2</v>
      </c>
      <c r="B3" s="65"/>
      <c r="C3" s="65"/>
      <c r="D3" s="65"/>
      <c r="E3" s="65"/>
      <c r="F3" s="65"/>
      <c r="G3" s="65"/>
      <c r="H3" s="52" t="s">
        <v>3</v>
      </c>
    </row>
    <row r="4" spans="1:8" ht="20.100000000000001" customHeight="1">
      <c r="A4" s="179" t="s">
        <v>710</v>
      </c>
      <c r="B4" s="179" t="s">
        <v>711</v>
      </c>
      <c r="C4" s="146" t="s">
        <v>712</v>
      </c>
      <c r="D4" s="146"/>
      <c r="E4" s="146"/>
      <c r="F4" s="146"/>
      <c r="G4" s="146"/>
      <c r="H4" s="146"/>
    </row>
    <row r="5" spans="1:8" ht="20.100000000000001" customHeight="1">
      <c r="A5" s="179"/>
      <c r="B5" s="179"/>
      <c r="C5" s="173" t="s">
        <v>56</v>
      </c>
      <c r="D5" s="143" t="s">
        <v>394</v>
      </c>
      <c r="E5" s="66" t="s">
        <v>713</v>
      </c>
      <c r="F5" s="67"/>
      <c r="G5" s="67"/>
      <c r="H5" s="180" t="s">
        <v>399</v>
      </c>
    </row>
    <row r="6" spans="1:8" ht="33.75" customHeight="1">
      <c r="A6" s="142"/>
      <c r="B6" s="142"/>
      <c r="C6" s="187"/>
      <c r="D6" s="145"/>
      <c r="E6" s="68" t="s">
        <v>71</v>
      </c>
      <c r="F6" s="69" t="s">
        <v>714</v>
      </c>
      <c r="G6" s="70" t="s">
        <v>715</v>
      </c>
      <c r="H6" s="181"/>
    </row>
    <row r="7" spans="1:8" ht="20.100000000000001" customHeight="1">
      <c r="A7" s="59" t="s">
        <v>36</v>
      </c>
      <c r="B7" s="71" t="s">
        <v>36</v>
      </c>
      <c r="C7" s="61">
        <f t="shared" ref="C7:C16" si="0">SUM(D7,F7:H7)</f>
        <v>0</v>
      </c>
      <c r="D7" s="72" t="s">
        <v>36</v>
      </c>
      <c r="E7" s="72">
        <f t="shared" ref="E7:E16" si="1">SUM(F7:G7)</f>
        <v>0</v>
      </c>
      <c r="F7" s="72" t="s">
        <v>36</v>
      </c>
      <c r="G7" s="60" t="s">
        <v>36</v>
      </c>
      <c r="H7" s="73" t="s">
        <v>36</v>
      </c>
    </row>
    <row r="8" spans="1:8" ht="20.100000000000001" customHeight="1">
      <c r="A8" s="59" t="s">
        <v>36</v>
      </c>
      <c r="B8" s="71" t="s">
        <v>36</v>
      </c>
      <c r="C8" s="61">
        <f t="shared" si="0"/>
        <v>0</v>
      </c>
      <c r="D8" s="72" t="s">
        <v>36</v>
      </c>
      <c r="E8" s="72">
        <f t="shared" si="1"/>
        <v>0</v>
      </c>
      <c r="F8" s="72" t="s">
        <v>36</v>
      </c>
      <c r="G8" s="60" t="s">
        <v>36</v>
      </c>
      <c r="H8" s="73" t="s">
        <v>36</v>
      </c>
    </row>
    <row r="9" spans="1:8" ht="20.100000000000001" customHeight="1">
      <c r="A9" s="59" t="s">
        <v>36</v>
      </c>
      <c r="B9" s="71" t="s">
        <v>36</v>
      </c>
      <c r="C9" s="61">
        <f t="shared" si="0"/>
        <v>0</v>
      </c>
      <c r="D9" s="72" t="s">
        <v>36</v>
      </c>
      <c r="E9" s="72">
        <f t="shared" si="1"/>
        <v>0</v>
      </c>
      <c r="F9" s="72" t="s">
        <v>36</v>
      </c>
      <c r="G9" s="60" t="s">
        <v>36</v>
      </c>
      <c r="H9" s="73" t="s">
        <v>36</v>
      </c>
    </row>
    <row r="10" spans="1:8" ht="20.100000000000001" customHeight="1">
      <c r="A10" s="59" t="s">
        <v>36</v>
      </c>
      <c r="B10" s="71" t="s">
        <v>36</v>
      </c>
      <c r="C10" s="61">
        <f t="shared" si="0"/>
        <v>0</v>
      </c>
      <c r="D10" s="72" t="s">
        <v>36</v>
      </c>
      <c r="E10" s="72">
        <f t="shared" si="1"/>
        <v>0</v>
      </c>
      <c r="F10" s="72" t="s">
        <v>36</v>
      </c>
      <c r="G10" s="60" t="s">
        <v>36</v>
      </c>
      <c r="H10" s="73" t="s">
        <v>36</v>
      </c>
    </row>
    <row r="11" spans="1:8" ht="20.100000000000001" customHeight="1">
      <c r="A11" s="59" t="s">
        <v>36</v>
      </c>
      <c r="B11" s="71" t="s">
        <v>36</v>
      </c>
      <c r="C11" s="61">
        <f t="shared" si="0"/>
        <v>0</v>
      </c>
      <c r="D11" s="72" t="s">
        <v>36</v>
      </c>
      <c r="E11" s="72">
        <f t="shared" si="1"/>
        <v>0</v>
      </c>
      <c r="F11" s="72" t="s">
        <v>36</v>
      </c>
      <c r="G11" s="60" t="s">
        <v>36</v>
      </c>
      <c r="H11" s="73" t="s">
        <v>36</v>
      </c>
    </row>
    <row r="12" spans="1:8" ht="20.100000000000001" customHeight="1">
      <c r="A12" s="59" t="s">
        <v>36</v>
      </c>
      <c r="B12" s="71" t="s">
        <v>36</v>
      </c>
      <c r="C12" s="61">
        <f t="shared" si="0"/>
        <v>0</v>
      </c>
      <c r="D12" s="72" t="s">
        <v>36</v>
      </c>
      <c r="E12" s="72">
        <f t="shared" si="1"/>
        <v>0</v>
      </c>
      <c r="F12" s="72" t="s">
        <v>36</v>
      </c>
      <c r="G12" s="60" t="s">
        <v>36</v>
      </c>
      <c r="H12" s="73" t="s">
        <v>36</v>
      </c>
    </row>
    <row r="13" spans="1:8" ht="20.100000000000001" customHeight="1">
      <c r="A13" s="59" t="s">
        <v>36</v>
      </c>
      <c r="B13" s="71" t="s">
        <v>36</v>
      </c>
      <c r="C13" s="61">
        <f t="shared" si="0"/>
        <v>0</v>
      </c>
      <c r="D13" s="72" t="s">
        <v>36</v>
      </c>
      <c r="E13" s="72">
        <f t="shared" si="1"/>
        <v>0</v>
      </c>
      <c r="F13" s="72" t="s">
        <v>36</v>
      </c>
      <c r="G13" s="60" t="s">
        <v>36</v>
      </c>
      <c r="H13" s="73" t="s">
        <v>36</v>
      </c>
    </row>
    <row r="14" spans="1:8" ht="20.100000000000001" customHeight="1">
      <c r="A14" s="59" t="s">
        <v>36</v>
      </c>
      <c r="B14" s="71" t="s">
        <v>36</v>
      </c>
      <c r="C14" s="61">
        <f t="shared" si="0"/>
        <v>0</v>
      </c>
      <c r="D14" s="72" t="s">
        <v>36</v>
      </c>
      <c r="E14" s="72">
        <f t="shared" si="1"/>
        <v>0</v>
      </c>
      <c r="F14" s="72" t="s">
        <v>36</v>
      </c>
      <c r="G14" s="60" t="s">
        <v>36</v>
      </c>
      <c r="H14" s="73" t="s">
        <v>36</v>
      </c>
    </row>
    <row r="15" spans="1:8" ht="20.100000000000001" customHeight="1">
      <c r="A15" s="59" t="s">
        <v>36</v>
      </c>
      <c r="B15" s="71" t="s">
        <v>36</v>
      </c>
      <c r="C15" s="61">
        <f t="shared" si="0"/>
        <v>0</v>
      </c>
      <c r="D15" s="72" t="s">
        <v>36</v>
      </c>
      <c r="E15" s="72">
        <f t="shared" si="1"/>
        <v>0</v>
      </c>
      <c r="F15" s="72" t="s">
        <v>36</v>
      </c>
      <c r="G15" s="60" t="s">
        <v>36</v>
      </c>
      <c r="H15" s="73" t="s">
        <v>36</v>
      </c>
    </row>
    <row r="16" spans="1:8" ht="20.100000000000001" customHeight="1">
      <c r="A16" s="59" t="s">
        <v>36</v>
      </c>
      <c r="B16" s="71" t="s">
        <v>36</v>
      </c>
      <c r="C16" s="61">
        <f t="shared" si="0"/>
        <v>0</v>
      </c>
      <c r="D16" s="72" t="s">
        <v>36</v>
      </c>
      <c r="E16" s="72">
        <f t="shared" si="1"/>
        <v>0</v>
      </c>
      <c r="F16" s="72" t="s">
        <v>36</v>
      </c>
      <c r="G16" s="60" t="s">
        <v>36</v>
      </c>
      <c r="H16" s="73" t="s">
        <v>36</v>
      </c>
    </row>
  </sheetData>
  <mergeCells count="7">
    <mergeCell ref="A2:H2"/>
    <mergeCell ref="C4:H4"/>
    <mergeCell ref="A4:A6"/>
    <mergeCell ref="B4:B6"/>
    <mergeCell ref="C5:C6"/>
    <mergeCell ref="D5:D6"/>
    <mergeCell ref="H5:H6"/>
  </mergeCells>
  <phoneticPr fontId="12" type="noConversion"/>
  <printOptions horizontalCentered="1"/>
  <pageMargins left="0.59027779999999996" right="0.59027779999999996" top="0.98402780000000001" bottom="0.98402780000000001" header="0.51180550000000002" footer="0.51180550000000002"/>
  <pageSetup paperSize="9" fitToHeight="1000" orientation="landscape"/>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showZeros="0" workbookViewId="0"/>
  </sheetViews>
  <sheetFormatPr defaultColWidth="12" defaultRowHeight="11.25"/>
  <cols>
    <col min="1" max="3" width="5.6640625" customWidth="1"/>
    <col min="4" max="4" width="17" customWidth="1"/>
    <col min="5" max="5" width="92.33203125" customWidth="1"/>
    <col min="6" max="8" width="18.1640625" customWidth="1"/>
    <col min="9" max="245" width="10.6640625" customWidth="1"/>
  </cols>
  <sheetData>
    <row r="1" spans="1:8" ht="20.100000000000001" customHeight="1">
      <c r="A1" s="47"/>
      <c r="B1" s="48"/>
      <c r="C1" s="48"/>
      <c r="D1" s="48"/>
      <c r="E1" s="48"/>
      <c r="F1" s="48"/>
      <c r="G1" s="48"/>
      <c r="H1" s="49" t="s">
        <v>721</v>
      </c>
    </row>
    <row r="2" spans="1:8" ht="20.100000000000001" customHeight="1">
      <c r="A2" s="131" t="s">
        <v>722</v>
      </c>
      <c r="B2" s="131"/>
      <c r="C2" s="131"/>
      <c r="D2" s="131"/>
      <c r="E2" s="131"/>
      <c r="F2" s="131"/>
      <c r="G2" s="131"/>
      <c r="H2" s="131"/>
    </row>
    <row r="3" spans="1:8" ht="20.100000000000001" customHeight="1">
      <c r="A3" s="50" t="s">
        <v>36</v>
      </c>
      <c r="B3" s="50"/>
      <c r="C3" s="50"/>
      <c r="D3" s="50"/>
      <c r="E3" s="50"/>
      <c r="F3" s="51"/>
      <c r="G3" s="51"/>
      <c r="H3" s="52" t="s">
        <v>3</v>
      </c>
    </row>
    <row r="4" spans="1:8" ht="20.100000000000001" customHeight="1">
      <c r="A4" s="134" t="s">
        <v>55</v>
      </c>
      <c r="B4" s="135"/>
      <c r="C4" s="135"/>
      <c r="D4" s="135"/>
      <c r="E4" s="136"/>
      <c r="F4" s="189" t="s">
        <v>723</v>
      </c>
      <c r="G4" s="146"/>
      <c r="H4" s="146"/>
    </row>
    <row r="5" spans="1:8" ht="20.100000000000001" customHeight="1">
      <c r="A5" s="134" t="s">
        <v>66</v>
      </c>
      <c r="B5" s="135"/>
      <c r="C5" s="136"/>
      <c r="D5" s="190" t="s">
        <v>67</v>
      </c>
      <c r="E5" s="143" t="s">
        <v>257</v>
      </c>
      <c r="F5" s="137" t="s">
        <v>56</v>
      </c>
      <c r="G5" s="137" t="s">
        <v>253</v>
      </c>
      <c r="H5" s="146" t="s">
        <v>254</v>
      </c>
    </row>
    <row r="6" spans="1:8" ht="20.100000000000001" customHeight="1">
      <c r="A6" s="54" t="s">
        <v>76</v>
      </c>
      <c r="B6" s="55" t="s">
        <v>77</v>
      </c>
      <c r="C6" s="56" t="s">
        <v>78</v>
      </c>
      <c r="D6" s="191"/>
      <c r="E6" s="142"/>
      <c r="F6" s="145"/>
      <c r="G6" s="145"/>
      <c r="H6" s="147"/>
    </row>
    <row r="7" spans="1:8" ht="20.100000000000001" customHeight="1">
      <c r="A7" s="59" t="s">
        <v>36</v>
      </c>
      <c r="B7" s="59" t="s">
        <v>36</v>
      </c>
      <c r="C7" s="59" t="s">
        <v>36</v>
      </c>
      <c r="D7" s="59" t="s">
        <v>36</v>
      </c>
      <c r="E7" s="59" t="s">
        <v>36</v>
      </c>
      <c r="F7" s="60">
        <f t="shared" ref="F7:F16" si="0">SUM(G7:H7)</f>
        <v>0</v>
      </c>
      <c r="G7" s="61" t="s">
        <v>36</v>
      </c>
      <c r="H7" s="60" t="s">
        <v>36</v>
      </c>
    </row>
    <row r="8" spans="1:8" ht="20.100000000000001" customHeight="1">
      <c r="A8" s="59" t="s">
        <v>36</v>
      </c>
      <c r="B8" s="59" t="s">
        <v>36</v>
      </c>
      <c r="C8" s="59" t="s">
        <v>36</v>
      </c>
      <c r="D8" s="59" t="s">
        <v>36</v>
      </c>
      <c r="E8" s="59" t="s">
        <v>36</v>
      </c>
      <c r="F8" s="60">
        <f t="shared" si="0"/>
        <v>0</v>
      </c>
      <c r="G8" s="61" t="s">
        <v>36</v>
      </c>
      <c r="H8" s="60" t="s">
        <v>36</v>
      </c>
    </row>
    <row r="9" spans="1:8" ht="20.100000000000001" customHeight="1">
      <c r="A9" s="59" t="s">
        <v>36</v>
      </c>
      <c r="B9" s="59" t="s">
        <v>36</v>
      </c>
      <c r="C9" s="59" t="s">
        <v>36</v>
      </c>
      <c r="D9" s="59" t="s">
        <v>36</v>
      </c>
      <c r="E9" s="59" t="s">
        <v>36</v>
      </c>
      <c r="F9" s="60">
        <f t="shared" si="0"/>
        <v>0</v>
      </c>
      <c r="G9" s="61" t="s">
        <v>36</v>
      </c>
      <c r="H9" s="60" t="s">
        <v>36</v>
      </c>
    </row>
    <row r="10" spans="1:8" ht="20.100000000000001" customHeight="1">
      <c r="A10" s="59" t="s">
        <v>36</v>
      </c>
      <c r="B10" s="59" t="s">
        <v>36</v>
      </c>
      <c r="C10" s="59" t="s">
        <v>36</v>
      </c>
      <c r="D10" s="59" t="s">
        <v>36</v>
      </c>
      <c r="E10" s="59" t="s">
        <v>36</v>
      </c>
      <c r="F10" s="60">
        <f t="shared" si="0"/>
        <v>0</v>
      </c>
      <c r="G10" s="61" t="s">
        <v>36</v>
      </c>
      <c r="H10" s="60" t="s">
        <v>36</v>
      </c>
    </row>
    <row r="11" spans="1:8" ht="20.100000000000001" customHeight="1">
      <c r="A11" s="59" t="s">
        <v>36</v>
      </c>
      <c r="B11" s="59" t="s">
        <v>36</v>
      </c>
      <c r="C11" s="59" t="s">
        <v>36</v>
      </c>
      <c r="D11" s="59" t="s">
        <v>36</v>
      </c>
      <c r="E11" s="59" t="s">
        <v>36</v>
      </c>
      <c r="F11" s="60">
        <f t="shared" si="0"/>
        <v>0</v>
      </c>
      <c r="G11" s="61" t="s">
        <v>36</v>
      </c>
      <c r="H11" s="60" t="s">
        <v>36</v>
      </c>
    </row>
    <row r="12" spans="1:8" ht="20.100000000000001" customHeight="1">
      <c r="A12" s="59" t="s">
        <v>36</v>
      </c>
      <c r="B12" s="59" t="s">
        <v>36</v>
      </c>
      <c r="C12" s="59" t="s">
        <v>36</v>
      </c>
      <c r="D12" s="59" t="s">
        <v>36</v>
      </c>
      <c r="E12" s="59" t="s">
        <v>36</v>
      </c>
      <c r="F12" s="60">
        <f t="shared" si="0"/>
        <v>0</v>
      </c>
      <c r="G12" s="61" t="s">
        <v>36</v>
      </c>
      <c r="H12" s="60" t="s">
        <v>36</v>
      </c>
    </row>
    <row r="13" spans="1:8" ht="20.100000000000001" customHeight="1">
      <c r="A13" s="59" t="s">
        <v>36</v>
      </c>
      <c r="B13" s="59" t="s">
        <v>36</v>
      </c>
      <c r="C13" s="59" t="s">
        <v>36</v>
      </c>
      <c r="D13" s="59" t="s">
        <v>36</v>
      </c>
      <c r="E13" s="59" t="s">
        <v>36</v>
      </c>
      <c r="F13" s="60">
        <f t="shared" si="0"/>
        <v>0</v>
      </c>
      <c r="G13" s="61" t="s">
        <v>36</v>
      </c>
      <c r="H13" s="60" t="s">
        <v>36</v>
      </c>
    </row>
    <row r="14" spans="1:8" ht="20.100000000000001" customHeight="1">
      <c r="A14" s="59" t="s">
        <v>36</v>
      </c>
      <c r="B14" s="59" t="s">
        <v>36</v>
      </c>
      <c r="C14" s="59" t="s">
        <v>36</v>
      </c>
      <c r="D14" s="59" t="s">
        <v>36</v>
      </c>
      <c r="E14" s="59" t="s">
        <v>36</v>
      </c>
      <c r="F14" s="60">
        <f t="shared" si="0"/>
        <v>0</v>
      </c>
      <c r="G14" s="61" t="s">
        <v>36</v>
      </c>
      <c r="H14" s="60" t="s">
        <v>36</v>
      </c>
    </row>
    <row r="15" spans="1:8" ht="20.100000000000001" customHeight="1">
      <c r="A15" s="59" t="s">
        <v>36</v>
      </c>
      <c r="B15" s="59" t="s">
        <v>36</v>
      </c>
      <c r="C15" s="59" t="s">
        <v>36</v>
      </c>
      <c r="D15" s="59" t="s">
        <v>36</v>
      </c>
      <c r="E15" s="59" t="s">
        <v>36</v>
      </c>
      <c r="F15" s="60">
        <f t="shared" si="0"/>
        <v>0</v>
      </c>
      <c r="G15" s="61" t="s">
        <v>36</v>
      </c>
      <c r="H15" s="60" t="s">
        <v>36</v>
      </c>
    </row>
    <row r="16" spans="1:8" ht="20.100000000000001" customHeight="1">
      <c r="A16" s="59" t="s">
        <v>36</v>
      </c>
      <c r="B16" s="59" t="s">
        <v>36</v>
      </c>
      <c r="C16" s="59" t="s">
        <v>36</v>
      </c>
      <c r="D16" s="59" t="s">
        <v>36</v>
      </c>
      <c r="E16" s="59" t="s">
        <v>36</v>
      </c>
      <c r="F16" s="60">
        <f t="shared" si="0"/>
        <v>0</v>
      </c>
      <c r="G16" s="61" t="s">
        <v>36</v>
      </c>
      <c r="H16" s="60" t="s">
        <v>36</v>
      </c>
    </row>
  </sheetData>
  <mergeCells count="9">
    <mergeCell ref="A2:H2"/>
    <mergeCell ref="A4:E4"/>
    <mergeCell ref="F4:H4"/>
    <mergeCell ref="A5:C5"/>
    <mergeCell ref="D5:D6"/>
    <mergeCell ref="E5:E6"/>
    <mergeCell ref="F5:F6"/>
    <mergeCell ref="G5:G6"/>
    <mergeCell ref="H5:H6"/>
  </mergeCells>
  <phoneticPr fontId="12" type="noConversion"/>
  <printOptions horizontalCentered="1"/>
  <pageMargins left="0.59027779999999996" right="0.59027779999999996" top="0.98402780000000001" bottom="0.98402780000000001" header="0.51180550000000002" footer="0.51180550000000002"/>
  <pageSetup paperSize="9" scale="10" fitToHeight="1000" orientation="landscape"/>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3"/>
  <sheetViews>
    <sheetView showGridLines="0" zoomScale="80" zoomScaleNormal="80" zoomScaleSheetLayoutView="85" workbookViewId="0">
      <selection activeCell="G9" sqref="G9"/>
    </sheetView>
  </sheetViews>
  <sheetFormatPr defaultColWidth="12" defaultRowHeight="20.100000000000001" customHeight="1"/>
  <cols>
    <col min="1" max="1" width="5.6640625" style="36" customWidth="1"/>
    <col min="2" max="2" width="35.1640625" style="36" customWidth="1"/>
    <col min="3" max="5" width="14.1640625" style="36" customWidth="1"/>
    <col min="6" max="6" width="41" style="36" customWidth="1"/>
    <col min="7" max="7" width="20.83203125" style="36" customWidth="1"/>
    <col min="8" max="8" width="17.6640625" style="36" customWidth="1"/>
    <col min="9" max="9" width="20.83203125" style="36" customWidth="1"/>
    <col min="10" max="10" width="17.6640625" style="36" customWidth="1"/>
    <col min="11" max="11" width="20.83203125" style="36" customWidth="1"/>
    <col min="12" max="12" width="17.6640625" style="36" customWidth="1"/>
    <col min="13" max="16384" width="12" style="36"/>
  </cols>
  <sheetData>
    <row r="1" spans="1:12" ht="20.100000000000001" customHeight="1">
      <c r="L1" s="37" t="s">
        <v>724</v>
      </c>
    </row>
    <row r="2" spans="1:12" ht="27" customHeight="1">
      <c r="A2" s="192" t="s">
        <v>725</v>
      </c>
      <c r="B2" s="192"/>
      <c r="C2" s="192"/>
      <c r="D2" s="192"/>
      <c r="E2" s="192"/>
      <c r="F2" s="192"/>
      <c r="G2" s="192"/>
      <c r="H2" s="192"/>
      <c r="I2" s="192"/>
      <c r="J2" s="192"/>
      <c r="K2" s="192"/>
      <c r="L2" s="192"/>
    </row>
    <row r="3" spans="1:12" ht="20.100000000000001" customHeight="1">
      <c r="A3" s="193" t="s">
        <v>3</v>
      </c>
      <c r="B3" s="193"/>
      <c r="C3" s="193"/>
      <c r="D3" s="193"/>
      <c r="E3" s="193"/>
      <c r="F3" s="193"/>
      <c r="G3" s="193"/>
      <c r="H3" s="193"/>
      <c r="I3" s="193"/>
      <c r="J3" s="193"/>
      <c r="K3" s="193"/>
      <c r="L3" s="193"/>
    </row>
    <row r="4" spans="1:12" s="35" customFormat="1" ht="20.100000000000001" customHeight="1">
      <c r="A4" s="194" t="s">
        <v>726</v>
      </c>
      <c r="B4" s="194"/>
      <c r="C4" s="194" t="s">
        <v>727</v>
      </c>
      <c r="D4" s="194"/>
      <c r="E4" s="194"/>
      <c r="F4" s="194" t="s">
        <v>728</v>
      </c>
      <c r="G4" s="194" t="s">
        <v>729</v>
      </c>
      <c r="H4" s="194"/>
      <c r="I4" s="194"/>
      <c r="J4" s="194"/>
      <c r="K4" s="194"/>
      <c r="L4" s="194"/>
    </row>
    <row r="5" spans="1:12" s="35" customFormat="1" ht="20.100000000000001" customHeight="1">
      <c r="A5" s="194"/>
      <c r="B5" s="194"/>
      <c r="C5" s="194"/>
      <c r="D5" s="194"/>
      <c r="E5" s="194"/>
      <c r="F5" s="194"/>
      <c r="G5" s="194" t="s">
        <v>730</v>
      </c>
      <c r="H5" s="194"/>
      <c r="I5" s="194" t="s">
        <v>731</v>
      </c>
      <c r="J5" s="194"/>
      <c r="K5" s="194" t="s">
        <v>732</v>
      </c>
      <c r="L5" s="194"/>
    </row>
    <row r="6" spans="1:12" s="35" customFormat="1" ht="20.100000000000001" customHeight="1">
      <c r="A6" s="221"/>
      <c r="B6" s="221"/>
      <c r="C6" s="38" t="s">
        <v>733</v>
      </c>
      <c r="D6" s="38" t="s">
        <v>734</v>
      </c>
      <c r="E6" s="38" t="s">
        <v>735</v>
      </c>
      <c r="F6" s="194"/>
      <c r="G6" s="38" t="s">
        <v>736</v>
      </c>
      <c r="H6" s="38" t="s">
        <v>737</v>
      </c>
      <c r="I6" s="38" t="s">
        <v>736</v>
      </c>
      <c r="J6" s="38" t="s">
        <v>737</v>
      </c>
      <c r="K6" s="38" t="s">
        <v>736</v>
      </c>
      <c r="L6" s="38" t="s">
        <v>737</v>
      </c>
    </row>
    <row r="7" spans="1:12" ht="24" customHeight="1">
      <c r="A7" s="195" t="s">
        <v>738</v>
      </c>
      <c r="B7" s="196"/>
      <c r="C7" s="40">
        <v>9741.01</v>
      </c>
      <c r="D7" s="40">
        <v>8595.3799999999992</v>
      </c>
      <c r="E7" s="40">
        <v>1145.6300000000001</v>
      </c>
      <c r="F7" s="39" t="s">
        <v>36</v>
      </c>
      <c r="G7" s="39" t="s">
        <v>36</v>
      </c>
      <c r="H7" s="39" t="s">
        <v>36</v>
      </c>
      <c r="I7" s="39" t="s">
        <v>36</v>
      </c>
      <c r="J7" s="39" t="s">
        <v>36</v>
      </c>
      <c r="K7" s="39" t="s">
        <v>36</v>
      </c>
      <c r="L7" s="39" t="s">
        <v>36</v>
      </c>
    </row>
    <row r="8" spans="1:12" ht="24" customHeight="1">
      <c r="A8" s="41" t="s">
        <v>36</v>
      </c>
      <c r="B8" s="42" t="s">
        <v>739</v>
      </c>
      <c r="C8" s="43">
        <v>200</v>
      </c>
      <c r="D8" s="43">
        <v>200</v>
      </c>
      <c r="E8" s="43">
        <v>0</v>
      </c>
      <c r="F8" s="39" t="s">
        <v>36</v>
      </c>
      <c r="G8" s="39" t="s">
        <v>36</v>
      </c>
      <c r="H8" s="39" t="s">
        <v>36</v>
      </c>
      <c r="I8" s="39" t="s">
        <v>36</v>
      </c>
      <c r="J8" s="39" t="s">
        <v>36</v>
      </c>
      <c r="K8" s="39" t="s">
        <v>36</v>
      </c>
      <c r="L8" s="39" t="s">
        <v>36</v>
      </c>
    </row>
    <row r="9" spans="1:12" ht="48" customHeight="1">
      <c r="A9" s="197" t="s">
        <v>36</v>
      </c>
      <c r="B9" s="201" t="s">
        <v>740</v>
      </c>
      <c r="C9" s="205">
        <v>100</v>
      </c>
      <c r="D9" s="205">
        <v>100</v>
      </c>
      <c r="E9" s="205">
        <v>0</v>
      </c>
      <c r="F9" s="195" t="s">
        <v>741</v>
      </c>
      <c r="G9" s="39" t="s">
        <v>742</v>
      </c>
      <c r="H9" s="44" t="s">
        <v>743</v>
      </c>
      <c r="I9" s="39" t="s">
        <v>744</v>
      </c>
      <c r="J9" s="44" t="s">
        <v>745</v>
      </c>
      <c r="K9" s="195" t="s">
        <v>36</v>
      </c>
      <c r="L9" s="215" t="s">
        <v>746</v>
      </c>
    </row>
    <row r="10" spans="1:12" ht="39.950000000000003" customHeight="1">
      <c r="A10" s="198"/>
      <c r="B10" s="202"/>
      <c r="C10" s="206"/>
      <c r="D10" s="206"/>
      <c r="E10" s="206"/>
      <c r="F10" s="206"/>
      <c r="G10" s="39" t="s">
        <v>747</v>
      </c>
      <c r="H10" s="44" t="s">
        <v>748</v>
      </c>
      <c r="I10" s="195" t="s">
        <v>749</v>
      </c>
      <c r="J10" s="215" t="s">
        <v>750</v>
      </c>
      <c r="K10" s="206"/>
      <c r="L10" s="206"/>
    </row>
    <row r="11" spans="1:12" ht="39" customHeight="1">
      <c r="A11" s="198"/>
      <c r="B11" s="202"/>
      <c r="C11" s="206"/>
      <c r="D11" s="206"/>
      <c r="E11" s="206"/>
      <c r="F11" s="206"/>
      <c r="G11" s="39" t="s">
        <v>751</v>
      </c>
      <c r="H11" s="44" t="s">
        <v>752</v>
      </c>
      <c r="I11" s="206"/>
      <c r="J11" s="206"/>
      <c r="K11" s="206"/>
      <c r="L11" s="206"/>
    </row>
    <row r="12" spans="1:12" ht="44.1" customHeight="1">
      <c r="A12" s="199"/>
      <c r="B12" s="203"/>
      <c r="C12" s="207"/>
      <c r="D12" s="207"/>
      <c r="E12" s="207"/>
      <c r="F12" s="207"/>
      <c r="G12" s="39" t="s">
        <v>753</v>
      </c>
      <c r="H12" s="44" t="s">
        <v>754</v>
      </c>
      <c r="I12" s="207"/>
      <c r="J12" s="207"/>
      <c r="K12" s="207"/>
      <c r="L12" s="207"/>
    </row>
    <row r="13" spans="1:12" ht="41.1" customHeight="1">
      <c r="A13" s="197" t="s">
        <v>36</v>
      </c>
      <c r="B13" s="201" t="s">
        <v>755</v>
      </c>
      <c r="C13" s="205">
        <v>100</v>
      </c>
      <c r="D13" s="205">
        <v>100</v>
      </c>
      <c r="E13" s="205">
        <v>0</v>
      </c>
      <c r="F13" s="195" t="s">
        <v>756</v>
      </c>
      <c r="G13" s="39" t="s">
        <v>757</v>
      </c>
      <c r="H13" s="44" t="s">
        <v>758</v>
      </c>
      <c r="I13" s="39" t="s">
        <v>759</v>
      </c>
      <c r="J13" s="44" t="s">
        <v>760</v>
      </c>
      <c r="K13" s="195" t="s">
        <v>761</v>
      </c>
      <c r="L13" s="215" t="s">
        <v>762</v>
      </c>
    </row>
    <row r="14" spans="1:12" ht="36">
      <c r="A14" s="198"/>
      <c r="B14" s="202"/>
      <c r="C14" s="206"/>
      <c r="D14" s="206"/>
      <c r="E14" s="206"/>
      <c r="F14" s="206"/>
      <c r="G14" s="39" t="s">
        <v>763</v>
      </c>
      <c r="H14" s="44" t="s">
        <v>764</v>
      </c>
      <c r="I14" s="195" t="s">
        <v>765</v>
      </c>
      <c r="J14" s="215" t="s">
        <v>766</v>
      </c>
      <c r="K14" s="206"/>
      <c r="L14" s="206"/>
    </row>
    <row r="15" spans="1:12" ht="24">
      <c r="A15" s="199"/>
      <c r="B15" s="203"/>
      <c r="C15" s="207"/>
      <c r="D15" s="207"/>
      <c r="E15" s="207"/>
      <c r="F15" s="207"/>
      <c r="G15" s="39" t="s">
        <v>767</v>
      </c>
      <c r="H15" s="44" t="s">
        <v>768</v>
      </c>
      <c r="I15" s="207"/>
      <c r="J15" s="207"/>
      <c r="K15" s="207"/>
      <c r="L15" s="207"/>
    </row>
    <row r="16" spans="1:12" ht="24" customHeight="1">
      <c r="A16" s="41" t="s">
        <v>36</v>
      </c>
      <c r="B16" s="42" t="s">
        <v>769</v>
      </c>
      <c r="C16" s="43">
        <v>267</v>
      </c>
      <c r="D16" s="43">
        <v>267</v>
      </c>
      <c r="E16" s="43">
        <v>0</v>
      </c>
      <c r="F16" s="39" t="s">
        <v>36</v>
      </c>
      <c r="G16" s="39" t="s">
        <v>36</v>
      </c>
      <c r="H16" s="39" t="s">
        <v>36</v>
      </c>
      <c r="I16" s="39" t="s">
        <v>36</v>
      </c>
      <c r="J16" s="39" t="s">
        <v>36</v>
      </c>
      <c r="K16" s="39" t="s">
        <v>36</v>
      </c>
      <c r="L16" s="39" t="s">
        <v>36</v>
      </c>
    </row>
    <row r="17" spans="1:12" ht="21.95" customHeight="1">
      <c r="A17" s="197" t="s">
        <v>36</v>
      </c>
      <c r="B17" s="201" t="s">
        <v>770</v>
      </c>
      <c r="C17" s="205">
        <v>267</v>
      </c>
      <c r="D17" s="205">
        <v>267</v>
      </c>
      <c r="E17" s="205">
        <v>0</v>
      </c>
      <c r="F17" s="195" t="s">
        <v>771</v>
      </c>
      <c r="G17" s="39" t="s">
        <v>772</v>
      </c>
      <c r="H17" s="44" t="s">
        <v>773</v>
      </c>
      <c r="I17" s="39" t="s">
        <v>774</v>
      </c>
      <c r="J17" s="44" t="s">
        <v>775</v>
      </c>
      <c r="K17" s="195" t="s">
        <v>776</v>
      </c>
      <c r="L17" s="215" t="s">
        <v>777</v>
      </c>
    </row>
    <row r="18" spans="1:12" ht="21.95" customHeight="1">
      <c r="A18" s="198"/>
      <c r="B18" s="202"/>
      <c r="C18" s="206"/>
      <c r="D18" s="206"/>
      <c r="E18" s="206"/>
      <c r="F18" s="206"/>
      <c r="G18" s="39" t="s">
        <v>778</v>
      </c>
      <c r="H18" s="44" t="s">
        <v>779</v>
      </c>
      <c r="I18" s="39" t="s">
        <v>780</v>
      </c>
      <c r="J18" s="44" t="s">
        <v>775</v>
      </c>
      <c r="K18" s="206"/>
      <c r="L18" s="206"/>
    </row>
    <row r="19" spans="1:12" ht="30" customHeight="1">
      <c r="A19" s="198"/>
      <c r="B19" s="202"/>
      <c r="C19" s="206"/>
      <c r="D19" s="206"/>
      <c r="E19" s="206"/>
      <c r="F19" s="206"/>
      <c r="G19" s="39" t="s">
        <v>781</v>
      </c>
      <c r="H19" s="44" t="s">
        <v>782</v>
      </c>
      <c r="I19" s="39" t="s">
        <v>783</v>
      </c>
      <c r="J19" s="44" t="s">
        <v>775</v>
      </c>
      <c r="K19" s="206"/>
      <c r="L19" s="206"/>
    </row>
    <row r="20" spans="1:12" ht="21.95" customHeight="1">
      <c r="A20" s="198"/>
      <c r="B20" s="202"/>
      <c r="C20" s="206"/>
      <c r="D20" s="206"/>
      <c r="E20" s="206"/>
      <c r="F20" s="206"/>
      <c r="G20" s="39" t="s">
        <v>784</v>
      </c>
      <c r="H20" s="44" t="s">
        <v>785</v>
      </c>
      <c r="K20" s="206"/>
      <c r="L20" s="206"/>
    </row>
    <row r="21" spans="1:12" ht="24" customHeight="1">
      <c r="A21" s="41" t="s">
        <v>36</v>
      </c>
      <c r="B21" s="42" t="s">
        <v>786</v>
      </c>
      <c r="C21" s="43">
        <v>110</v>
      </c>
      <c r="D21" s="43">
        <v>110</v>
      </c>
      <c r="E21" s="43">
        <v>0</v>
      </c>
      <c r="F21" s="39" t="s">
        <v>36</v>
      </c>
      <c r="G21" s="39" t="s">
        <v>36</v>
      </c>
      <c r="H21" s="39" t="s">
        <v>36</v>
      </c>
      <c r="I21" s="39" t="s">
        <v>36</v>
      </c>
      <c r="J21" s="39" t="s">
        <v>36</v>
      </c>
      <c r="K21" s="39" t="s">
        <v>36</v>
      </c>
      <c r="L21" s="39" t="s">
        <v>36</v>
      </c>
    </row>
    <row r="22" spans="1:12" ht="24" customHeight="1">
      <c r="A22" s="197" t="s">
        <v>36</v>
      </c>
      <c r="B22" s="201" t="s">
        <v>787</v>
      </c>
      <c r="C22" s="205">
        <v>110</v>
      </c>
      <c r="D22" s="205">
        <v>110</v>
      </c>
      <c r="E22" s="205">
        <v>0</v>
      </c>
      <c r="F22" s="195" t="s">
        <v>788</v>
      </c>
      <c r="G22" s="39" t="s">
        <v>789</v>
      </c>
      <c r="H22" s="44" t="s">
        <v>790</v>
      </c>
      <c r="I22" s="195" t="s">
        <v>791</v>
      </c>
      <c r="J22" s="215" t="s">
        <v>792</v>
      </c>
      <c r="K22" s="195" t="s">
        <v>36</v>
      </c>
      <c r="L22" s="215" t="s">
        <v>746</v>
      </c>
    </row>
    <row r="23" spans="1:12" ht="14.25">
      <c r="A23" s="198"/>
      <c r="B23" s="202"/>
      <c r="C23" s="206"/>
      <c r="D23" s="206"/>
      <c r="E23" s="206"/>
      <c r="F23" s="206"/>
      <c r="G23" s="39" t="s">
        <v>793</v>
      </c>
      <c r="H23" s="44" t="s">
        <v>794</v>
      </c>
      <c r="I23" s="206"/>
      <c r="J23" s="206"/>
      <c r="K23" s="206"/>
      <c r="L23" s="206"/>
    </row>
    <row r="24" spans="1:12" ht="14.25">
      <c r="A24" s="198"/>
      <c r="B24" s="202"/>
      <c r="C24" s="206"/>
      <c r="D24" s="206"/>
      <c r="E24" s="206"/>
      <c r="F24" s="206"/>
      <c r="G24" s="39" t="s">
        <v>795</v>
      </c>
      <c r="H24" s="44" t="s">
        <v>796</v>
      </c>
      <c r="I24" s="206"/>
      <c r="J24" s="206"/>
      <c r="K24" s="206"/>
      <c r="L24" s="206"/>
    </row>
    <row r="25" spans="1:12" ht="14.25">
      <c r="A25" s="199"/>
      <c r="B25" s="203"/>
      <c r="C25" s="207"/>
      <c r="D25" s="207"/>
      <c r="E25" s="207"/>
      <c r="F25" s="207"/>
      <c r="G25" s="39" t="s">
        <v>797</v>
      </c>
      <c r="H25" s="44" t="s">
        <v>798</v>
      </c>
      <c r="I25" s="207"/>
      <c r="J25" s="207"/>
      <c r="K25" s="207"/>
      <c r="L25" s="207"/>
    </row>
    <row r="26" spans="1:12" ht="24" customHeight="1">
      <c r="A26" s="41" t="s">
        <v>36</v>
      </c>
      <c r="B26" s="42" t="s">
        <v>799</v>
      </c>
      <c r="C26" s="43">
        <v>369.01</v>
      </c>
      <c r="D26" s="43">
        <v>369.01</v>
      </c>
      <c r="E26" s="43">
        <v>0</v>
      </c>
      <c r="F26" s="39" t="s">
        <v>36</v>
      </c>
      <c r="G26" s="39" t="s">
        <v>36</v>
      </c>
      <c r="H26" s="39" t="s">
        <v>36</v>
      </c>
      <c r="I26" s="39" t="s">
        <v>36</v>
      </c>
      <c r="J26" s="39" t="s">
        <v>36</v>
      </c>
      <c r="K26" s="39" t="s">
        <v>36</v>
      </c>
      <c r="L26" s="39" t="s">
        <v>36</v>
      </c>
    </row>
    <row r="27" spans="1:12" ht="45" customHeight="1">
      <c r="A27" s="197" t="s">
        <v>36</v>
      </c>
      <c r="B27" s="201" t="s">
        <v>800</v>
      </c>
      <c r="C27" s="205">
        <v>269.01</v>
      </c>
      <c r="D27" s="205">
        <v>269.01</v>
      </c>
      <c r="E27" s="205">
        <v>0</v>
      </c>
      <c r="F27" s="195" t="s">
        <v>801</v>
      </c>
      <c r="G27" s="39" t="s">
        <v>802</v>
      </c>
      <c r="H27" s="45">
        <v>1</v>
      </c>
      <c r="I27" s="39" t="s">
        <v>803</v>
      </c>
      <c r="J27" s="45">
        <v>1</v>
      </c>
      <c r="K27" s="195" t="s">
        <v>804</v>
      </c>
      <c r="L27" s="216">
        <v>1</v>
      </c>
    </row>
    <row r="28" spans="1:12" ht="45" customHeight="1">
      <c r="A28" s="198"/>
      <c r="B28" s="202"/>
      <c r="C28" s="206"/>
      <c r="D28" s="206"/>
      <c r="E28" s="206"/>
      <c r="F28" s="206"/>
      <c r="G28" s="39" t="s">
        <v>805</v>
      </c>
      <c r="H28" s="45">
        <v>1</v>
      </c>
      <c r="I28" s="195" t="s">
        <v>806</v>
      </c>
      <c r="J28" s="215" t="s">
        <v>807</v>
      </c>
      <c r="K28" s="206"/>
      <c r="L28" s="206"/>
    </row>
    <row r="29" spans="1:12" ht="45" customHeight="1">
      <c r="A29" s="199"/>
      <c r="B29" s="203"/>
      <c r="C29" s="207"/>
      <c r="D29" s="207"/>
      <c r="E29" s="207"/>
      <c r="F29" s="207"/>
      <c r="G29" s="39" t="s">
        <v>808</v>
      </c>
      <c r="H29" s="45">
        <v>1</v>
      </c>
      <c r="I29" s="207"/>
      <c r="J29" s="207"/>
      <c r="K29" s="207"/>
      <c r="L29" s="207"/>
    </row>
    <row r="30" spans="1:12" ht="60" customHeight="1">
      <c r="A30" s="197" t="s">
        <v>36</v>
      </c>
      <c r="B30" s="201" t="s">
        <v>809</v>
      </c>
      <c r="C30" s="205">
        <v>100</v>
      </c>
      <c r="D30" s="205">
        <v>100</v>
      </c>
      <c r="E30" s="205">
        <v>0</v>
      </c>
      <c r="F30" s="195" t="s">
        <v>810</v>
      </c>
      <c r="G30" s="39" t="s">
        <v>811</v>
      </c>
      <c r="H30" s="44" t="s">
        <v>812</v>
      </c>
      <c r="I30" s="39" t="s">
        <v>813</v>
      </c>
      <c r="J30" s="45">
        <v>1</v>
      </c>
      <c r="K30" s="195" t="s">
        <v>814</v>
      </c>
      <c r="L30" s="216">
        <v>1</v>
      </c>
    </row>
    <row r="31" spans="1:12" ht="171" customHeight="1">
      <c r="A31" s="199"/>
      <c r="B31" s="203"/>
      <c r="C31" s="207"/>
      <c r="D31" s="207"/>
      <c r="E31" s="207"/>
      <c r="F31" s="207"/>
      <c r="G31" s="39" t="s">
        <v>815</v>
      </c>
      <c r="H31" s="45">
        <v>1</v>
      </c>
      <c r="I31" s="39" t="s">
        <v>816</v>
      </c>
      <c r="J31" s="44" t="s">
        <v>775</v>
      </c>
      <c r="K31" s="207"/>
      <c r="L31" s="207"/>
    </row>
    <row r="32" spans="1:12" ht="24" customHeight="1">
      <c r="A32" s="41" t="s">
        <v>36</v>
      </c>
      <c r="B32" s="42" t="s">
        <v>817</v>
      </c>
      <c r="C32" s="43">
        <v>200</v>
      </c>
      <c r="D32" s="43">
        <v>200</v>
      </c>
      <c r="E32" s="43">
        <v>0</v>
      </c>
      <c r="F32" s="39" t="s">
        <v>36</v>
      </c>
      <c r="G32" s="39" t="s">
        <v>36</v>
      </c>
      <c r="H32" s="39" t="s">
        <v>36</v>
      </c>
      <c r="I32" s="39" t="s">
        <v>36</v>
      </c>
      <c r="J32" s="39" t="s">
        <v>36</v>
      </c>
      <c r="K32" s="39" t="s">
        <v>36</v>
      </c>
      <c r="L32" s="39" t="s">
        <v>36</v>
      </c>
    </row>
    <row r="33" spans="1:12" ht="66" customHeight="1">
      <c r="A33" s="197" t="s">
        <v>36</v>
      </c>
      <c r="B33" s="201" t="s">
        <v>818</v>
      </c>
      <c r="C33" s="205">
        <v>200</v>
      </c>
      <c r="D33" s="205">
        <v>200</v>
      </c>
      <c r="E33" s="205">
        <v>0</v>
      </c>
      <c r="F33" s="195" t="s">
        <v>819</v>
      </c>
      <c r="G33" s="39" t="s">
        <v>820</v>
      </c>
      <c r="H33" s="44" t="s">
        <v>821</v>
      </c>
      <c r="I33" s="39" t="s">
        <v>822</v>
      </c>
      <c r="J33" s="44" t="s">
        <v>821</v>
      </c>
      <c r="K33" s="195" t="s">
        <v>823</v>
      </c>
      <c r="L33" s="215" t="s">
        <v>821</v>
      </c>
    </row>
    <row r="34" spans="1:12" ht="48">
      <c r="A34" s="198"/>
      <c r="B34" s="202"/>
      <c r="C34" s="206"/>
      <c r="D34" s="206"/>
      <c r="E34" s="206"/>
      <c r="F34" s="206"/>
      <c r="G34" s="39" t="s">
        <v>824</v>
      </c>
      <c r="H34" s="44" t="s">
        <v>821</v>
      </c>
      <c r="I34" s="39" t="s">
        <v>825</v>
      </c>
      <c r="J34" s="44" t="s">
        <v>821</v>
      </c>
      <c r="K34" s="206"/>
      <c r="L34" s="206"/>
    </row>
    <row r="35" spans="1:12" ht="66.95" customHeight="1">
      <c r="A35" s="198"/>
      <c r="B35" s="202"/>
      <c r="C35" s="206"/>
      <c r="D35" s="206"/>
      <c r="E35" s="206"/>
      <c r="F35" s="206"/>
      <c r="G35" s="210" t="s">
        <v>753</v>
      </c>
      <c r="H35" s="210" t="s">
        <v>826</v>
      </c>
      <c r="I35" s="39" t="s">
        <v>827</v>
      </c>
      <c r="J35" s="44" t="s">
        <v>821</v>
      </c>
      <c r="K35" s="206"/>
      <c r="L35" s="206"/>
    </row>
    <row r="36" spans="1:12" ht="65.099999999999994" customHeight="1">
      <c r="A36" s="199"/>
      <c r="B36" s="203"/>
      <c r="C36" s="207"/>
      <c r="D36" s="207"/>
      <c r="E36" s="207"/>
      <c r="F36" s="207"/>
      <c r="G36" s="211"/>
      <c r="H36" s="211"/>
      <c r="I36" s="39" t="s">
        <v>828</v>
      </c>
      <c r="J36" s="44" t="s">
        <v>821</v>
      </c>
      <c r="K36" s="207"/>
      <c r="L36" s="207"/>
    </row>
    <row r="37" spans="1:12" ht="24" customHeight="1">
      <c r="A37" s="41" t="s">
        <v>36</v>
      </c>
      <c r="B37" s="42" t="s">
        <v>829</v>
      </c>
      <c r="C37" s="43">
        <v>251.74</v>
      </c>
      <c r="D37" s="43">
        <v>246.74</v>
      </c>
      <c r="E37" s="43">
        <v>5</v>
      </c>
      <c r="F37" s="39" t="s">
        <v>36</v>
      </c>
      <c r="G37" s="39" t="s">
        <v>36</v>
      </c>
      <c r="H37" s="39" t="s">
        <v>36</v>
      </c>
      <c r="I37" s="39" t="s">
        <v>36</v>
      </c>
      <c r="J37" s="39" t="s">
        <v>36</v>
      </c>
      <c r="K37" s="39" t="s">
        <v>36</v>
      </c>
      <c r="L37" s="39" t="s">
        <v>36</v>
      </c>
    </row>
    <row r="38" spans="1:12" ht="24" customHeight="1">
      <c r="A38" s="197" t="s">
        <v>36</v>
      </c>
      <c r="B38" s="201" t="s">
        <v>830</v>
      </c>
      <c r="C38" s="205">
        <v>251.74</v>
      </c>
      <c r="D38" s="205">
        <v>246.74</v>
      </c>
      <c r="E38" s="205">
        <v>5</v>
      </c>
      <c r="F38" s="195" t="s">
        <v>831</v>
      </c>
      <c r="G38" s="39" t="s">
        <v>832</v>
      </c>
      <c r="H38" s="44" t="s">
        <v>833</v>
      </c>
      <c r="I38" s="39" t="s">
        <v>834</v>
      </c>
      <c r="J38" s="44" t="s">
        <v>835</v>
      </c>
      <c r="K38" s="195" t="s">
        <v>814</v>
      </c>
      <c r="L38" s="216">
        <v>1</v>
      </c>
    </row>
    <row r="39" spans="1:12" ht="24">
      <c r="A39" s="198"/>
      <c r="B39" s="202"/>
      <c r="C39" s="206"/>
      <c r="D39" s="206"/>
      <c r="E39" s="206"/>
      <c r="F39" s="206"/>
      <c r="G39" s="39" t="s">
        <v>836</v>
      </c>
      <c r="H39" s="44" t="s">
        <v>837</v>
      </c>
      <c r="I39" s="39" t="s">
        <v>838</v>
      </c>
      <c r="J39" s="44" t="s">
        <v>839</v>
      </c>
      <c r="K39" s="206"/>
      <c r="L39" s="206"/>
    </row>
    <row r="40" spans="1:12" ht="24">
      <c r="A40" s="198"/>
      <c r="B40" s="202"/>
      <c r="C40" s="206"/>
      <c r="D40" s="206"/>
      <c r="E40" s="206"/>
      <c r="F40" s="206"/>
      <c r="G40" s="39" t="s">
        <v>840</v>
      </c>
      <c r="H40" s="44" t="s">
        <v>841</v>
      </c>
      <c r="I40" s="39" t="s">
        <v>842</v>
      </c>
      <c r="J40" s="44" t="s">
        <v>843</v>
      </c>
      <c r="K40" s="206"/>
      <c r="L40" s="206"/>
    </row>
    <row r="41" spans="1:12" ht="24">
      <c r="A41" s="198"/>
      <c r="B41" s="202"/>
      <c r="C41" s="206"/>
      <c r="D41" s="206"/>
      <c r="E41" s="206"/>
      <c r="F41" s="206"/>
      <c r="G41" s="39" t="s">
        <v>844</v>
      </c>
      <c r="H41" s="44" t="s">
        <v>837</v>
      </c>
      <c r="I41" s="39" t="s">
        <v>845</v>
      </c>
      <c r="J41" s="45">
        <v>1</v>
      </c>
      <c r="K41" s="206"/>
      <c r="L41" s="206"/>
    </row>
    <row r="42" spans="1:12" ht="24">
      <c r="A42" s="198"/>
      <c r="B42" s="202"/>
      <c r="C42" s="206"/>
      <c r="D42" s="206"/>
      <c r="E42" s="206"/>
      <c r="F42" s="206"/>
      <c r="G42" s="39" t="s">
        <v>846</v>
      </c>
      <c r="H42" s="44" t="s">
        <v>847</v>
      </c>
      <c r="I42" s="39" t="s">
        <v>848</v>
      </c>
      <c r="J42" s="45">
        <v>1</v>
      </c>
      <c r="K42" s="206"/>
      <c r="L42" s="206"/>
    </row>
    <row r="43" spans="1:12" ht="14.25">
      <c r="A43" s="198"/>
      <c r="B43" s="202"/>
      <c r="C43" s="206"/>
      <c r="D43" s="206"/>
      <c r="E43" s="206"/>
      <c r="F43" s="206"/>
      <c r="G43" s="39" t="s">
        <v>849</v>
      </c>
      <c r="H43" s="45">
        <v>1</v>
      </c>
      <c r="I43" s="39" t="s">
        <v>850</v>
      </c>
      <c r="J43" s="45">
        <v>1</v>
      </c>
      <c r="K43" s="206"/>
      <c r="L43" s="206"/>
    </row>
    <row r="44" spans="1:12" ht="14.25">
      <c r="A44" s="199"/>
      <c r="B44" s="203"/>
      <c r="C44" s="207"/>
      <c r="D44" s="207"/>
      <c r="E44" s="207"/>
      <c r="F44" s="207"/>
      <c r="G44" s="39" t="s">
        <v>851</v>
      </c>
      <c r="H44" s="45">
        <v>1</v>
      </c>
      <c r="I44" s="39" t="s">
        <v>852</v>
      </c>
      <c r="J44" s="44" t="s">
        <v>775</v>
      </c>
      <c r="K44" s="207"/>
      <c r="L44" s="207"/>
    </row>
    <row r="45" spans="1:12" ht="24" customHeight="1">
      <c r="A45" s="41" t="s">
        <v>36</v>
      </c>
      <c r="B45" s="42" t="s">
        <v>853</v>
      </c>
      <c r="C45" s="43">
        <v>703.75</v>
      </c>
      <c r="D45" s="43">
        <v>703.75</v>
      </c>
      <c r="E45" s="43">
        <v>0</v>
      </c>
      <c r="F45" s="39" t="s">
        <v>36</v>
      </c>
      <c r="G45" s="39" t="s">
        <v>36</v>
      </c>
      <c r="H45" s="39" t="s">
        <v>36</v>
      </c>
      <c r="I45" s="39" t="s">
        <v>36</v>
      </c>
      <c r="J45" s="39" t="s">
        <v>36</v>
      </c>
      <c r="K45" s="39" t="s">
        <v>36</v>
      </c>
      <c r="L45" s="39" t="s">
        <v>36</v>
      </c>
    </row>
    <row r="46" spans="1:12" ht="24" customHeight="1">
      <c r="A46" s="197" t="s">
        <v>36</v>
      </c>
      <c r="B46" s="201" t="s">
        <v>854</v>
      </c>
      <c r="C46" s="205">
        <v>450</v>
      </c>
      <c r="D46" s="205">
        <v>450</v>
      </c>
      <c r="E46" s="205">
        <v>0</v>
      </c>
      <c r="F46" s="195" t="s">
        <v>855</v>
      </c>
      <c r="G46" s="39" t="s">
        <v>856</v>
      </c>
      <c r="H46" s="44" t="s">
        <v>821</v>
      </c>
      <c r="I46" s="39" t="s">
        <v>857</v>
      </c>
      <c r="J46" s="44" t="s">
        <v>821</v>
      </c>
      <c r="K46" s="195" t="s">
        <v>858</v>
      </c>
      <c r="L46" s="216" t="s">
        <v>762</v>
      </c>
    </row>
    <row r="47" spans="1:12" ht="48" customHeight="1">
      <c r="A47" s="198"/>
      <c r="B47" s="202"/>
      <c r="C47" s="206"/>
      <c r="D47" s="206"/>
      <c r="E47" s="206"/>
      <c r="F47" s="206"/>
      <c r="G47" s="39" t="s">
        <v>859</v>
      </c>
      <c r="H47" s="44" t="s">
        <v>821</v>
      </c>
      <c r="I47" s="39" t="s">
        <v>860</v>
      </c>
      <c r="J47" s="44" t="s">
        <v>821</v>
      </c>
      <c r="K47" s="206"/>
      <c r="L47" s="206"/>
    </row>
    <row r="48" spans="1:12" ht="36">
      <c r="A48" s="198"/>
      <c r="B48" s="202"/>
      <c r="C48" s="206"/>
      <c r="D48" s="206"/>
      <c r="E48" s="206"/>
      <c r="F48" s="206"/>
      <c r="G48" s="39" t="s">
        <v>861</v>
      </c>
      <c r="H48" s="44" t="s">
        <v>821</v>
      </c>
      <c r="I48" s="39" t="s">
        <v>862</v>
      </c>
      <c r="J48" s="44" t="s">
        <v>821</v>
      </c>
      <c r="K48" s="206"/>
      <c r="L48" s="206"/>
    </row>
    <row r="49" spans="1:12" ht="60">
      <c r="A49" s="198"/>
      <c r="B49" s="202"/>
      <c r="C49" s="206"/>
      <c r="D49" s="206"/>
      <c r="E49" s="206"/>
      <c r="F49" s="206"/>
      <c r="G49" s="39" t="s">
        <v>863</v>
      </c>
      <c r="H49" s="44" t="s">
        <v>821</v>
      </c>
      <c r="I49" s="39" t="s">
        <v>864</v>
      </c>
      <c r="J49" s="44" t="s">
        <v>865</v>
      </c>
      <c r="K49" s="206"/>
      <c r="L49" s="206"/>
    </row>
    <row r="50" spans="1:12" ht="14.25">
      <c r="A50" s="198"/>
      <c r="B50" s="202"/>
      <c r="C50" s="206"/>
      <c r="D50" s="206"/>
      <c r="E50" s="206"/>
      <c r="F50" s="206"/>
      <c r="G50" s="39" t="s">
        <v>866</v>
      </c>
      <c r="H50" s="44" t="s">
        <v>821</v>
      </c>
      <c r="I50" s="195" t="s">
        <v>867</v>
      </c>
      <c r="J50" s="215" t="s">
        <v>868</v>
      </c>
      <c r="K50" s="206"/>
      <c r="L50" s="206"/>
    </row>
    <row r="51" spans="1:12" ht="24">
      <c r="A51" s="199"/>
      <c r="B51" s="203"/>
      <c r="C51" s="207"/>
      <c r="D51" s="207"/>
      <c r="E51" s="207"/>
      <c r="F51" s="207"/>
      <c r="G51" s="39" t="s">
        <v>869</v>
      </c>
      <c r="H51" s="44" t="s">
        <v>821</v>
      </c>
      <c r="I51" s="207"/>
      <c r="J51" s="207"/>
      <c r="K51" s="207"/>
      <c r="L51" s="207"/>
    </row>
    <row r="52" spans="1:12" ht="39" customHeight="1">
      <c r="A52" s="197" t="s">
        <v>36</v>
      </c>
      <c r="B52" s="201" t="s">
        <v>870</v>
      </c>
      <c r="C52" s="205">
        <v>253.75</v>
      </c>
      <c r="D52" s="205">
        <v>253.75</v>
      </c>
      <c r="E52" s="205">
        <v>0</v>
      </c>
      <c r="F52" s="195" t="s">
        <v>871</v>
      </c>
      <c r="G52" s="39" t="s">
        <v>872</v>
      </c>
      <c r="H52" s="44" t="s">
        <v>873</v>
      </c>
      <c r="I52" s="195" t="s">
        <v>874</v>
      </c>
      <c r="J52" s="215" t="s">
        <v>875</v>
      </c>
      <c r="K52" s="195" t="s">
        <v>814</v>
      </c>
      <c r="L52" s="215" t="s">
        <v>876</v>
      </c>
    </row>
    <row r="53" spans="1:12" ht="36" customHeight="1">
      <c r="A53" s="198"/>
      <c r="B53" s="202"/>
      <c r="C53" s="206"/>
      <c r="D53" s="206"/>
      <c r="E53" s="206"/>
      <c r="F53" s="206"/>
      <c r="G53" s="39" t="s">
        <v>877</v>
      </c>
      <c r="H53" s="44" t="s">
        <v>878</v>
      </c>
      <c r="I53" s="206"/>
      <c r="J53" s="206"/>
      <c r="K53" s="206"/>
      <c r="L53" s="206"/>
    </row>
    <row r="54" spans="1:12" ht="42" customHeight="1">
      <c r="A54" s="198"/>
      <c r="B54" s="202"/>
      <c r="C54" s="206"/>
      <c r="D54" s="206"/>
      <c r="E54" s="206"/>
      <c r="F54" s="206"/>
      <c r="G54" s="39" t="s">
        <v>879</v>
      </c>
      <c r="H54" s="44" t="s">
        <v>880</v>
      </c>
      <c r="I54" s="206"/>
      <c r="J54" s="206"/>
      <c r="K54" s="206"/>
      <c r="L54" s="206"/>
    </row>
    <row r="55" spans="1:12" ht="39" customHeight="1">
      <c r="A55" s="198"/>
      <c r="B55" s="202"/>
      <c r="C55" s="206"/>
      <c r="D55" s="206"/>
      <c r="E55" s="206"/>
      <c r="F55" s="206"/>
      <c r="G55" s="39" t="s">
        <v>881</v>
      </c>
      <c r="H55" s="44" t="s">
        <v>882</v>
      </c>
      <c r="I55" s="206"/>
      <c r="J55" s="206"/>
      <c r="K55" s="206"/>
      <c r="L55" s="206"/>
    </row>
    <row r="56" spans="1:12" ht="38.1" customHeight="1">
      <c r="A56" s="198"/>
      <c r="B56" s="202"/>
      <c r="C56" s="206"/>
      <c r="D56" s="206"/>
      <c r="E56" s="206"/>
      <c r="F56" s="206"/>
      <c r="G56" s="39" t="s">
        <v>883</v>
      </c>
      <c r="H56" s="44" t="s">
        <v>884</v>
      </c>
      <c r="I56" s="206"/>
      <c r="J56" s="206"/>
      <c r="K56" s="206"/>
      <c r="L56" s="206"/>
    </row>
    <row r="57" spans="1:12" ht="51" customHeight="1">
      <c r="A57" s="198"/>
      <c r="B57" s="202"/>
      <c r="C57" s="206"/>
      <c r="D57" s="206"/>
      <c r="E57" s="206"/>
      <c r="F57" s="206"/>
      <c r="G57" s="39" t="s">
        <v>885</v>
      </c>
      <c r="H57" s="44" t="s">
        <v>886</v>
      </c>
      <c r="I57" s="206"/>
      <c r="J57" s="206"/>
      <c r="K57" s="206"/>
      <c r="L57" s="206"/>
    </row>
    <row r="58" spans="1:12" ht="96" customHeight="1">
      <c r="A58" s="199"/>
      <c r="B58" s="203"/>
      <c r="C58" s="207"/>
      <c r="D58" s="207"/>
      <c r="E58" s="207"/>
      <c r="F58" s="207"/>
      <c r="G58" s="39" t="s">
        <v>887</v>
      </c>
      <c r="H58" s="44" t="s">
        <v>888</v>
      </c>
      <c r="I58" s="207"/>
      <c r="J58" s="207"/>
      <c r="K58" s="207"/>
      <c r="L58" s="207"/>
    </row>
    <row r="59" spans="1:12" ht="24" customHeight="1">
      <c r="A59" s="41" t="s">
        <v>36</v>
      </c>
      <c r="B59" s="42" t="s">
        <v>889</v>
      </c>
      <c r="C59" s="43">
        <v>406.4</v>
      </c>
      <c r="D59" s="43">
        <v>406.4</v>
      </c>
      <c r="E59" s="43">
        <v>0</v>
      </c>
      <c r="F59" s="39" t="s">
        <v>36</v>
      </c>
      <c r="G59" s="39" t="s">
        <v>36</v>
      </c>
      <c r="H59" s="39" t="s">
        <v>36</v>
      </c>
      <c r="I59" s="39" t="s">
        <v>36</v>
      </c>
      <c r="J59" s="39" t="s">
        <v>36</v>
      </c>
      <c r="K59" s="39" t="s">
        <v>36</v>
      </c>
      <c r="L59" s="39" t="s">
        <v>36</v>
      </c>
    </row>
    <row r="60" spans="1:12" ht="24" customHeight="1">
      <c r="A60" s="197" t="s">
        <v>36</v>
      </c>
      <c r="B60" s="201" t="s">
        <v>890</v>
      </c>
      <c r="C60" s="205">
        <v>406.4</v>
      </c>
      <c r="D60" s="205">
        <v>406.4</v>
      </c>
      <c r="E60" s="205">
        <v>0</v>
      </c>
      <c r="F60" s="195" t="s">
        <v>891</v>
      </c>
      <c r="G60" s="39" t="s">
        <v>892</v>
      </c>
      <c r="H60" s="44" t="s">
        <v>893</v>
      </c>
      <c r="I60" s="39" t="s">
        <v>894</v>
      </c>
      <c r="J60" s="44" t="s">
        <v>895</v>
      </c>
      <c r="K60" s="195" t="s">
        <v>896</v>
      </c>
      <c r="L60" s="215" t="s">
        <v>821</v>
      </c>
    </row>
    <row r="61" spans="1:12" ht="14.25">
      <c r="A61" s="198"/>
      <c r="B61" s="202"/>
      <c r="C61" s="206"/>
      <c r="D61" s="206"/>
      <c r="E61" s="206"/>
      <c r="F61" s="206"/>
      <c r="G61" s="39" t="s">
        <v>897</v>
      </c>
      <c r="H61" s="44" t="s">
        <v>893</v>
      </c>
      <c r="I61" s="195" t="s">
        <v>898</v>
      </c>
      <c r="J61" s="215" t="s">
        <v>899</v>
      </c>
      <c r="K61" s="206"/>
      <c r="L61" s="206"/>
    </row>
    <row r="62" spans="1:12" ht="14.25">
      <c r="A62" s="198"/>
      <c r="B62" s="202"/>
      <c r="C62" s="206"/>
      <c r="D62" s="206"/>
      <c r="E62" s="206"/>
      <c r="F62" s="206"/>
      <c r="G62" s="39" t="s">
        <v>900</v>
      </c>
      <c r="H62" s="44" t="s">
        <v>893</v>
      </c>
      <c r="I62" s="206"/>
      <c r="J62" s="206"/>
      <c r="K62" s="206"/>
      <c r="L62" s="206"/>
    </row>
    <row r="63" spans="1:12" ht="14.25">
      <c r="A63" s="198"/>
      <c r="B63" s="202"/>
      <c r="C63" s="206"/>
      <c r="D63" s="206"/>
      <c r="E63" s="206"/>
      <c r="F63" s="206"/>
      <c r="G63" s="39" t="s">
        <v>901</v>
      </c>
      <c r="H63" s="44" t="s">
        <v>821</v>
      </c>
      <c r="I63" s="206"/>
      <c r="J63" s="206"/>
      <c r="K63" s="206"/>
      <c r="L63" s="206"/>
    </row>
    <row r="64" spans="1:12" ht="14.25">
      <c r="A64" s="198"/>
      <c r="B64" s="202"/>
      <c r="C64" s="206"/>
      <c r="D64" s="206"/>
      <c r="E64" s="206"/>
      <c r="F64" s="206"/>
      <c r="G64" s="39" t="s">
        <v>902</v>
      </c>
      <c r="H64" s="44" t="s">
        <v>821</v>
      </c>
      <c r="I64" s="206"/>
      <c r="J64" s="206"/>
      <c r="K64" s="206"/>
      <c r="L64" s="206"/>
    </row>
    <row r="65" spans="1:12" ht="24">
      <c r="A65" s="198"/>
      <c r="B65" s="202"/>
      <c r="C65" s="206"/>
      <c r="D65" s="206"/>
      <c r="E65" s="206"/>
      <c r="F65" s="206"/>
      <c r="G65" s="39" t="s">
        <v>903</v>
      </c>
      <c r="H65" s="44" t="s">
        <v>904</v>
      </c>
      <c r="I65" s="206"/>
      <c r="J65" s="206"/>
      <c r="K65" s="206"/>
      <c r="L65" s="206"/>
    </row>
    <row r="66" spans="1:12" ht="14.25">
      <c r="A66" s="198"/>
      <c r="B66" s="202"/>
      <c r="C66" s="206"/>
      <c r="D66" s="206"/>
      <c r="E66" s="206"/>
      <c r="F66" s="206"/>
      <c r="G66" s="39" t="s">
        <v>905</v>
      </c>
      <c r="H66" s="44" t="s">
        <v>821</v>
      </c>
      <c r="I66" s="206"/>
      <c r="J66" s="206"/>
      <c r="K66" s="206"/>
      <c r="L66" s="206"/>
    </row>
    <row r="67" spans="1:12" ht="14.25">
      <c r="A67" s="199"/>
      <c r="B67" s="203"/>
      <c r="C67" s="207"/>
      <c r="D67" s="207"/>
      <c r="E67" s="207"/>
      <c r="F67" s="207"/>
      <c r="G67" s="39" t="s">
        <v>906</v>
      </c>
      <c r="H67" s="44" t="s">
        <v>907</v>
      </c>
      <c r="I67" s="207"/>
      <c r="J67" s="207"/>
      <c r="K67" s="207"/>
      <c r="L67" s="207"/>
    </row>
    <row r="68" spans="1:12" ht="24" customHeight="1">
      <c r="A68" s="41" t="s">
        <v>36</v>
      </c>
      <c r="B68" s="42" t="s">
        <v>908</v>
      </c>
      <c r="C68" s="43">
        <v>166.66</v>
      </c>
      <c r="D68" s="43">
        <v>166.66</v>
      </c>
      <c r="E68" s="43">
        <v>0</v>
      </c>
      <c r="F68" s="39" t="s">
        <v>36</v>
      </c>
      <c r="G68" s="39" t="s">
        <v>36</v>
      </c>
      <c r="H68" s="39" t="s">
        <v>36</v>
      </c>
      <c r="I68" s="39" t="s">
        <v>36</v>
      </c>
      <c r="J68" s="39" t="s">
        <v>36</v>
      </c>
      <c r="K68" s="39" t="s">
        <v>36</v>
      </c>
      <c r="L68" s="39" t="s">
        <v>36</v>
      </c>
    </row>
    <row r="69" spans="1:12" ht="74.099999999999994" customHeight="1">
      <c r="A69" s="197" t="s">
        <v>36</v>
      </c>
      <c r="B69" s="201" t="s">
        <v>909</v>
      </c>
      <c r="C69" s="205">
        <v>166.66</v>
      </c>
      <c r="D69" s="205">
        <v>166.66</v>
      </c>
      <c r="E69" s="205">
        <v>0</v>
      </c>
      <c r="F69" s="195" t="s">
        <v>910</v>
      </c>
      <c r="G69" s="39" t="s">
        <v>911</v>
      </c>
      <c r="H69" s="44" t="s">
        <v>912</v>
      </c>
      <c r="I69" s="39" t="s">
        <v>913</v>
      </c>
      <c r="J69" s="45">
        <v>1</v>
      </c>
      <c r="K69" s="195" t="s">
        <v>914</v>
      </c>
      <c r="L69" s="215" t="s">
        <v>915</v>
      </c>
    </row>
    <row r="70" spans="1:12" ht="74.099999999999994" customHeight="1">
      <c r="A70" s="198"/>
      <c r="B70" s="202"/>
      <c r="C70" s="206"/>
      <c r="D70" s="206"/>
      <c r="E70" s="206"/>
      <c r="F70" s="206"/>
      <c r="G70" s="39" t="s">
        <v>916</v>
      </c>
      <c r="H70" s="44" t="s">
        <v>917</v>
      </c>
      <c r="I70" s="39" t="s">
        <v>918</v>
      </c>
      <c r="J70" s="45">
        <v>1</v>
      </c>
      <c r="K70" s="206"/>
      <c r="L70" s="206"/>
    </row>
    <row r="71" spans="1:12" ht="74.099999999999994" customHeight="1">
      <c r="A71" s="198"/>
      <c r="B71" s="202"/>
      <c r="C71" s="206"/>
      <c r="D71" s="206"/>
      <c r="E71" s="206"/>
      <c r="F71" s="206"/>
      <c r="G71" s="44" t="s">
        <v>919</v>
      </c>
      <c r="H71" s="44" t="s">
        <v>775</v>
      </c>
      <c r="I71" s="39" t="s">
        <v>920</v>
      </c>
      <c r="J71" s="45">
        <v>1</v>
      </c>
      <c r="K71" s="206"/>
      <c r="L71" s="206"/>
    </row>
    <row r="72" spans="1:12" ht="24" customHeight="1">
      <c r="A72" s="41" t="s">
        <v>36</v>
      </c>
      <c r="B72" s="42" t="s">
        <v>921</v>
      </c>
      <c r="C72" s="43">
        <v>278</v>
      </c>
      <c r="D72" s="43">
        <v>278</v>
      </c>
      <c r="E72" s="43">
        <v>0</v>
      </c>
      <c r="F72" s="39" t="s">
        <v>36</v>
      </c>
      <c r="G72" s="39" t="s">
        <v>36</v>
      </c>
      <c r="H72" s="39" t="s">
        <v>36</v>
      </c>
      <c r="I72" s="39" t="s">
        <v>36</v>
      </c>
      <c r="J72" s="39" t="s">
        <v>36</v>
      </c>
      <c r="K72" s="39" t="s">
        <v>36</v>
      </c>
      <c r="L72" s="39" t="s">
        <v>36</v>
      </c>
    </row>
    <row r="73" spans="1:12" ht="51" customHeight="1">
      <c r="A73" s="197" t="s">
        <v>36</v>
      </c>
      <c r="B73" s="201" t="s">
        <v>922</v>
      </c>
      <c r="C73" s="205">
        <v>170</v>
      </c>
      <c r="D73" s="205">
        <v>170</v>
      </c>
      <c r="E73" s="205">
        <v>0</v>
      </c>
      <c r="F73" s="195" t="s">
        <v>923</v>
      </c>
      <c r="G73" s="39" t="s">
        <v>924</v>
      </c>
      <c r="H73" s="44" t="s">
        <v>925</v>
      </c>
      <c r="I73" s="195" t="s">
        <v>926</v>
      </c>
      <c r="J73" s="215" t="s">
        <v>927</v>
      </c>
      <c r="K73" s="195" t="s">
        <v>928</v>
      </c>
      <c r="L73" s="215" t="s">
        <v>821</v>
      </c>
    </row>
    <row r="74" spans="1:12" ht="47.1" customHeight="1">
      <c r="A74" s="198"/>
      <c r="B74" s="202"/>
      <c r="C74" s="206"/>
      <c r="D74" s="206"/>
      <c r="E74" s="206"/>
      <c r="F74" s="206"/>
      <c r="G74" s="39" t="s">
        <v>929</v>
      </c>
      <c r="H74" s="44" t="s">
        <v>930</v>
      </c>
      <c r="I74" s="206"/>
      <c r="J74" s="206"/>
      <c r="K74" s="206"/>
      <c r="L74" s="206"/>
    </row>
    <row r="75" spans="1:12" ht="47.1" customHeight="1">
      <c r="A75" s="199"/>
      <c r="B75" s="203"/>
      <c r="C75" s="207"/>
      <c r="D75" s="207"/>
      <c r="E75" s="207"/>
      <c r="F75" s="207"/>
      <c r="G75" s="39" t="s">
        <v>931</v>
      </c>
      <c r="H75" s="44" t="s">
        <v>932</v>
      </c>
      <c r="I75" s="207"/>
      <c r="J75" s="207"/>
      <c r="K75" s="207"/>
      <c r="L75" s="207"/>
    </row>
    <row r="76" spans="1:12" ht="24.95" customHeight="1">
      <c r="A76" s="197" t="s">
        <v>36</v>
      </c>
      <c r="B76" s="201" t="s">
        <v>933</v>
      </c>
      <c r="C76" s="205">
        <v>108</v>
      </c>
      <c r="D76" s="205">
        <v>108</v>
      </c>
      <c r="E76" s="205">
        <v>0</v>
      </c>
      <c r="F76" s="195" t="s">
        <v>934</v>
      </c>
      <c r="G76" s="39" t="s">
        <v>935</v>
      </c>
      <c r="H76" s="44" t="s">
        <v>936</v>
      </c>
      <c r="I76" s="195" t="s">
        <v>937</v>
      </c>
      <c r="J76" s="215" t="s">
        <v>938</v>
      </c>
      <c r="K76" s="195" t="s">
        <v>939</v>
      </c>
      <c r="L76" s="215" t="s">
        <v>915</v>
      </c>
    </row>
    <row r="77" spans="1:12" ht="24.95" customHeight="1">
      <c r="A77" s="198"/>
      <c r="B77" s="202"/>
      <c r="C77" s="206"/>
      <c r="D77" s="206"/>
      <c r="E77" s="206"/>
      <c r="F77" s="206"/>
      <c r="G77" s="39" t="s">
        <v>940</v>
      </c>
      <c r="H77" s="44" t="s">
        <v>941</v>
      </c>
      <c r="I77" s="206"/>
      <c r="J77" s="206"/>
      <c r="K77" s="206"/>
      <c r="L77" s="206"/>
    </row>
    <row r="78" spans="1:12" ht="24.95" customHeight="1">
      <c r="A78" s="199"/>
      <c r="B78" s="203"/>
      <c r="C78" s="207"/>
      <c r="D78" s="207"/>
      <c r="E78" s="207"/>
      <c r="F78" s="207"/>
      <c r="G78" s="39" t="s">
        <v>942</v>
      </c>
      <c r="H78" s="44" t="s">
        <v>943</v>
      </c>
      <c r="I78" s="207"/>
      <c r="J78" s="207"/>
      <c r="K78" s="207"/>
      <c r="L78" s="207"/>
    </row>
    <row r="79" spans="1:12" ht="24" customHeight="1">
      <c r="A79" s="41" t="s">
        <v>36</v>
      </c>
      <c r="B79" s="42" t="s">
        <v>944</v>
      </c>
      <c r="C79" s="43">
        <v>166</v>
      </c>
      <c r="D79" s="43">
        <v>166</v>
      </c>
      <c r="E79" s="43">
        <v>0</v>
      </c>
      <c r="F79" s="39" t="s">
        <v>36</v>
      </c>
      <c r="G79" s="39" t="s">
        <v>36</v>
      </c>
      <c r="H79" s="39" t="s">
        <v>36</v>
      </c>
      <c r="I79" s="39" t="s">
        <v>36</v>
      </c>
      <c r="J79" s="39" t="s">
        <v>36</v>
      </c>
      <c r="K79" s="39" t="s">
        <v>36</v>
      </c>
      <c r="L79" s="39" t="s">
        <v>36</v>
      </c>
    </row>
    <row r="80" spans="1:12" ht="33" customHeight="1">
      <c r="A80" s="197" t="s">
        <v>36</v>
      </c>
      <c r="B80" s="201" t="s">
        <v>945</v>
      </c>
      <c r="C80" s="205">
        <v>166</v>
      </c>
      <c r="D80" s="205">
        <v>166</v>
      </c>
      <c r="E80" s="205">
        <v>0</v>
      </c>
      <c r="F80" s="195" t="s">
        <v>946</v>
      </c>
      <c r="G80" s="39" t="s">
        <v>947</v>
      </c>
      <c r="H80" s="44" t="s">
        <v>948</v>
      </c>
      <c r="I80" s="39" t="s">
        <v>949</v>
      </c>
      <c r="J80" s="45">
        <v>1</v>
      </c>
      <c r="K80" s="195" t="s">
        <v>950</v>
      </c>
      <c r="L80" s="215" t="s">
        <v>915</v>
      </c>
    </row>
    <row r="81" spans="1:12" ht="48.95" customHeight="1">
      <c r="A81" s="198"/>
      <c r="B81" s="202"/>
      <c r="C81" s="206"/>
      <c r="D81" s="206"/>
      <c r="E81" s="206"/>
      <c r="F81" s="206"/>
      <c r="G81" s="39" t="s">
        <v>951</v>
      </c>
      <c r="H81" s="44" t="s">
        <v>952</v>
      </c>
      <c r="I81" s="39" t="s">
        <v>953</v>
      </c>
      <c r="J81" s="44" t="s">
        <v>954</v>
      </c>
      <c r="K81" s="206"/>
      <c r="L81" s="206"/>
    </row>
    <row r="82" spans="1:12" ht="33" customHeight="1">
      <c r="A82" s="198"/>
      <c r="B82" s="202"/>
      <c r="C82" s="206"/>
      <c r="D82" s="206"/>
      <c r="E82" s="206"/>
      <c r="F82" s="206"/>
      <c r="G82" s="39" t="s">
        <v>955</v>
      </c>
      <c r="H82" s="44" t="s">
        <v>956</v>
      </c>
      <c r="I82" s="39" t="s">
        <v>957</v>
      </c>
      <c r="J82" s="45">
        <v>1</v>
      </c>
      <c r="K82" s="206"/>
      <c r="L82" s="206"/>
    </row>
    <row r="83" spans="1:12" ht="33" customHeight="1">
      <c r="A83" s="198"/>
      <c r="B83" s="202"/>
      <c r="C83" s="206"/>
      <c r="D83" s="206"/>
      <c r="E83" s="206"/>
      <c r="F83" s="206"/>
      <c r="G83" s="39" t="s">
        <v>958</v>
      </c>
      <c r="H83" s="45">
        <v>1</v>
      </c>
      <c r="I83" s="39" t="s">
        <v>959</v>
      </c>
      <c r="J83" s="45">
        <v>1</v>
      </c>
      <c r="K83" s="206"/>
      <c r="L83" s="206"/>
    </row>
    <row r="84" spans="1:12" ht="33" customHeight="1">
      <c r="A84" s="198"/>
      <c r="B84" s="202"/>
      <c r="C84" s="206"/>
      <c r="D84" s="206"/>
      <c r="E84" s="206"/>
      <c r="F84" s="206"/>
      <c r="G84" s="39" t="s">
        <v>960</v>
      </c>
      <c r="H84" s="44" t="s">
        <v>961</v>
      </c>
      <c r="I84" s="195" t="s">
        <v>962</v>
      </c>
      <c r="J84" s="215" t="s">
        <v>963</v>
      </c>
      <c r="K84" s="206"/>
      <c r="L84" s="206"/>
    </row>
    <row r="85" spans="1:12" ht="33" customHeight="1">
      <c r="A85" s="199"/>
      <c r="B85" s="203"/>
      <c r="C85" s="207"/>
      <c r="D85" s="207"/>
      <c r="E85" s="207"/>
      <c r="F85" s="207"/>
      <c r="G85" s="39" t="s">
        <v>964</v>
      </c>
      <c r="H85" s="45">
        <v>1</v>
      </c>
      <c r="I85" s="207"/>
      <c r="J85" s="207"/>
      <c r="K85" s="207"/>
      <c r="L85" s="207"/>
    </row>
    <row r="86" spans="1:12" ht="24" customHeight="1">
      <c r="A86" s="41" t="s">
        <v>36</v>
      </c>
      <c r="B86" s="42" t="s">
        <v>965</v>
      </c>
      <c r="C86" s="43">
        <v>505.62</v>
      </c>
      <c r="D86" s="43">
        <v>244.61</v>
      </c>
      <c r="E86" s="43">
        <v>261.01</v>
      </c>
      <c r="F86" s="39" t="s">
        <v>36</v>
      </c>
      <c r="G86" s="39" t="s">
        <v>36</v>
      </c>
      <c r="H86" s="39" t="s">
        <v>36</v>
      </c>
      <c r="I86" s="39" t="s">
        <v>36</v>
      </c>
      <c r="J86" s="39" t="s">
        <v>36</v>
      </c>
      <c r="K86" s="39" t="s">
        <v>36</v>
      </c>
      <c r="L86" s="39" t="s">
        <v>36</v>
      </c>
    </row>
    <row r="87" spans="1:12" ht="27" customHeight="1">
      <c r="A87" s="197" t="s">
        <v>36</v>
      </c>
      <c r="B87" s="201" t="s">
        <v>966</v>
      </c>
      <c r="C87" s="205">
        <v>310</v>
      </c>
      <c r="D87" s="205">
        <v>244.61</v>
      </c>
      <c r="E87" s="205">
        <v>65.39</v>
      </c>
      <c r="F87" s="195" t="s">
        <v>967</v>
      </c>
      <c r="G87" s="39" t="s">
        <v>968</v>
      </c>
      <c r="H87" s="44" t="s">
        <v>969</v>
      </c>
      <c r="I87" s="195" t="s">
        <v>970</v>
      </c>
      <c r="J87" s="216">
        <v>1</v>
      </c>
      <c r="K87" s="195" t="s">
        <v>971</v>
      </c>
      <c r="L87" s="216">
        <v>1</v>
      </c>
    </row>
    <row r="88" spans="1:12" ht="27" customHeight="1">
      <c r="A88" s="198"/>
      <c r="B88" s="202"/>
      <c r="C88" s="206"/>
      <c r="D88" s="206"/>
      <c r="E88" s="206"/>
      <c r="F88" s="206"/>
      <c r="G88" s="39" t="s">
        <v>972</v>
      </c>
      <c r="H88" s="44" t="s">
        <v>973</v>
      </c>
      <c r="I88" s="206"/>
      <c r="J88" s="206"/>
      <c r="K88" s="206"/>
      <c r="L88" s="206"/>
    </row>
    <row r="89" spans="1:12" ht="27" customHeight="1">
      <c r="A89" s="198"/>
      <c r="B89" s="202"/>
      <c r="C89" s="206"/>
      <c r="D89" s="206"/>
      <c r="E89" s="206"/>
      <c r="F89" s="206"/>
      <c r="G89" s="39" t="s">
        <v>974</v>
      </c>
      <c r="H89" s="44" t="s">
        <v>975</v>
      </c>
      <c r="I89" s="206"/>
      <c r="J89" s="206"/>
      <c r="K89" s="206"/>
      <c r="L89" s="206"/>
    </row>
    <row r="90" spans="1:12" ht="27" customHeight="1">
      <c r="A90" s="198"/>
      <c r="B90" s="202"/>
      <c r="C90" s="206"/>
      <c r="D90" s="206"/>
      <c r="E90" s="206"/>
      <c r="F90" s="206"/>
      <c r="G90" s="39" t="s">
        <v>976</v>
      </c>
      <c r="H90" s="44" t="s">
        <v>977</v>
      </c>
      <c r="I90" s="206"/>
      <c r="J90" s="206"/>
      <c r="K90" s="206"/>
      <c r="L90" s="206"/>
    </row>
    <row r="91" spans="1:12" ht="27" customHeight="1">
      <c r="A91" s="198"/>
      <c r="B91" s="202"/>
      <c r="C91" s="206"/>
      <c r="D91" s="206"/>
      <c r="E91" s="206"/>
      <c r="F91" s="206"/>
      <c r="G91" s="39" t="s">
        <v>978</v>
      </c>
      <c r="H91" s="45">
        <v>1</v>
      </c>
      <c r="I91" s="206"/>
      <c r="J91" s="206"/>
      <c r="K91" s="206"/>
      <c r="L91" s="206"/>
    </row>
    <row r="92" spans="1:12" ht="27" customHeight="1">
      <c r="A92" s="199"/>
      <c r="B92" s="203"/>
      <c r="C92" s="207"/>
      <c r="D92" s="207"/>
      <c r="E92" s="207"/>
      <c r="F92" s="207"/>
      <c r="G92" s="39" t="s">
        <v>851</v>
      </c>
      <c r="H92" s="45">
        <v>1</v>
      </c>
      <c r="I92" s="207"/>
      <c r="J92" s="207"/>
      <c r="K92" s="207"/>
      <c r="L92" s="207"/>
    </row>
    <row r="93" spans="1:12" ht="24" customHeight="1">
      <c r="A93" s="197" t="s">
        <v>36</v>
      </c>
      <c r="B93" s="201" t="s">
        <v>979</v>
      </c>
      <c r="C93" s="205">
        <v>195.62</v>
      </c>
      <c r="D93" s="205">
        <v>0</v>
      </c>
      <c r="E93" s="205">
        <v>195.62</v>
      </c>
      <c r="F93" s="195" t="s">
        <v>980</v>
      </c>
      <c r="G93" s="39" t="s">
        <v>968</v>
      </c>
      <c r="H93" s="44" t="s">
        <v>969</v>
      </c>
      <c r="I93" s="195" t="s">
        <v>981</v>
      </c>
      <c r="J93" s="216">
        <v>1</v>
      </c>
      <c r="K93" s="195" t="s">
        <v>814</v>
      </c>
      <c r="L93" s="216">
        <v>1</v>
      </c>
    </row>
    <row r="94" spans="1:12" ht="14.25">
      <c r="A94" s="198"/>
      <c r="B94" s="202"/>
      <c r="C94" s="206"/>
      <c r="D94" s="206"/>
      <c r="E94" s="206"/>
      <c r="F94" s="206"/>
      <c r="G94" s="39" t="s">
        <v>972</v>
      </c>
      <c r="H94" s="44" t="s">
        <v>982</v>
      </c>
      <c r="I94" s="206"/>
      <c r="J94" s="206"/>
      <c r="K94" s="206"/>
      <c r="L94" s="206"/>
    </row>
    <row r="95" spans="1:12" ht="14.25">
      <c r="A95" s="198"/>
      <c r="B95" s="202"/>
      <c r="C95" s="206"/>
      <c r="D95" s="206"/>
      <c r="E95" s="206"/>
      <c r="F95" s="206"/>
      <c r="G95" s="39" t="s">
        <v>974</v>
      </c>
      <c r="H95" s="44" t="s">
        <v>975</v>
      </c>
      <c r="I95" s="206"/>
      <c r="J95" s="206"/>
      <c r="K95" s="206"/>
      <c r="L95" s="206"/>
    </row>
    <row r="96" spans="1:12" ht="14.25">
      <c r="A96" s="198"/>
      <c r="B96" s="202"/>
      <c r="C96" s="206"/>
      <c r="D96" s="206"/>
      <c r="E96" s="206"/>
      <c r="F96" s="206"/>
      <c r="G96" s="39" t="s">
        <v>983</v>
      </c>
      <c r="H96" s="44" t="s">
        <v>984</v>
      </c>
      <c r="I96" s="206"/>
      <c r="J96" s="206"/>
      <c r="K96" s="206"/>
      <c r="L96" s="206"/>
    </row>
    <row r="97" spans="1:12" ht="14.25">
      <c r="A97" s="198"/>
      <c r="B97" s="202"/>
      <c r="C97" s="206"/>
      <c r="D97" s="206"/>
      <c r="E97" s="206"/>
      <c r="F97" s="206"/>
      <c r="G97" s="39" t="s">
        <v>985</v>
      </c>
      <c r="H97" s="44" t="s">
        <v>986</v>
      </c>
      <c r="I97" s="206"/>
      <c r="J97" s="206"/>
      <c r="K97" s="206"/>
      <c r="L97" s="206"/>
    </row>
    <row r="98" spans="1:12" ht="14.25">
      <c r="A98" s="198"/>
      <c r="B98" s="202"/>
      <c r="C98" s="206"/>
      <c r="D98" s="206"/>
      <c r="E98" s="206"/>
      <c r="F98" s="206"/>
      <c r="G98" s="39" t="s">
        <v>978</v>
      </c>
      <c r="H98" s="45">
        <v>1</v>
      </c>
      <c r="I98" s="206"/>
      <c r="J98" s="206"/>
      <c r="K98" s="206"/>
      <c r="L98" s="206"/>
    </row>
    <row r="99" spans="1:12" ht="14.25">
      <c r="A99" s="198"/>
      <c r="B99" s="202"/>
      <c r="C99" s="206"/>
      <c r="D99" s="206"/>
      <c r="E99" s="206"/>
      <c r="F99" s="206"/>
      <c r="G99" s="39" t="s">
        <v>851</v>
      </c>
      <c r="H99" s="45">
        <v>1</v>
      </c>
      <c r="I99" s="206"/>
      <c r="J99" s="206"/>
      <c r="K99" s="206"/>
      <c r="L99" s="206"/>
    </row>
    <row r="100" spans="1:12" ht="228">
      <c r="A100" s="199"/>
      <c r="B100" s="203"/>
      <c r="C100" s="207"/>
      <c r="D100" s="207"/>
      <c r="E100" s="207"/>
      <c r="F100" s="207"/>
      <c r="G100" s="39" t="s">
        <v>987</v>
      </c>
      <c r="H100" s="44" t="s">
        <v>988</v>
      </c>
      <c r="I100" s="207"/>
      <c r="J100" s="207"/>
      <c r="K100" s="207"/>
      <c r="L100" s="207"/>
    </row>
    <row r="101" spans="1:12" ht="24" customHeight="1">
      <c r="A101" s="41" t="s">
        <v>36</v>
      </c>
      <c r="B101" s="42" t="s">
        <v>989</v>
      </c>
      <c r="C101" s="43">
        <v>644.45000000000005</v>
      </c>
      <c r="D101" s="43">
        <v>508.9</v>
      </c>
      <c r="E101" s="43">
        <v>135.55000000000001</v>
      </c>
      <c r="F101" s="39" t="s">
        <v>36</v>
      </c>
      <c r="G101" s="39" t="s">
        <v>36</v>
      </c>
      <c r="H101" s="39" t="s">
        <v>36</v>
      </c>
      <c r="I101" s="39" t="s">
        <v>36</v>
      </c>
      <c r="J101" s="39" t="s">
        <v>36</v>
      </c>
      <c r="K101" s="39" t="s">
        <v>36</v>
      </c>
      <c r="L101" s="39" t="s">
        <v>36</v>
      </c>
    </row>
    <row r="102" spans="1:12" ht="24" customHeight="1">
      <c r="A102" s="197" t="s">
        <v>36</v>
      </c>
      <c r="B102" s="201" t="s">
        <v>990</v>
      </c>
      <c r="C102" s="205">
        <v>496.25</v>
      </c>
      <c r="D102" s="205">
        <v>496.25</v>
      </c>
      <c r="E102" s="205">
        <v>0</v>
      </c>
      <c r="F102" s="195" t="s">
        <v>991</v>
      </c>
      <c r="G102" s="39" t="s">
        <v>992</v>
      </c>
      <c r="H102" s="44" t="s">
        <v>993</v>
      </c>
      <c r="I102" s="39" t="s">
        <v>994</v>
      </c>
      <c r="J102" s="44" t="s">
        <v>995</v>
      </c>
      <c r="K102" s="195" t="s">
        <v>814</v>
      </c>
      <c r="L102" s="215" t="s">
        <v>996</v>
      </c>
    </row>
    <row r="103" spans="1:12" ht="14.25">
      <c r="A103" s="198"/>
      <c r="B103" s="202"/>
      <c r="C103" s="206"/>
      <c r="D103" s="206"/>
      <c r="E103" s="206"/>
      <c r="F103" s="206"/>
      <c r="G103" s="39" t="s">
        <v>974</v>
      </c>
      <c r="H103" s="44" t="s">
        <v>997</v>
      </c>
      <c r="I103" s="195" t="s">
        <v>848</v>
      </c>
      <c r="J103" s="215" t="s">
        <v>821</v>
      </c>
      <c r="K103" s="206"/>
      <c r="L103" s="206"/>
    </row>
    <row r="104" spans="1:12" ht="14.25">
      <c r="A104" s="198"/>
      <c r="B104" s="202"/>
      <c r="C104" s="206"/>
      <c r="D104" s="206"/>
      <c r="E104" s="206"/>
      <c r="F104" s="206"/>
      <c r="G104" s="39" t="s">
        <v>998</v>
      </c>
      <c r="H104" s="44" t="s">
        <v>999</v>
      </c>
      <c r="I104" s="206"/>
      <c r="J104" s="206"/>
      <c r="K104" s="206"/>
      <c r="L104" s="206"/>
    </row>
    <row r="105" spans="1:12" ht="14.25">
      <c r="A105" s="198"/>
      <c r="B105" s="202"/>
      <c r="C105" s="206"/>
      <c r="D105" s="206"/>
      <c r="E105" s="206"/>
      <c r="F105" s="206"/>
      <c r="G105" s="39" t="s">
        <v>1000</v>
      </c>
      <c r="H105" s="44" t="s">
        <v>996</v>
      </c>
      <c r="I105" s="206"/>
      <c r="J105" s="206"/>
      <c r="K105" s="206"/>
      <c r="L105" s="206"/>
    </row>
    <row r="106" spans="1:12" ht="14.25">
      <c r="A106" s="198"/>
      <c r="B106" s="202"/>
      <c r="C106" s="206"/>
      <c r="D106" s="206"/>
      <c r="E106" s="206"/>
      <c r="F106" s="206"/>
      <c r="G106" s="39" t="s">
        <v>1001</v>
      </c>
      <c r="H106" s="44" t="s">
        <v>1002</v>
      </c>
      <c r="I106" s="206"/>
      <c r="J106" s="206"/>
      <c r="K106" s="206"/>
      <c r="L106" s="206"/>
    </row>
    <row r="107" spans="1:12" ht="14.25">
      <c r="A107" s="198"/>
      <c r="B107" s="202"/>
      <c r="C107" s="206"/>
      <c r="D107" s="206"/>
      <c r="E107" s="206"/>
      <c r="F107" s="206"/>
      <c r="G107" s="39" t="s">
        <v>1003</v>
      </c>
      <c r="H107" s="44" t="s">
        <v>1004</v>
      </c>
      <c r="I107" s="206"/>
      <c r="J107" s="206"/>
      <c r="K107" s="206"/>
      <c r="L107" s="206"/>
    </row>
    <row r="108" spans="1:12" ht="14.25">
      <c r="A108" s="198"/>
      <c r="B108" s="202"/>
      <c r="C108" s="206"/>
      <c r="D108" s="206"/>
      <c r="E108" s="206"/>
      <c r="F108" s="206"/>
      <c r="G108" s="39" t="s">
        <v>1005</v>
      </c>
      <c r="H108" s="44" t="s">
        <v>1006</v>
      </c>
      <c r="I108" s="206"/>
      <c r="J108" s="206"/>
      <c r="K108" s="206"/>
      <c r="L108" s="206"/>
    </row>
    <row r="109" spans="1:12" ht="14.25">
      <c r="A109" s="199"/>
      <c r="B109" s="203"/>
      <c r="C109" s="207"/>
      <c r="D109" s="207"/>
      <c r="E109" s="207"/>
      <c r="F109" s="207"/>
      <c r="G109" s="39" t="s">
        <v>851</v>
      </c>
      <c r="H109" s="44" t="s">
        <v>996</v>
      </c>
      <c r="I109" s="207"/>
      <c r="J109" s="207"/>
      <c r="K109" s="207"/>
      <c r="L109" s="207"/>
    </row>
    <row r="110" spans="1:12" ht="24" customHeight="1">
      <c r="A110" s="197" t="s">
        <v>36</v>
      </c>
      <c r="B110" s="201" t="s">
        <v>1007</v>
      </c>
      <c r="C110" s="205">
        <v>148.19999999999999</v>
      </c>
      <c r="D110" s="205">
        <v>12.65</v>
      </c>
      <c r="E110" s="205">
        <v>135.55000000000001</v>
      </c>
      <c r="F110" s="195" t="s">
        <v>1008</v>
      </c>
      <c r="G110" s="39" t="s">
        <v>1009</v>
      </c>
      <c r="H110" s="44" t="s">
        <v>915</v>
      </c>
      <c r="I110" s="39" t="s">
        <v>1010</v>
      </c>
      <c r="J110" s="44" t="s">
        <v>1011</v>
      </c>
      <c r="K110" s="195" t="s">
        <v>971</v>
      </c>
      <c r="L110" s="215" t="s">
        <v>996</v>
      </c>
    </row>
    <row r="111" spans="1:12" ht="14.25">
      <c r="A111" s="198"/>
      <c r="B111" s="202"/>
      <c r="C111" s="206"/>
      <c r="D111" s="206"/>
      <c r="E111" s="206"/>
      <c r="F111" s="206"/>
      <c r="G111" s="39" t="s">
        <v>1012</v>
      </c>
      <c r="H111" s="44" t="s">
        <v>1013</v>
      </c>
      <c r="I111" s="195" t="s">
        <v>848</v>
      </c>
      <c r="J111" s="215" t="s">
        <v>821</v>
      </c>
      <c r="K111" s="206"/>
      <c r="L111" s="206"/>
    </row>
    <row r="112" spans="1:12" ht="14.25">
      <c r="A112" s="198"/>
      <c r="B112" s="202"/>
      <c r="C112" s="206"/>
      <c r="D112" s="206"/>
      <c r="E112" s="206"/>
      <c r="F112" s="206"/>
      <c r="G112" s="39" t="s">
        <v>1014</v>
      </c>
      <c r="H112" s="44" t="s">
        <v>1015</v>
      </c>
      <c r="I112" s="206"/>
      <c r="J112" s="206"/>
      <c r="K112" s="206"/>
      <c r="L112" s="206"/>
    </row>
    <row r="113" spans="1:12" ht="14.25">
      <c r="A113" s="199"/>
      <c r="B113" s="203"/>
      <c r="C113" s="207"/>
      <c r="D113" s="207"/>
      <c r="E113" s="207"/>
      <c r="F113" s="207"/>
      <c r="G113" s="39" t="s">
        <v>1016</v>
      </c>
      <c r="H113" s="44" t="s">
        <v>915</v>
      </c>
      <c r="I113" s="207"/>
      <c r="J113" s="207"/>
      <c r="K113" s="207"/>
      <c r="L113" s="207"/>
    </row>
    <row r="114" spans="1:12" ht="24" customHeight="1">
      <c r="A114" s="41" t="s">
        <v>36</v>
      </c>
      <c r="B114" s="42" t="s">
        <v>1017</v>
      </c>
      <c r="C114" s="43">
        <v>130</v>
      </c>
      <c r="D114" s="43">
        <v>130</v>
      </c>
      <c r="E114" s="43">
        <v>0</v>
      </c>
      <c r="F114" s="39" t="s">
        <v>36</v>
      </c>
      <c r="G114" s="39" t="s">
        <v>36</v>
      </c>
      <c r="H114" s="39" t="s">
        <v>36</v>
      </c>
      <c r="I114" s="39" t="s">
        <v>36</v>
      </c>
      <c r="J114" s="39" t="s">
        <v>36</v>
      </c>
      <c r="K114" s="39" t="s">
        <v>36</v>
      </c>
      <c r="L114" s="39" t="s">
        <v>36</v>
      </c>
    </row>
    <row r="115" spans="1:12" ht="123" customHeight="1">
      <c r="A115" s="197" t="s">
        <v>36</v>
      </c>
      <c r="B115" s="201" t="s">
        <v>1018</v>
      </c>
      <c r="C115" s="205">
        <v>130</v>
      </c>
      <c r="D115" s="205">
        <v>130</v>
      </c>
      <c r="E115" s="205">
        <v>0</v>
      </c>
      <c r="F115" s="195" t="s">
        <v>1019</v>
      </c>
      <c r="G115" s="39" t="s">
        <v>1020</v>
      </c>
      <c r="H115" s="44" t="s">
        <v>1021</v>
      </c>
      <c r="I115" s="39" t="s">
        <v>1022</v>
      </c>
      <c r="J115" s="44" t="s">
        <v>1023</v>
      </c>
      <c r="K115" s="195" t="s">
        <v>1024</v>
      </c>
      <c r="L115" s="215" t="s">
        <v>915</v>
      </c>
    </row>
    <row r="116" spans="1:12" ht="60">
      <c r="A116" s="198"/>
      <c r="B116" s="202"/>
      <c r="C116" s="206"/>
      <c r="D116" s="206"/>
      <c r="E116" s="206"/>
      <c r="F116" s="206"/>
      <c r="G116" s="39" t="s">
        <v>1025</v>
      </c>
      <c r="H116" s="44" t="s">
        <v>1026</v>
      </c>
      <c r="I116" s="39" t="s">
        <v>1027</v>
      </c>
      <c r="J116" s="44" t="s">
        <v>1028</v>
      </c>
      <c r="K116" s="206"/>
      <c r="L116" s="206"/>
    </row>
    <row r="117" spans="1:12" ht="84">
      <c r="A117" s="198"/>
      <c r="B117" s="202"/>
      <c r="C117" s="206"/>
      <c r="D117" s="206"/>
      <c r="E117" s="206"/>
      <c r="F117" s="206"/>
      <c r="G117" s="39" t="s">
        <v>1029</v>
      </c>
      <c r="H117" s="44" t="s">
        <v>1030</v>
      </c>
      <c r="I117" s="39" t="s">
        <v>1031</v>
      </c>
      <c r="J117" s="44" t="s">
        <v>1032</v>
      </c>
      <c r="K117" s="206"/>
      <c r="L117" s="206"/>
    </row>
    <row r="118" spans="1:12" ht="111.95" customHeight="1">
      <c r="A118" s="198"/>
      <c r="B118" s="202"/>
      <c r="C118" s="206"/>
      <c r="D118" s="206"/>
      <c r="E118" s="206"/>
      <c r="F118" s="206"/>
      <c r="G118" s="39" t="s">
        <v>1033</v>
      </c>
      <c r="H118" s="45">
        <v>1</v>
      </c>
      <c r="I118" s="39" t="s">
        <v>1034</v>
      </c>
      <c r="J118" s="44" t="s">
        <v>1035</v>
      </c>
      <c r="K118" s="206"/>
      <c r="L118" s="206"/>
    </row>
    <row r="119" spans="1:12" ht="180">
      <c r="A119" s="198"/>
      <c r="B119" s="202"/>
      <c r="C119" s="206"/>
      <c r="D119" s="206"/>
      <c r="E119" s="206"/>
      <c r="F119" s="206"/>
      <c r="G119" s="39" t="s">
        <v>1036</v>
      </c>
      <c r="H119" s="44" t="s">
        <v>915</v>
      </c>
      <c r="I119" s="39" t="s">
        <v>1037</v>
      </c>
      <c r="J119" s="44" t="s">
        <v>1038</v>
      </c>
      <c r="K119" s="206"/>
      <c r="L119" s="206"/>
    </row>
    <row r="120" spans="1:12" ht="14.25">
      <c r="A120" s="199"/>
      <c r="B120" s="203"/>
      <c r="C120" s="207"/>
      <c r="D120" s="207"/>
      <c r="E120" s="207"/>
      <c r="F120" s="207"/>
      <c r="G120" s="39" t="s">
        <v>1039</v>
      </c>
      <c r="H120" s="44" t="s">
        <v>1040</v>
      </c>
      <c r="I120" s="39" t="s">
        <v>1041</v>
      </c>
      <c r="J120" s="44" t="s">
        <v>807</v>
      </c>
      <c r="K120" s="207"/>
      <c r="L120" s="207"/>
    </row>
    <row r="121" spans="1:12" ht="24" customHeight="1">
      <c r="A121" s="41" t="s">
        <v>36</v>
      </c>
      <c r="B121" s="42" t="s">
        <v>1042</v>
      </c>
      <c r="C121" s="43">
        <v>219</v>
      </c>
      <c r="D121" s="43">
        <v>206.13</v>
      </c>
      <c r="E121" s="43">
        <v>12.87</v>
      </c>
      <c r="F121" s="39" t="s">
        <v>36</v>
      </c>
      <c r="G121" s="39" t="s">
        <v>36</v>
      </c>
      <c r="H121" s="39" t="s">
        <v>36</v>
      </c>
      <c r="I121" s="39" t="s">
        <v>36</v>
      </c>
      <c r="J121" s="39" t="s">
        <v>36</v>
      </c>
      <c r="K121" s="39" t="s">
        <v>36</v>
      </c>
      <c r="L121" s="39" t="s">
        <v>36</v>
      </c>
    </row>
    <row r="122" spans="1:12" ht="24" customHeight="1">
      <c r="A122" s="197" t="s">
        <v>36</v>
      </c>
      <c r="B122" s="201" t="s">
        <v>1043</v>
      </c>
      <c r="C122" s="205">
        <v>219</v>
      </c>
      <c r="D122" s="205">
        <v>206.13</v>
      </c>
      <c r="E122" s="205">
        <v>12.87</v>
      </c>
      <c r="F122" s="195" t="s">
        <v>1044</v>
      </c>
      <c r="G122" s="39" t="s">
        <v>1045</v>
      </c>
      <c r="H122" s="44" t="s">
        <v>1046</v>
      </c>
      <c r="I122" s="39" t="s">
        <v>1047</v>
      </c>
      <c r="J122" s="44" t="s">
        <v>1048</v>
      </c>
      <c r="K122" s="195" t="s">
        <v>1049</v>
      </c>
      <c r="L122" s="215" t="s">
        <v>821</v>
      </c>
    </row>
    <row r="123" spans="1:12" ht="24">
      <c r="A123" s="198"/>
      <c r="B123" s="202"/>
      <c r="C123" s="206"/>
      <c r="D123" s="206"/>
      <c r="E123" s="206"/>
      <c r="F123" s="206"/>
      <c r="G123" s="39" t="s">
        <v>1050</v>
      </c>
      <c r="H123" s="44" t="s">
        <v>1051</v>
      </c>
      <c r="I123" s="39" t="s">
        <v>1052</v>
      </c>
      <c r="J123" s="44" t="s">
        <v>899</v>
      </c>
      <c r="K123" s="206"/>
      <c r="L123" s="206"/>
    </row>
    <row r="124" spans="1:12" ht="14.25">
      <c r="A124" s="198"/>
      <c r="B124" s="202"/>
      <c r="C124" s="206"/>
      <c r="D124" s="206"/>
      <c r="E124" s="206"/>
      <c r="F124" s="206"/>
      <c r="G124" s="39" t="s">
        <v>1053</v>
      </c>
      <c r="H124" s="44" t="s">
        <v>1054</v>
      </c>
      <c r="I124" s="195" t="s">
        <v>1055</v>
      </c>
      <c r="J124" s="215" t="s">
        <v>807</v>
      </c>
      <c r="K124" s="206"/>
      <c r="L124" s="206"/>
    </row>
    <row r="125" spans="1:12" ht="14.25">
      <c r="A125" s="198"/>
      <c r="B125" s="202"/>
      <c r="C125" s="206"/>
      <c r="D125" s="206"/>
      <c r="E125" s="206"/>
      <c r="F125" s="206"/>
      <c r="G125" s="39" t="s">
        <v>1056</v>
      </c>
      <c r="H125" s="44" t="s">
        <v>1054</v>
      </c>
      <c r="I125" s="206"/>
      <c r="J125" s="206"/>
      <c r="K125" s="206"/>
      <c r="L125" s="206"/>
    </row>
    <row r="126" spans="1:12" ht="24">
      <c r="A126" s="198"/>
      <c r="B126" s="202"/>
      <c r="C126" s="206"/>
      <c r="D126" s="206"/>
      <c r="E126" s="206"/>
      <c r="F126" s="206"/>
      <c r="G126" s="39" t="s">
        <v>1057</v>
      </c>
      <c r="H126" s="44" t="s">
        <v>1058</v>
      </c>
      <c r="I126" s="206"/>
      <c r="J126" s="206"/>
      <c r="K126" s="206"/>
      <c r="L126" s="206"/>
    </row>
    <row r="127" spans="1:12" ht="14.25">
      <c r="A127" s="198"/>
      <c r="B127" s="202"/>
      <c r="C127" s="206"/>
      <c r="D127" s="206"/>
      <c r="E127" s="206"/>
      <c r="F127" s="206"/>
      <c r="G127" s="39" t="s">
        <v>1059</v>
      </c>
      <c r="H127" s="44" t="s">
        <v>826</v>
      </c>
      <c r="I127" s="206"/>
      <c r="J127" s="206"/>
      <c r="K127" s="206"/>
      <c r="L127" s="206"/>
    </row>
    <row r="128" spans="1:12" ht="14.25">
      <c r="A128" s="199"/>
      <c r="B128" s="203"/>
      <c r="C128" s="207"/>
      <c r="D128" s="207"/>
      <c r="E128" s="207"/>
      <c r="F128" s="207"/>
      <c r="G128" s="39" t="s">
        <v>851</v>
      </c>
      <c r="H128" s="44" t="s">
        <v>821</v>
      </c>
      <c r="I128" s="207"/>
      <c r="J128" s="207"/>
      <c r="K128" s="207"/>
      <c r="L128" s="207"/>
    </row>
    <row r="129" spans="1:12" ht="24" customHeight="1">
      <c r="A129" s="41" t="s">
        <v>36</v>
      </c>
      <c r="B129" s="42" t="s">
        <v>1060</v>
      </c>
      <c r="C129" s="43">
        <v>315</v>
      </c>
      <c r="D129" s="43">
        <v>315</v>
      </c>
      <c r="E129" s="43">
        <v>0</v>
      </c>
      <c r="F129" s="39" t="s">
        <v>36</v>
      </c>
      <c r="G129" s="39" t="s">
        <v>36</v>
      </c>
      <c r="H129" s="39" t="s">
        <v>36</v>
      </c>
      <c r="I129" s="39" t="s">
        <v>36</v>
      </c>
      <c r="J129" s="39" t="s">
        <v>36</v>
      </c>
      <c r="K129" s="39" t="s">
        <v>36</v>
      </c>
      <c r="L129" s="39" t="s">
        <v>36</v>
      </c>
    </row>
    <row r="130" spans="1:12" ht="42" customHeight="1">
      <c r="A130" s="197" t="s">
        <v>36</v>
      </c>
      <c r="B130" s="201" t="s">
        <v>1061</v>
      </c>
      <c r="C130" s="205">
        <v>315</v>
      </c>
      <c r="D130" s="205">
        <v>315</v>
      </c>
      <c r="E130" s="205">
        <v>0</v>
      </c>
      <c r="F130" s="195" t="s">
        <v>1062</v>
      </c>
      <c r="G130" s="39" t="s">
        <v>1063</v>
      </c>
      <c r="H130" s="44" t="s">
        <v>1064</v>
      </c>
      <c r="I130" s="39" t="s">
        <v>1065</v>
      </c>
      <c r="J130" s="44" t="s">
        <v>1066</v>
      </c>
      <c r="K130" s="195" t="s">
        <v>814</v>
      </c>
      <c r="L130" s="215" t="s">
        <v>915</v>
      </c>
    </row>
    <row r="131" spans="1:12" ht="42" customHeight="1">
      <c r="A131" s="198"/>
      <c r="B131" s="202"/>
      <c r="C131" s="206"/>
      <c r="D131" s="206"/>
      <c r="E131" s="206"/>
      <c r="F131" s="206"/>
      <c r="G131" s="39" t="s">
        <v>1067</v>
      </c>
      <c r="H131" s="44" t="s">
        <v>1068</v>
      </c>
      <c r="I131" s="195" t="s">
        <v>1069</v>
      </c>
      <c r="J131" s="215" t="s">
        <v>1070</v>
      </c>
      <c r="K131" s="206"/>
      <c r="L131" s="206"/>
    </row>
    <row r="132" spans="1:12" ht="42" customHeight="1">
      <c r="A132" s="198"/>
      <c r="B132" s="202"/>
      <c r="C132" s="206"/>
      <c r="D132" s="206"/>
      <c r="E132" s="206"/>
      <c r="F132" s="206"/>
      <c r="G132" s="39" t="s">
        <v>1071</v>
      </c>
      <c r="H132" s="44" t="s">
        <v>821</v>
      </c>
      <c r="I132" s="206"/>
      <c r="J132" s="206"/>
      <c r="K132" s="206"/>
      <c r="L132" s="206"/>
    </row>
    <row r="133" spans="1:12" ht="42" customHeight="1">
      <c r="A133" s="199"/>
      <c r="B133" s="203"/>
      <c r="C133" s="207"/>
      <c r="D133" s="207"/>
      <c r="E133" s="207"/>
      <c r="F133" s="207"/>
      <c r="G133" s="39" t="s">
        <v>1072</v>
      </c>
      <c r="H133" s="44" t="s">
        <v>821</v>
      </c>
      <c r="I133" s="207"/>
      <c r="J133" s="207"/>
      <c r="K133" s="207"/>
      <c r="L133" s="207"/>
    </row>
    <row r="134" spans="1:12" ht="24" customHeight="1">
      <c r="A134" s="41" t="s">
        <v>36</v>
      </c>
      <c r="B134" s="42" t="s">
        <v>1073</v>
      </c>
      <c r="C134" s="43">
        <v>800</v>
      </c>
      <c r="D134" s="43">
        <v>574</v>
      </c>
      <c r="E134" s="43">
        <v>226</v>
      </c>
      <c r="F134" s="39" t="s">
        <v>36</v>
      </c>
      <c r="G134" s="39" t="s">
        <v>36</v>
      </c>
      <c r="H134" s="39" t="s">
        <v>36</v>
      </c>
      <c r="I134" s="39" t="s">
        <v>36</v>
      </c>
      <c r="J134" s="39" t="s">
        <v>36</v>
      </c>
      <c r="K134" s="39" t="s">
        <v>36</v>
      </c>
      <c r="L134" s="39" t="s">
        <v>36</v>
      </c>
    </row>
    <row r="135" spans="1:12" ht="27" customHeight="1">
      <c r="A135" s="197" t="s">
        <v>36</v>
      </c>
      <c r="B135" s="201" t="s">
        <v>1074</v>
      </c>
      <c r="C135" s="205">
        <v>190</v>
      </c>
      <c r="D135" s="205">
        <v>0</v>
      </c>
      <c r="E135" s="205">
        <v>190</v>
      </c>
      <c r="F135" s="195" t="s">
        <v>1075</v>
      </c>
      <c r="G135" s="39" t="s">
        <v>1076</v>
      </c>
      <c r="H135" s="44" t="s">
        <v>1077</v>
      </c>
      <c r="I135" s="195" t="s">
        <v>1078</v>
      </c>
      <c r="J135" s="215" t="s">
        <v>1079</v>
      </c>
      <c r="K135" s="195" t="s">
        <v>814</v>
      </c>
      <c r="L135" s="215" t="s">
        <v>821</v>
      </c>
    </row>
    <row r="136" spans="1:12" ht="27" customHeight="1">
      <c r="A136" s="198"/>
      <c r="B136" s="202"/>
      <c r="C136" s="206"/>
      <c r="D136" s="206"/>
      <c r="E136" s="206"/>
      <c r="F136" s="206"/>
      <c r="G136" s="39" t="s">
        <v>1080</v>
      </c>
      <c r="H136" s="44" t="s">
        <v>821</v>
      </c>
      <c r="I136" s="206"/>
      <c r="J136" s="206"/>
      <c r="K136" s="206"/>
      <c r="L136" s="206"/>
    </row>
    <row r="137" spans="1:12" ht="27" customHeight="1">
      <c r="A137" s="199"/>
      <c r="B137" s="203"/>
      <c r="C137" s="207"/>
      <c r="D137" s="207"/>
      <c r="E137" s="207"/>
      <c r="F137" s="207"/>
      <c r="G137" s="39" t="s">
        <v>1081</v>
      </c>
      <c r="H137" s="44" t="s">
        <v>1082</v>
      </c>
      <c r="I137" s="207"/>
      <c r="J137" s="207"/>
      <c r="K137" s="207"/>
      <c r="L137" s="207"/>
    </row>
    <row r="138" spans="1:12" ht="30.95" customHeight="1">
      <c r="A138" s="197" t="s">
        <v>36</v>
      </c>
      <c r="B138" s="201" t="s">
        <v>1083</v>
      </c>
      <c r="C138" s="205">
        <v>120</v>
      </c>
      <c r="D138" s="205">
        <v>120</v>
      </c>
      <c r="E138" s="205">
        <v>0</v>
      </c>
      <c r="F138" s="195" t="s">
        <v>1084</v>
      </c>
      <c r="G138" s="39" t="s">
        <v>1085</v>
      </c>
      <c r="H138" s="44" t="s">
        <v>893</v>
      </c>
      <c r="I138" s="195" t="s">
        <v>1086</v>
      </c>
      <c r="J138" s="215" t="s">
        <v>1087</v>
      </c>
      <c r="K138" s="195" t="s">
        <v>36</v>
      </c>
      <c r="L138" s="215" t="s">
        <v>746</v>
      </c>
    </row>
    <row r="139" spans="1:12" ht="30.95" customHeight="1">
      <c r="A139" s="198"/>
      <c r="B139" s="202"/>
      <c r="C139" s="206"/>
      <c r="D139" s="206"/>
      <c r="E139" s="206"/>
      <c r="F139" s="206"/>
      <c r="G139" s="39" t="s">
        <v>1088</v>
      </c>
      <c r="H139" s="44" t="s">
        <v>1089</v>
      </c>
      <c r="I139" s="206"/>
      <c r="J139" s="206"/>
      <c r="K139" s="206"/>
      <c r="L139" s="206"/>
    </row>
    <row r="140" spans="1:12" ht="30.95" customHeight="1">
      <c r="A140" s="198"/>
      <c r="B140" s="202"/>
      <c r="C140" s="206"/>
      <c r="D140" s="206"/>
      <c r="E140" s="206"/>
      <c r="F140" s="206"/>
      <c r="G140" s="39" t="s">
        <v>1090</v>
      </c>
      <c r="H140" s="44" t="s">
        <v>1091</v>
      </c>
      <c r="I140" s="206"/>
      <c r="J140" s="206"/>
      <c r="K140" s="206"/>
      <c r="L140" s="206"/>
    </row>
    <row r="141" spans="1:12" ht="30.95" customHeight="1">
      <c r="A141" s="199"/>
      <c r="B141" s="203"/>
      <c r="C141" s="207"/>
      <c r="D141" s="207"/>
      <c r="E141" s="207"/>
      <c r="F141" s="207"/>
      <c r="G141" s="39" t="s">
        <v>942</v>
      </c>
      <c r="H141" s="44" t="s">
        <v>754</v>
      </c>
      <c r="I141" s="207"/>
      <c r="J141" s="207"/>
      <c r="K141" s="207"/>
      <c r="L141" s="207"/>
    </row>
    <row r="142" spans="1:12" ht="33" customHeight="1">
      <c r="A142" s="197" t="s">
        <v>36</v>
      </c>
      <c r="B142" s="201" t="s">
        <v>1092</v>
      </c>
      <c r="C142" s="205">
        <v>490</v>
      </c>
      <c r="D142" s="205">
        <v>454</v>
      </c>
      <c r="E142" s="205">
        <v>36</v>
      </c>
      <c r="F142" s="195" t="s">
        <v>1093</v>
      </c>
      <c r="G142" s="39" t="s">
        <v>1094</v>
      </c>
      <c r="H142" s="44" t="s">
        <v>1095</v>
      </c>
      <c r="I142" s="39" t="s">
        <v>1096</v>
      </c>
      <c r="J142" s="44" t="s">
        <v>1097</v>
      </c>
      <c r="K142" s="195" t="s">
        <v>814</v>
      </c>
      <c r="L142" s="216" t="s">
        <v>1098</v>
      </c>
    </row>
    <row r="143" spans="1:12" ht="33" customHeight="1">
      <c r="A143" s="198"/>
      <c r="B143" s="202"/>
      <c r="C143" s="206"/>
      <c r="D143" s="206"/>
      <c r="E143" s="206"/>
      <c r="F143" s="206"/>
      <c r="G143" s="39" t="s">
        <v>1099</v>
      </c>
      <c r="H143" s="44" t="s">
        <v>1100</v>
      </c>
      <c r="I143" s="195" t="s">
        <v>1101</v>
      </c>
      <c r="J143" s="215" t="s">
        <v>1102</v>
      </c>
      <c r="K143" s="206"/>
      <c r="L143" s="206"/>
    </row>
    <row r="144" spans="1:12" ht="33" customHeight="1">
      <c r="A144" s="198"/>
      <c r="B144" s="202"/>
      <c r="C144" s="206"/>
      <c r="D144" s="206"/>
      <c r="E144" s="206"/>
      <c r="F144" s="206"/>
      <c r="G144" s="39" t="s">
        <v>1103</v>
      </c>
      <c r="H144" s="44" t="s">
        <v>1104</v>
      </c>
      <c r="I144" s="206"/>
      <c r="J144" s="206"/>
      <c r="K144" s="206"/>
      <c r="L144" s="206"/>
    </row>
    <row r="145" spans="1:12" ht="33" customHeight="1">
      <c r="A145" s="198"/>
      <c r="B145" s="202"/>
      <c r="C145" s="206"/>
      <c r="D145" s="206"/>
      <c r="E145" s="206"/>
      <c r="F145" s="206"/>
      <c r="G145" s="39" t="s">
        <v>1105</v>
      </c>
      <c r="H145" s="44" t="s">
        <v>1106</v>
      </c>
      <c r="I145" s="206"/>
      <c r="J145" s="206"/>
      <c r="K145" s="206"/>
      <c r="L145" s="206"/>
    </row>
    <row r="146" spans="1:12" ht="33" customHeight="1">
      <c r="A146" s="198"/>
      <c r="B146" s="202"/>
      <c r="C146" s="206"/>
      <c r="D146" s="206"/>
      <c r="E146" s="206"/>
      <c r="F146" s="206"/>
      <c r="G146" s="39" t="s">
        <v>1107</v>
      </c>
      <c r="H146" s="44" t="s">
        <v>1108</v>
      </c>
      <c r="I146" s="206"/>
      <c r="J146" s="206"/>
      <c r="K146" s="206"/>
      <c r="L146" s="206"/>
    </row>
    <row r="147" spans="1:12" ht="41.1" customHeight="1">
      <c r="A147" s="199"/>
      <c r="B147" s="203"/>
      <c r="C147" s="207"/>
      <c r="D147" s="207"/>
      <c r="E147" s="207"/>
      <c r="F147" s="207"/>
      <c r="G147" s="39" t="s">
        <v>1109</v>
      </c>
      <c r="H147" s="44" t="s">
        <v>1098</v>
      </c>
      <c r="I147" s="207"/>
      <c r="J147" s="207"/>
      <c r="K147" s="207"/>
      <c r="L147" s="207"/>
    </row>
    <row r="148" spans="1:12" ht="24" customHeight="1">
      <c r="A148" s="41" t="s">
        <v>36</v>
      </c>
      <c r="B148" s="42" t="s">
        <v>1110</v>
      </c>
      <c r="C148" s="43">
        <v>1846.48</v>
      </c>
      <c r="D148" s="43">
        <v>1449.88</v>
      </c>
      <c r="E148" s="43">
        <v>396.6</v>
      </c>
      <c r="F148" s="39" t="s">
        <v>36</v>
      </c>
      <c r="G148" s="39" t="s">
        <v>36</v>
      </c>
      <c r="H148" s="39" t="s">
        <v>36</v>
      </c>
      <c r="I148" s="39" t="s">
        <v>36</v>
      </c>
      <c r="J148" s="39" t="s">
        <v>36</v>
      </c>
      <c r="K148" s="39" t="s">
        <v>36</v>
      </c>
      <c r="L148" s="39" t="s">
        <v>36</v>
      </c>
    </row>
    <row r="149" spans="1:12" ht="26.1" customHeight="1">
      <c r="A149" s="197" t="s">
        <v>36</v>
      </c>
      <c r="B149" s="201" t="s">
        <v>1111</v>
      </c>
      <c r="C149" s="205">
        <v>179.88</v>
      </c>
      <c r="D149" s="205">
        <v>179.88</v>
      </c>
      <c r="E149" s="205">
        <v>0</v>
      </c>
      <c r="F149" s="195" t="s">
        <v>1112</v>
      </c>
      <c r="G149" s="39" t="s">
        <v>1113</v>
      </c>
      <c r="H149" s="44" t="s">
        <v>1114</v>
      </c>
      <c r="I149" s="195" t="s">
        <v>1115</v>
      </c>
      <c r="J149" s="215" t="s">
        <v>1116</v>
      </c>
      <c r="K149" s="195" t="s">
        <v>814</v>
      </c>
      <c r="L149" s="215" t="s">
        <v>915</v>
      </c>
    </row>
    <row r="150" spans="1:12" ht="26.1" customHeight="1">
      <c r="A150" s="198"/>
      <c r="B150" s="202"/>
      <c r="C150" s="206"/>
      <c r="D150" s="206"/>
      <c r="E150" s="206"/>
      <c r="F150" s="206"/>
      <c r="G150" s="39" t="s">
        <v>1117</v>
      </c>
      <c r="H150" s="44" t="s">
        <v>1118</v>
      </c>
      <c r="I150" s="206"/>
      <c r="J150" s="206"/>
      <c r="K150" s="206"/>
      <c r="L150" s="206"/>
    </row>
    <row r="151" spans="1:12" ht="26.1" customHeight="1">
      <c r="A151" s="198"/>
      <c r="B151" s="202"/>
      <c r="C151" s="206"/>
      <c r="D151" s="206"/>
      <c r="E151" s="206"/>
      <c r="F151" s="206"/>
      <c r="G151" s="39" t="s">
        <v>1119</v>
      </c>
      <c r="H151" s="44" t="s">
        <v>1120</v>
      </c>
      <c r="I151" s="206"/>
      <c r="J151" s="206"/>
      <c r="K151" s="206"/>
      <c r="L151" s="206"/>
    </row>
    <row r="152" spans="1:12" ht="26.1" customHeight="1">
      <c r="A152" s="198"/>
      <c r="B152" s="202"/>
      <c r="C152" s="206"/>
      <c r="D152" s="206"/>
      <c r="E152" s="206"/>
      <c r="F152" s="206"/>
      <c r="G152" s="39" t="s">
        <v>1121</v>
      </c>
      <c r="H152" s="44" t="s">
        <v>1122</v>
      </c>
      <c r="I152" s="206"/>
      <c r="J152" s="206"/>
      <c r="K152" s="206"/>
      <c r="L152" s="206"/>
    </row>
    <row r="153" spans="1:12" ht="26.1" customHeight="1">
      <c r="A153" s="198"/>
      <c r="B153" s="202"/>
      <c r="C153" s="206"/>
      <c r="D153" s="206"/>
      <c r="E153" s="206"/>
      <c r="F153" s="206"/>
      <c r="G153" s="39" t="s">
        <v>1123</v>
      </c>
      <c r="H153" s="44" t="s">
        <v>1124</v>
      </c>
      <c r="I153" s="206"/>
      <c r="J153" s="206"/>
      <c r="K153" s="206"/>
      <c r="L153" s="206"/>
    </row>
    <row r="154" spans="1:12" ht="26.1" customHeight="1">
      <c r="A154" s="198"/>
      <c r="B154" s="202"/>
      <c r="C154" s="206"/>
      <c r="D154" s="206"/>
      <c r="E154" s="206"/>
      <c r="F154" s="206"/>
      <c r="G154" s="39" t="s">
        <v>1125</v>
      </c>
      <c r="H154" s="44" t="s">
        <v>1120</v>
      </c>
      <c r="I154" s="206"/>
      <c r="J154" s="206"/>
      <c r="K154" s="206"/>
      <c r="L154" s="206"/>
    </row>
    <row r="155" spans="1:12" ht="26.1" customHeight="1">
      <c r="A155" s="198"/>
      <c r="B155" s="202"/>
      <c r="C155" s="206"/>
      <c r="D155" s="206"/>
      <c r="E155" s="206"/>
      <c r="F155" s="206"/>
      <c r="G155" s="39" t="s">
        <v>1126</v>
      </c>
      <c r="H155" s="44" t="s">
        <v>1127</v>
      </c>
      <c r="I155" s="206"/>
      <c r="J155" s="206"/>
      <c r="K155" s="206"/>
      <c r="L155" s="206"/>
    </row>
    <row r="156" spans="1:12" ht="26.1" customHeight="1">
      <c r="A156" s="198"/>
      <c r="B156" s="202"/>
      <c r="C156" s="206"/>
      <c r="D156" s="206"/>
      <c r="E156" s="206"/>
      <c r="F156" s="206"/>
      <c r="G156" s="39" t="s">
        <v>1128</v>
      </c>
      <c r="H156" s="44" t="s">
        <v>1122</v>
      </c>
      <c r="I156" s="206"/>
      <c r="J156" s="206"/>
      <c r="K156" s="206"/>
      <c r="L156" s="206"/>
    </row>
    <row r="157" spans="1:12" ht="26.1" customHeight="1">
      <c r="A157" s="198"/>
      <c r="B157" s="202"/>
      <c r="C157" s="206"/>
      <c r="D157" s="206"/>
      <c r="E157" s="206"/>
      <c r="F157" s="206"/>
      <c r="G157" s="39" t="s">
        <v>1129</v>
      </c>
      <c r="H157" s="44" t="s">
        <v>915</v>
      </c>
      <c r="I157" s="206"/>
      <c r="J157" s="206"/>
      <c r="K157" s="206"/>
      <c r="L157" s="206"/>
    </row>
    <row r="158" spans="1:12" ht="26.1" customHeight="1">
      <c r="A158" s="198"/>
      <c r="B158" s="202"/>
      <c r="C158" s="206"/>
      <c r="D158" s="206"/>
      <c r="E158" s="206"/>
      <c r="F158" s="206"/>
      <c r="G158" s="39" t="s">
        <v>1130</v>
      </c>
      <c r="H158" s="44" t="s">
        <v>915</v>
      </c>
      <c r="I158" s="206"/>
      <c r="J158" s="206"/>
      <c r="K158" s="206"/>
      <c r="L158" s="206"/>
    </row>
    <row r="159" spans="1:12" ht="26.1" customHeight="1">
      <c r="A159" s="198"/>
      <c r="B159" s="202"/>
      <c r="C159" s="206"/>
      <c r="D159" s="206"/>
      <c r="E159" s="206"/>
      <c r="F159" s="206"/>
      <c r="G159" s="39" t="s">
        <v>1131</v>
      </c>
      <c r="H159" s="44" t="s">
        <v>915</v>
      </c>
      <c r="I159" s="206"/>
      <c r="J159" s="206"/>
      <c r="K159" s="206"/>
      <c r="L159" s="206"/>
    </row>
    <row r="160" spans="1:12" ht="26.1" customHeight="1">
      <c r="A160" s="198"/>
      <c r="B160" s="202"/>
      <c r="C160" s="206"/>
      <c r="D160" s="206"/>
      <c r="E160" s="206"/>
      <c r="F160" s="206"/>
      <c r="G160" s="39" t="s">
        <v>1132</v>
      </c>
      <c r="H160" s="44" t="s">
        <v>915</v>
      </c>
      <c r="I160" s="206"/>
      <c r="J160" s="206"/>
      <c r="K160" s="206"/>
      <c r="L160" s="206"/>
    </row>
    <row r="161" spans="1:12" ht="26.1" customHeight="1">
      <c r="A161" s="198"/>
      <c r="B161" s="202"/>
      <c r="C161" s="206"/>
      <c r="D161" s="206"/>
      <c r="E161" s="206"/>
      <c r="F161" s="206"/>
      <c r="G161" s="39" t="s">
        <v>942</v>
      </c>
      <c r="H161" s="44" t="s">
        <v>961</v>
      </c>
      <c r="I161" s="206"/>
      <c r="J161" s="206"/>
      <c r="K161" s="206"/>
      <c r="L161" s="206"/>
    </row>
    <row r="162" spans="1:12" ht="26.1" customHeight="1">
      <c r="A162" s="198"/>
      <c r="B162" s="202"/>
      <c r="C162" s="206"/>
      <c r="D162" s="206"/>
      <c r="E162" s="206"/>
      <c r="F162" s="206"/>
      <c r="G162" s="39" t="s">
        <v>1133</v>
      </c>
      <c r="H162" s="44" t="s">
        <v>1134</v>
      </c>
      <c r="I162" s="206"/>
      <c r="J162" s="206"/>
      <c r="K162" s="206"/>
      <c r="L162" s="206"/>
    </row>
    <row r="163" spans="1:12" ht="26.1" customHeight="1">
      <c r="A163" s="198"/>
      <c r="B163" s="202"/>
      <c r="C163" s="206"/>
      <c r="D163" s="206"/>
      <c r="E163" s="206"/>
      <c r="F163" s="206"/>
      <c r="G163" s="39" t="s">
        <v>1135</v>
      </c>
      <c r="H163" s="44" t="s">
        <v>1136</v>
      </c>
      <c r="I163" s="206"/>
      <c r="J163" s="206"/>
      <c r="K163" s="206"/>
      <c r="L163" s="206"/>
    </row>
    <row r="164" spans="1:12" ht="26.1" customHeight="1">
      <c r="A164" s="199"/>
      <c r="B164" s="203"/>
      <c r="C164" s="207"/>
      <c r="D164" s="207"/>
      <c r="E164" s="207"/>
      <c r="F164" s="207"/>
      <c r="G164" s="39" t="s">
        <v>1137</v>
      </c>
      <c r="H164" s="44" t="s">
        <v>1138</v>
      </c>
      <c r="I164" s="207"/>
      <c r="J164" s="207"/>
      <c r="K164" s="207"/>
      <c r="L164" s="207"/>
    </row>
    <row r="165" spans="1:12" ht="51" customHeight="1">
      <c r="A165" s="197" t="s">
        <v>36</v>
      </c>
      <c r="B165" s="201" t="s">
        <v>1139</v>
      </c>
      <c r="C165" s="205">
        <v>396.6</v>
      </c>
      <c r="D165" s="205">
        <v>0</v>
      </c>
      <c r="E165" s="205">
        <v>396.6</v>
      </c>
      <c r="F165" s="195" t="s">
        <v>1140</v>
      </c>
      <c r="G165" s="39" t="s">
        <v>919</v>
      </c>
      <c r="H165" s="44" t="s">
        <v>961</v>
      </c>
      <c r="I165" s="195" t="s">
        <v>1115</v>
      </c>
      <c r="J165" s="215" t="s">
        <v>1116</v>
      </c>
      <c r="K165" s="195" t="s">
        <v>814</v>
      </c>
      <c r="L165" s="215" t="s">
        <v>996</v>
      </c>
    </row>
    <row r="166" spans="1:12" ht="51" customHeight="1">
      <c r="A166" s="200"/>
      <c r="B166" s="204"/>
      <c r="C166" s="208"/>
      <c r="D166" s="208"/>
      <c r="E166" s="208"/>
      <c r="F166" s="209"/>
      <c r="G166" s="39" t="s">
        <v>1141</v>
      </c>
      <c r="H166" s="44" t="s">
        <v>1142</v>
      </c>
      <c r="I166" s="209"/>
      <c r="J166" s="217"/>
      <c r="K166" s="209"/>
      <c r="L166" s="217"/>
    </row>
    <row r="167" spans="1:12" ht="51" customHeight="1">
      <c r="A167" s="199"/>
      <c r="B167" s="203"/>
      <c r="C167" s="207"/>
      <c r="D167" s="207"/>
      <c r="E167" s="207"/>
      <c r="F167" s="207"/>
      <c r="G167" s="39" t="s">
        <v>1143</v>
      </c>
      <c r="H167" s="44" t="s">
        <v>1144</v>
      </c>
      <c r="I167" s="207"/>
      <c r="J167" s="207"/>
      <c r="K167" s="207"/>
      <c r="L167" s="207"/>
    </row>
    <row r="168" spans="1:12" ht="33" customHeight="1">
      <c r="A168" s="197" t="s">
        <v>36</v>
      </c>
      <c r="B168" s="201" t="s">
        <v>854</v>
      </c>
      <c r="C168" s="205">
        <v>450</v>
      </c>
      <c r="D168" s="205">
        <v>450</v>
      </c>
      <c r="E168" s="205">
        <v>0</v>
      </c>
      <c r="F168" s="195" t="s">
        <v>1145</v>
      </c>
      <c r="G168" s="39" t="s">
        <v>1146</v>
      </c>
      <c r="H168" s="44" t="s">
        <v>1147</v>
      </c>
      <c r="I168" s="195" t="s">
        <v>1115</v>
      </c>
      <c r="J168" s="215" t="s">
        <v>1116</v>
      </c>
      <c r="K168" s="195" t="s">
        <v>36</v>
      </c>
      <c r="L168" s="215" t="s">
        <v>746</v>
      </c>
    </row>
    <row r="169" spans="1:12" ht="33" customHeight="1">
      <c r="A169" s="198"/>
      <c r="B169" s="202"/>
      <c r="C169" s="206"/>
      <c r="D169" s="206"/>
      <c r="E169" s="206"/>
      <c r="F169" s="206"/>
      <c r="G169" s="39" t="s">
        <v>919</v>
      </c>
      <c r="H169" s="44" t="s">
        <v>1148</v>
      </c>
      <c r="I169" s="206"/>
      <c r="J169" s="206"/>
      <c r="K169" s="206"/>
      <c r="L169" s="206"/>
    </row>
    <row r="170" spans="1:12" ht="33" customHeight="1">
      <c r="A170" s="199"/>
      <c r="B170" s="203"/>
      <c r="C170" s="207"/>
      <c r="D170" s="207"/>
      <c r="E170" s="207"/>
      <c r="F170" s="207"/>
      <c r="G170" s="39" t="s">
        <v>1149</v>
      </c>
      <c r="H170" s="44" t="s">
        <v>1150</v>
      </c>
      <c r="I170" s="207"/>
      <c r="J170" s="207"/>
      <c r="K170" s="207"/>
      <c r="L170" s="207"/>
    </row>
    <row r="171" spans="1:12" ht="27" customHeight="1">
      <c r="A171" s="197" t="s">
        <v>36</v>
      </c>
      <c r="B171" s="201" t="s">
        <v>1151</v>
      </c>
      <c r="C171" s="205">
        <v>260</v>
      </c>
      <c r="D171" s="205">
        <v>260</v>
      </c>
      <c r="E171" s="205">
        <v>0</v>
      </c>
      <c r="F171" s="195" t="s">
        <v>1152</v>
      </c>
      <c r="G171" s="39" t="s">
        <v>1153</v>
      </c>
      <c r="H171" s="44" t="s">
        <v>1114</v>
      </c>
      <c r="I171" s="195" t="s">
        <v>36</v>
      </c>
      <c r="J171" s="215" t="s">
        <v>746</v>
      </c>
      <c r="K171" s="195" t="s">
        <v>814</v>
      </c>
      <c r="L171" s="215" t="s">
        <v>996</v>
      </c>
    </row>
    <row r="172" spans="1:12" ht="27" customHeight="1">
      <c r="A172" s="198"/>
      <c r="B172" s="202"/>
      <c r="C172" s="206"/>
      <c r="D172" s="206"/>
      <c r="E172" s="206"/>
      <c r="F172" s="206"/>
      <c r="G172" s="39" t="s">
        <v>942</v>
      </c>
      <c r="H172" s="44" t="s">
        <v>961</v>
      </c>
      <c r="I172" s="206"/>
      <c r="J172" s="206"/>
      <c r="K172" s="206"/>
      <c r="L172" s="206"/>
    </row>
    <row r="173" spans="1:12" ht="27" customHeight="1">
      <c r="A173" s="199"/>
      <c r="B173" s="203"/>
      <c r="C173" s="207"/>
      <c r="D173" s="207"/>
      <c r="E173" s="207"/>
      <c r="F173" s="207"/>
      <c r="G173" s="39" t="s">
        <v>1154</v>
      </c>
      <c r="H173" s="44" t="s">
        <v>1155</v>
      </c>
      <c r="I173" s="207"/>
      <c r="J173" s="207"/>
      <c r="K173" s="207"/>
      <c r="L173" s="207"/>
    </row>
    <row r="174" spans="1:12" ht="24.95" customHeight="1">
      <c r="A174" s="197" t="s">
        <v>36</v>
      </c>
      <c r="B174" s="201" t="s">
        <v>1156</v>
      </c>
      <c r="C174" s="205">
        <v>560</v>
      </c>
      <c r="D174" s="205">
        <v>560</v>
      </c>
      <c r="E174" s="205">
        <v>0</v>
      </c>
      <c r="F174" s="195" t="s">
        <v>1157</v>
      </c>
      <c r="G174" s="39" t="s">
        <v>1158</v>
      </c>
      <c r="H174" s="44" t="s">
        <v>1159</v>
      </c>
      <c r="I174" s="195" t="s">
        <v>36</v>
      </c>
      <c r="J174" s="215" t="s">
        <v>746</v>
      </c>
      <c r="K174" s="195" t="s">
        <v>1160</v>
      </c>
      <c r="L174" s="215" t="s">
        <v>996</v>
      </c>
    </row>
    <row r="175" spans="1:12" ht="24.95" customHeight="1">
      <c r="A175" s="198"/>
      <c r="B175" s="202"/>
      <c r="C175" s="206"/>
      <c r="D175" s="206"/>
      <c r="E175" s="206"/>
      <c r="F175" s="206"/>
      <c r="G175" s="39" t="s">
        <v>1161</v>
      </c>
      <c r="H175" s="44" t="s">
        <v>1159</v>
      </c>
      <c r="I175" s="206"/>
      <c r="J175" s="206"/>
      <c r="K175" s="206"/>
      <c r="L175" s="206"/>
    </row>
    <row r="176" spans="1:12" ht="24.95" customHeight="1">
      <c r="A176" s="198"/>
      <c r="B176" s="202"/>
      <c r="C176" s="206"/>
      <c r="D176" s="206"/>
      <c r="E176" s="206"/>
      <c r="F176" s="206"/>
      <c r="G176" s="39" t="s">
        <v>1162</v>
      </c>
      <c r="H176" s="44" t="s">
        <v>1159</v>
      </c>
      <c r="I176" s="206"/>
      <c r="J176" s="206"/>
      <c r="K176" s="206"/>
      <c r="L176" s="206"/>
    </row>
    <row r="177" spans="1:12" ht="24.95" customHeight="1">
      <c r="A177" s="198"/>
      <c r="B177" s="202"/>
      <c r="C177" s="206"/>
      <c r="D177" s="206"/>
      <c r="E177" s="206"/>
      <c r="F177" s="206"/>
      <c r="G177" s="39" t="s">
        <v>1163</v>
      </c>
      <c r="H177" s="44" t="s">
        <v>1159</v>
      </c>
      <c r="I177" s="206"/>
      <c r="J177" s="206"/>
      <c r="K177" s="206"/>
      <c r="L177" s="206"/>
    </row>
    <row r="178" spans="1:12" ht="24.95" customHeight="1">
      <c r="A178" s="198"/>
      <c r="B178" s="202"/>
      <c r="C178" s="206"/>
      <c r="D178" s="206"/>
      <c r="E178" s="206"/>
      <c r="F178" s="206"/>
      <c r="G178" s="39" t="s">
        <v>919</v>
      </c>
      <c r="H178" s="46">
        <v>44166</v>
      </c>
      <c r="I178" s="206"/>
      <c r="J178" s="206"/>
      <c r="K178" s="206"/>
      <c r="L178" s="206"/>
    </row>
    <row r="179" spans="1:12" ht="24.95" customHeight="1">
      <c r="A179" s="199"/>
      <c r="B179" s="203"/>
      <c r="C179" s="207"/>
      <c r="D179" s="207"/>
      <c r="E179" s="207"/>
      <c r="F179" s="207"/>
      <c r="G179" s="39" t="s">
        <v>1164</v>
      </c>
      <c r="H179" s="44" t="s">
        <v>1165</v>
      </c>
      <c r="I179" s="207"/>
      <c r="J179" s="207"/>
      <c r="K179" s="207"/>
      <c r="L179" s="207"/>
    </row>
    <row r="180" spans="1:12" ht="24" customHeight="1">
      <c r="A180" s="41" t="s">
        <v>36</v>
      </c>
      <c r="B180" s="42" t="s">
        <v>1166</v>
      </c>
      <c r="C180" s="43">
        <v>242.42</v>
      </c>
      <c r="D180" s="43">
        <v>242.42</v>
      </c>
      <c r="E180" s="43">
        <v>0</v>
      </c>
      <c r="F180" s="39" t="s">
        <v>36</v>
      </c>
      <c r="G180" s="39" t="s">
        <v>36</v>
      </c>
      <c r="H180" s="39" t="s">
        <v>36</v>
      </c>
      <c r="I180" s="39" t="s">
        <v>36</v>
      </c>
      <c r="J180" s="39" t="s">
        <v>36</v>
      </c>
      <c r="K180" s="39" t="s">
        <v>36</v>
      </c>
      <c r="L180" s="39" t="s">
        <v>36</v>
      </c>
    </row>
    <row r="181" spans="1:12" ht="294" customHeight="1">
      <c r="A181" s="197" t="s">
        <v>36</v>
      </c>
      <c r="B181" s="201" t="s">
        <v>1111</v>
      </c>
      <c r="C181" s="205">
        <v>242.42</v>
      </c>
      <c r="D181" s="205">
        <v>242.42</v>
      </c>
      <c r="E181" s="205">
        <v>0</v>
      </c>
      <c r="F181" s="195" t="s">
        <v>1167</v>
      </c>
      <c r="G181" s="39" t="s">
        <v>1168</v>
      </c>
      <c r="H181" s="44" t="s">
        <v>1169</v>
      </c>
      <c r="I181" s="195" t="s">
        <v>1170</v>
      </c>
      <c r="J181" s="215" t="s">
        <v>1011</v>
      </c>
      <c r="K181" s="195" t="s">
        <v>36</v>
      </c>
      <c r="L181" s="215" t="s">
        <v>746</v>
      </c>
    </row>
    <row r="182" spans="1:12" ht="174.95" customHeight="1">
      <c r="A182" s="199"/>
      <c r="B182" s="203"/>
      <c r="C182" s="207"/>
      <c r="D182" s="207"/>
      <c r="E182" s="207"/>
      <c r="F182" s="207"/>
      <c r="G182" s="39" t="s">
        <v>1171</v>
      </c>
      <c r="H182" s="44" t="s">
        <v>961</v>
      </c>
      <c r="I182" s="207"/>
      <c r="J182" s="207"/>
      <c r="K182" s="207"/>
      <c r="L182" s="207"/>
    </row>
    <row r="183" spans="1:12" ht="24" customHeight="1">
      <c r="A183" s="41" t="s">
        <v>36</v>
      </c>
      <c r="B183" s="42" t="s">
        <v>1172</v>
      </c>
      <c r="C183" s="43">
        <v>562.59</v>
      </c>
      <c r="D183" s="43">
        <v>453.99</v>
      </c>
      <c r="E183" s="43">
        <v>108.6</v>
      </c>
      <c r="F183" s="39" t="s">
        <v>36</v>
      </c>
      <c r="G183" s="39" t="s">
        <v>36</v>
      </c>
      <c r="H183" s="39" t="s">
        <v>36</v>
      </c>
      <c r="I183" s="39" t="s">
        <v>36</v>
      </c>
      <c r="J183" s="39" t="s">
        <v>36</v>
      </c>
      <c r="K183" s="39" t="s">
        <v>36</v>
      </c>
      <c r="L183" s="39" t="s">
        <v>36</v>
      </c>
    </row>
    <row r="184" spans="1:12" ht="81" customHeight="1">
      <c r="A184" s="197" t="s">
        <v>36</v>
      </c>
      <c r="B184" s="201" t="s">
        <v>1173</v>
      </c>
      <c r="C184" s="205">
        <v>562.59</v>
      </c>
      <c r="D184" s="205">
        <v>453.99</v>
      </c>
      <c r="E184" s="205">
        <v>108.6</v>
      </c>
      <c r="F184" s="195" t="s">
        <v>1174</v>
      </c>
      <c r="G184" s="39" t="s">
        <v>1175</v>
      </c>
      <c r="H184" s="44" t="s">
        <v>1176</v>
      </c>
      <c r="I184" s="39" t="s">
        <v>1177</v>
      </c>
      <c r="J184" s="44" t="s">
        <v>1178</v>
      </c>
      <c r="K184" s="195" t="s">
        <v>36</v>
      </c>
      <c r="L184" s="215" t="s">
        <v>746</v>
      </c>
    </row>
    <row r="185" spans="1:12" ht="81" customHeight="1">
      <c r="A185" s="198"/>
      <c r="B185" s="202"/>
      <c r="C185" s="206"/>
      <c r="D185" s="206"/>
      <c r="E185" s="206"/>
      <c r="F185" s="206"/>
      <c r="G185" s="39" t="s">
        <v>1179</v>
      </c>
      <c r="H185" s="44" t="s">
        <v>1180</v>
      </c>
      <c r="I185" s="39" t="s">
        <v>962</v>
      </c>
      <c r="J185" s="44" t="s">
        <v>807</v>
      </c>
      <c r="K185" s="206"/>
      <c r="L185" s="206"/>
    </row>
    <row r="186" spans="1:12" ht="81" customHeight="1">
      <c r="A186" s="199"/>
      <c r="B186" s="203"/>
      <c r="C186" s="207"/>
      <c r="D186" s="207"/>
      <c r="E186" s="207"/>
      <c r="F186" s="207"/>
      <c r="G186" s="39" t="s">
        <v>753</v>
      </c>
      <c r="H186" s="44" t="s">
        <v>1181</v>
      </c>
      <c r="I186" s="39" t="s">
        <v>1182</v>
      </c>
      <c r="J186" s="44" t="s">
        <v>899</v>
      </c>
      <c r="K186" s="207"/>
      <c r="L186" s="207"/>
    </row>
    <row r="187" spans="1:12" ht="24" customHeight="1">
      <c r="A187" s="41" t="s">
        <v>36</v>
      </c>
      <c r="B187" s="42" t="s">
        <v>1183</v>
      </c>
      <c r="C187" s="43">
        <v>197.78</v>
      </c>
      <c r="D187" s="43">
        <v>197.78</v>
      </c>
      <c r="E187" s="43">
        <v>0</v>
      </c>
      <c r="F187" s="39" t="s">
        <v>36</v>
      </c>
      <c r="G187" s="39" t="s">
        <v>36</v>
      </c>
      <c r="H187" s="39" t="s">
        <v>36</v>
      </c>
      <c r="I187" s="39" t="s">
        <v>36</v>
      </c>
      <c r="J187" s="39" t="s">
        <v>36</v>
      </c>
      <c r="K187" s="39" t="s">
        <v>36</v>
      </c>
      <c r="L187" s="39" t="s">
        <v>36</v>
      </c>
    </row>
    <row r="188" spans="1:12" ht="24" customHeight="1">
      <c r="A188" s="197" t="s">
        <v>36</v>
      </c>
      <c r="B188" s="201" t="s">
        <v>1184</v>
      </c>
      <c r="C188" s="205">
        <v>197.78</v>
      </c>
      <c r="D188" s="205">
        <v>197.78</v>
      </c>
      <c r="E188" s="205">
        <v>0</v>
      </c>
      <c r="F188" s="195" t="s">
        <v>1185</v>
      </c>
      <c r="G188" s="39" t="s">
        <v>1186</v>
      </c>
      <c r="H188" s="44" t="s">
        <v>1187</v>
      </c>
      <c r="I188" s="195" t="s">
        <v>36</v>
      </c>
      <c r="J188" s="215" t="s">
        <v>746</v>
      </c>
      <c r="K188" s="195" t="s">
        <v>1188</v>
      </c>
      <c r="L188" s="215" t="s">
        <v>915</v>
      </c>
    </row>
    <row r="189" spans="1:12" ht="24">
      <c r="A189" s="198"/>
      <c r="B189" s="202"/>
      <c r="C189" s="206"/>
      <c r="D189" s="206"/>
      <c r="E189" s="206"/>
      <c r="F189" s="206"/>
      <c r="G189" s="39" t="s">
        <v>1189</v>
      </c>
      <c r="H189" s="44" t="s">
        <v>1190</v>
      </c>
      <c r="I189" s="206"/>
      <c r="J189" s="206"/>
      <c r="K189" s="206"/>
      <c r="L189" s="206"/>
    </row>
    <row r="190" spans="1:12" ht="14.25">
      <c r="A190" s="198"/>
      <c r="B190" s="202"/>
      <c r="C190" s="206"/>
      <c r="D190" s="206"/>
      <c r="E190" s="206"/>
      <c r="F190" s="206"/>
      <c r="G190" s="39" t="s">
        <v>1191</v>
      </c>
      <c r="H190" s="44" t="s">
        <v>1190</v>
      </c>
      <c r="I190" s="206"/>
      <c r="J190" s="206"/>
      <c r="K190" s="206"/>
      <c r="L190" s="206"/>
    </row>
    <row r="191" spans="1:12" ht="24">
      <c r="A191" s="199"/>
      <c r="B191" s="203"/>
      <c r="C191" s="207"/>
      <c r="D191" s="207"/>
      <c r="E191" s="207"/>
      <c r="F191" s="207"/>
      <c r="G191" s="39" t="s">
        <v>1192</v>
      </c>
      <c r="H191" s="44" t="s">
        <v>1193</v>
      </c>
      <c r="I191" s="207"/>
      <c r="J191" s="207"/>
      <c r="K191" s="207"/>
      <c r="L191" s="207"/>
    </row>
    <row r="192" spans="1:12" ht="24" customHeight="1">
      <c r="A192" s="41" t="s">
        <v>36</v>
      </c>
      <c r="B192" s="42" t="s">
        <v>1194</v>
      </c>
      <c r="C192" s="43">
        <v>657.11</v>
      </c>
      <c r="D192" s="43">
        <v>657.11</v>
      </c>
      <c r="E192" s="43">
        <v>0</v>
      </c>
      <c r="F192" s="39" t="s">
        <v>36</v>
      </c>
      <c r="G192" s="39" t="s">
        <v>36</v>
      </c>
      <c r="H192" s="39" t="s">
        <v>36</v>
      </c>
      <c r="I192" s="39" t="s">
        <v>36</v>
      </c>
      <c r="J192" s="39" t="s">
        <v>36</v>
      </c>
      <c r="K192" s="39" t="s">
        <v>36</v>
      </c>
      <c r="L192" s="39" t="s">
        <v>36</v>
      </c>
    </row>
    <row r="193" spans="1:12" ht="42" customHeight="1">
      <c r="A193" s="197" t="s">
        <v>36</v>
      </c>
      <c r="B193" s="201" t="s">
        <v>1195</v>
      </c>
      <c r="C193" s="205">
        <v>222.11</v>
      </c>
      <c r="D193" s="205">
        <v>222.11</v>
      </c>
      <c r="E193" s="205">
        <v>0</v>
      </c>
      <c r="F193" s="195" t="s">
        <v>1196</v>
      </c>
      <c r="G193" s="39" t="s">
        <v>1197</v>
      </c>
      <c r="H193" s="44" t="s">
        <v>1198</v>
      </c>
      <c r="I193" s="39" t="s">
        <v>1199</v>
      </c>
      <c r="J193" s="44" t="s">
        <v>1200</v>
      </c>
      <c r="K193" s="212" t="s">
        <v>814</v>
      </c>
      <c r="L193" s="215" t="s">
        <v>996</v>
      </c>
    </row>
    <row r="194" spans="1:12" ht="24">
      <c r="A194" s="198"/>
      <c r="B194" s="202"/>
      <c r="C194" s="206"/>
      <c r="D194" s="206"/>
      <c r="E194" s="206"/>
      <c r="F194" s="206"/>
      <c r="G194" s="39" t="s">
        <v>1201</v>
      </c>
      <c r="H194" s="44" t="s">
        <v>1202</v>
      </c>
      <c r="I194" s="39" t="s">
        <v>1203</v>
      </c>
      <c r="J194" s="44" t="s">
        <v>1204</v>
      </c>
      <c r="K194" s="213"/>
      <c r="L194" s="206"/>
    </row>
    <row r="195" spans="1:12" ht="24">
      <c r="A195" s="198"/>
      <c r="B195" s="202"/>
      <c r="C195" s="206"/>
      <c r="D195" s="206"/>
      <c r="E195" s="206"/>
      <c r="F195" s="206"/>
      <c r="G195" s="39" t="s">
        <v>1205</v>
      </c>
      <c r="H195" s="44" t="s">
        <v>1206</v>
      </c>
      <c r="I195" s="195" t="s">
        <v>1207</v>
      </c>
      <c r="J195" s="215" t="s">
        <v>1208</v>
      </c>
      <c r="K195" s="213"/>
      <c r="L195" s="206"/>
    </row>
    <row r="196" spans="1:12" ht="14.25">
      <c r="A196" s="198"/>
      <c r="B196" s="202"/>
      <c r="C196" s="206"/>
      <c r="D196" s="206"/>
      <c r="E196" s="206"/>
      <c r="F196" s="206"/>
      <c r="G196" s="39" t="s">
        <v>1209</v>
      </c>
      <c r="H196" s="44" t="s">
        <v>1210</v>
      </c>
      <c r="I196" s="206"/>
      <c r="J196" s="206"/>
      <c r="K196" s="213"/>
      <c r="L196" s="206"/>
    </row>
    <row r="197" spans="1:12" ht="14.25">
      <c r="A197" s="198"/>
      <c r="B197" s="202"/>
      <c r="C197" s="206"/>
      <c r="D197" s="206"/>
      <c r="E197" s="206"/>
      <c r="F197" s="206"/>
      <c r="G197" s="39" t="s">
        <v>1211</v>
      </c>
      <c r="H197" s="44" t="s">
        <v>1212</v>
      </c>
      <c r="I197" s="206"/>
      <c r="J197" s="206"/>
      <c r="K197" s="213"/>
      <c r="L197" s="206"/>
    </row>
    <row r="198" spans="1:12" ht="14.25">
      <c r="A198" s="198"/>
      <c r="B198" s="202"/>
      <c r="C198" s="206"/>
      <c r="D198" s="206"/>
      <c r="E198" s="206"/>
      <c r="F198" s="206"/>
      <c r="G198" s="39" t="s">
        <v>1213</v>
      </c>
      <c r="H198" s="44" t="s">
        <v>1214</v>
      </c>
      <c r="I198" s="206"/>
      <c r="J198" s="206"/>
      <c r="K198" s="213"/>
      <c r="L198" s="206"/>
    </row>
    <row r="199" spans="1:12" ht="24">
      <c r="A199" s="198"/>
      <c r="B199" s="202"/>
      <c r="C199" s="206"/>
      <c r="D199" s="206"/>
      <c r="E199" s="206"/>
      <c r="F199" s="206"/>
      <c r="G199" s="39" t="s">
        <v>1215</v>
      </c>
      <c r="H199" s="44" t="s">
        <v>1216</v>
      </c>
      <c r="I199" s="206"/>
      <c r="J199" s="206"/>
      <c r="K199" s="213"/>
      <c r="L199" s="206"/>
    </row>
    <row r="200" spans="1:12" ht="14.25">
      <c r="A200" s="198"/>
      <c r="B200" s="202"/>
      <c r="C200" s="206"/>
      <c r="D200" s="206"/>
      <c r="E200" s="206"/>
      <c r="F200" s="206"/>
      <c r="G200" s="39" t="s">
        <v>1217</v>
      </c>
      <c r="H200" s="44" t="s">
        <v>821</v>
      </c>
      <c r="I200" s="206"/>
      <c r="J200" s="206"/>
      <c r="K200" s="213"/>
      <c r="L200" s="206"/>
    </row>
    <row r="201" spans="1:12" ht="14.25">
      <c r="A201" s="198"/>
      <c r="B201" s="202"/>
      <c r="C201" s="206"/>
      <c r="D201" s="206"/>
      <c r="E201" s="206"/>
      <c r="F201" s="206"/>
      <c r="G201" s="39" t="s">
        <v>1218</v>
      </c>
      <c r="H201" s="44" t="s">
        <v>1219</v>
      </c>
      <c r="I201" s="206"/>
      <c r="J201" s="206"/>
      <c r="K201" s="213"/>
      <c r="L201" s="206"/>
    </row>
    <row r="202" spans="1:12" ht="42" customHeight="1">
      <c r="A202" s="199"/>
      <c r="B202" s="203"/>
      <c r="C202" s="207"/>
      <c r="D202" s="207"/>
      <c r="E202" s="207"/>
      <c r="F202" s="207"/>
      <c r="G202" s="39" t="s">
        <v>1220</v>
      </c>
      <c r="H202" s="44" t="s">
        <v>1221</v>
      </c>
      <c r="I202" s="207"/>
      <c r="J202" s="207"/>
      <c r="K202" s="214"/>
      <c r="L202" s="207"/>
    </row>
    <row r="203" spans="1:12" ht="162" customHeight="1">
      <c r="A203" s="197" t="s">
        <v>36</v>
      </c>
      <c r="B203" s="201" t="s">
        <v>1222</v>
      </c>
      <c r="C203" s="205">
        <v>300</v>
      </c>
      <c r="D203" s="205">
        <v>300</v>
      </c>
      <c r="E203" s="205">
        <v>0</v>
      </c>
      <c r="F203" s="195" t="s">
        <v>1223</v>
      </c>
      <c r="G203" s="39" t="s">
        <v>1224</v>
      </c>
      <c r="H203" s="44" t="s">
        <v>1225</v>
      </c>
      <c r="I203" s="212" t="s">
        <v>1226</v>
      </c>
      <c r="J203" s="218" t="s">
        <v>1227</v>
      </c>
      <c r="K203" s="218" t="s">
        <v>814</v>
      </c>
      <c r="L203" s="218" t="s">
        <v>996</v>
      </c>
    </row>
    <row r="204" spans="1:12" ht="111" customHeight="1">
      <c r="A204" s="198"/>
      <c r="B204" s="202"/>
      <c r="C204" s="206"/>
      <c r="D204" s="206"/>
      <c r="E204" s="206"/>
      <c r="F204" s="206"/>
      <c r="G204" s="39" t="s">
        <v>1228</v>
      </c>
      <c r="H204" s="44" t="s">
        <v>1229</v>
      </c>
      <c r="I204" s="213"/>
      <c r="J204" s="219"/>
      <c r="K204" s="219"/>
      <c r="L204" s="219"/>
    </row>
    <row r="205" spans="1:12" ht="111" customHeight="1">
      <c r="A205" s="199"/>
      <c r="B205" s="203"/>
      <c r="C205" s="207"/>
      <c r="D205" s="207"/>
      <c r="E205" s="207"/>
      <c r="F205" s="207"/>
      <c r="G205" s="39" t="s">
        <v>942</v>
      </c>
      <c r="H205" s="44" t="s">
        <v>1230</v>
      </c>
      <c r="I205" s="214"/>
      <c r="J205" s="220"/>
      <c r="K205" s="220"/>
      <c r="L205" s="220"/>
    </row>
    <row r="206" spans="1:12" ht="47.1" customHeight="1">
      <c r="A206" s="197" t="s">
        <v>36</v>
      </c>
      <c r="B206" s="201" t="s">
        <v>1231</v>
      </c>
      <c r="C206" s="205">
        <v>135</v>
      </c>
      <c r="D206" s="205">
        <v>135</v>
      </c>
      <c r="E206" s="205">
        <v>0</v>
      </c>
      <c r="F206" s="195" t="s">
        <v>1232</v>
      </c>
      <c r="G206" s="39" t="s">
        <v>1233</v>
      </c>
      <c r="H206" s="44" t="s">
        <v>1234</v>
      </c>
      <c r="I206" s="39" t="s">
        <v>1199</v>
      </c>
      <c r="J206" s="44" t="s">
        <v>1200</v>
      </c>
      <c r="K206" s="212" t="s">
        <v>814</v>
      </c>
      <c r="L206" s="215" t="s">
        <v>996</v>
      </c>
    </row>
    <row r="207" spans="1:12" ht="24">
      <c r="A207" s="198"/>
      <c r="B207" s="202"/>
      <c r="C207" s="206"/>
      <c r="D207" s="206"/>
      <c r="E207" s="206"/>
      <c r="F207" s="206"/>
      <c r="G207" s="39" t="s">
        <v>1235</v>
      </c>
      <c r="H207" s="44" t="s">
        <v>1236</v>
      </c>
      <c r="I207" s="195" t="s">
        <v>1207</v>
      </c>
      <c r="J207" s="215" t="s">
        <v>1208</v>
      </c>
      <c r="K207" s="213"/>
      <c r="L207" s="206"/>
    </row>
    <row r="208" spans="1:12" ht="24">
      <c r="A208" s="198"/>
      <c r="B208" s="202"/>
      <c r="C208" s="206"/>
      <c r="D208" s="206"/>
      <c r="E208" s="206"/>
      <c r="F208" s="206"/>
      <c r="G208" s="39" t="s">
        <v>1237</v>
      </c>
      <c r="H208" s="44" t="s">
        <v>1238</v>
      </c>
      <c r="I208" s="206"/>
      <c r="J208" s="206"/>
      <c r="K208" s="213"/>
      <c r="L208" s="206"/>
    </row>
    <row r="209" spans="1:12" ht="14.25">
      <c r="A209" s="198"/>
      <c r="B209" s="202"/>
      <c r="C209" s="206"/>
      <c r="D209" s="206"/>
      <c r="E209" s="206"/>
      <c r="F209" s="206"/>
      <c r="G209" s="39" t="s">
        <v>1211</v>
      </c>
      <c r="H209" s="44" t="s">
        <v>1212</v>
      </c>
      <c r="I209" s="206"/>
      <c r="J209" s="206"/>
      <c r="K209" s="213"/>
      <c r="L209" s="206"/>
    </row>
    <row r="210" spans="1:12" ht="14.25">
      <c r="A210" s="198"/>
      <c r="B210" s="202"/>
      <c r="C210" s="206"/>
      <c r="D210" s="206"/>
      <c r="E210" s="206"/>
      <c r="F210" s="206"/>
      <c r="G210" s="39" t="s">
        <v>1213</v>
      </c>
      <c r="H210" s="44" t="s">
        <v>1239</v>
      </c>
      <c r="I210" s="206"/>
      <c r="J210" s="206"/>
      <c r="K210" s="213"/>
      <c r="L210" s="206"/>
    </row>
    <row r="211" spans="1:12" ht="14.25">
      <c r="A211" s="198"/>
      <c r="B211" s="202"/>
      <c r="C211" s="206"/>
      <c r="D211" s="206"/>
      <c r="E211" s="206"/>
      <c r="F211" s="206"/>
      <c r="G211" s="39" t="s">
        <v>1217</v>
      </c>
      <c r="H211" s="44" t="s">
        <v>821</v>
      </c>
      <c r="I211" s="206"/>
      <c r="J211" s="206"/>
      <c r="K211" s="213"/>
      <c r="L211" s="206"/>
    </row>
    <row r="212" spans="1:12" ht="14.25">
      <c r="A212" s="199"/>
      <c r="B212" s="203"/>
      <c r="C212" s="207"/>
      <c r="D212" s="207"/>
      <c r="E212" s="207"/>
      <c r="F212" s="207"/>
      <c r="G212" s="39" t="s">
        <v>1218</v>
      </c>
      <c r="H212" s="44" t="s">
        <v>1219</v>
      </c>
      <c r="I212" s="207"/>
      <c r="J212" s="207"/>
      <c r="K212" s="213"/>
      <c r="L212" s="207"/>
    </row>
    <row r="213" spans="1:12" ht="24" customHeight="1">
      <c r="A213" s="41" t="s">
        <v>36</v>
      </c>
      <c r="B213" s="42" t="s">
        <v>1240</v>
      </c>
      <c r="C213" s="43">
        <v>402</v>
      </c>
      <c r="D213" s="43">
        <v>402</v>
      </c>
      <c r="E213" s="43">
        <v>0</v>
      </c>
      <c r="F213" s="39" t="s">
        <v>36</v>
      </c>
      <c r="G213" s="39" t="s">
        <v>36</v>
      </c>
      <c r="H213" s="39" t="s">
        <v>36</v>
      </c>
      <c r="I213" s="39" t="s">
        <v>36</v>
      </c>
      <c r="J213" s="39" t="s">
        <v>36</v>
      </c>
      <c r="K213" s="39" t="s">
        <v>36</v>
      </c>
      <c r="L213" s="39" t="s">
        <v>36</v>
      </c>
    </row>
    <row r="214" spans="1:12" ht="24" customHeight="1">
      <c r="A214" s="197" t="s">
        <v>36</v>
      </c>
      <c r="B214" s="201" t="s">
        <v>1241</v>
      </c>
      <c r="C214" s="205">
        <v>290</v>
      </c>
      <c r="D214" s="205">
        <v>290</v>
      </c>
      <c r="E214" s="205">
        <v>0</v>
      </c>
      <c r="F214" s="195" t="s">
        <v>1242</v>
      </c>
      <c r="G214" s="39" t="s">
        <v>1103</v>
      </c>
      <c r="H214" s="44" t="s">
        <v>1243</v>
      </c>
      <c r="I214" s="39" t="s">
        <v>1244</v>
      </c>
      <c r="J214" s="44" t="s">
        <v>1245</v>
      </c>
      <c r="K214" s="195" t="s">
        <v>36</v>
      </c>
      <c r="L214" s="215" t="s">
        <v>746</v>
      </c>
    </row>
    <row r="215" spans="1:12" ht="24">
      <c r="A215" s="198"/>
      <c r="B215" s="202"/>
      <c r="C215" s="206"/>
      <c r="D215" s="206"/>
      <c r="E215" s="206"/>
      <c r="F215" s="206"/>
      <c r="G215" s="39" t="s">
        <v>1246</v>
      </c>
      <c r="H215" s="44" t="s">
        <v>1247</v>
      </c>
      <c r="I215" s="39" t="s">
        <v>1248</v>
      </c>
      <c r="J215" s="44" t="s">
        <v>1249</v>
      </c>
      <c r="K215" s="206"/>
      <c r="L215" s="206"/>
    </row>
    <row r="216" spans="1:12" ht="14.25">
      <c r="A216" s="198"/>
      <c r="B216" s="202"/>
      <c r="C216" s="206"/>
      <c r="D216" s="206"/>
      <c r="E216" s="206"/>
      <c r="F216" s="206"/>
      <c r="G216" s="39" t="s">
        <v>1250</v>
      </c>
      <c r="H216" s="44" t="s">
        <v>893</v>
      </c>
      <c r="I216" s="195" t="s">
        <v>1251</v>
      </c>
      <c r="J216" s="215" t="s">
        <v>807</v>
      </c>
      <c r="K216" s="206"/>
      <c r="L216" s="206"/>
    </row>
    <row r="217" spans="1:12" ht="14.25">
      <c r="A217" s="199"/>
      <c r="B217" s="203"/>
      <c r="C217" s="207"/>
      <c r="D217" s="207"/>
      <c r="E217" s="207"/>
      <c r="F217" s="207"/>
      <c r="G217" s="39" t="s">
        <v>1252</v>
      </c>
      <c r="H217" s="44" t="s">
        <v>1253</v>
      </c>
      <c r="I217" s="207"/>
      <c r="J217" s="207"/>
      <c r="K217" s="207"/>
      <c r="L217" s="207"/>
    </row>
    <row r="218" spans="1:12" ht="33.950000000000003" customHeight="1">
      <c r="A218" s="197" t="s">
        <v>36</v>
      </c>
      <c r="B218" s="201" t="s">
        <v>1254</v>
      </c>
      <c r="C218" s="205">
        <v>112</v>
      </c>
      <c r="D218" s="205">
        <v>112</v>
      </c>
      <c r="E218" s="205">
        <v>0</v>
      </c>
      <c r="F218" s="195" t="s">
        <v>1255</v>
      </c>
      <c r="G218" s="39" t="s">
        <v>1256</v>
      </c>
      <c r="H218" s="44" t="s">
        <v>1257</v>
      </c>
      <c r="I218" s="39" t="s">
        <v>1258</v>
      </c>
      <c r="J218" s="44" t="s">
        <v>1259</v>
      </c>
      <c r="K218" s="195" t="s">
        <v>36</v>
      </c>
      <c r="L218" s="215" t="s">
        <v>746</v>
      </c>
    </row>
    <row r="219" spans="1:12" ht="33.950000000000003" customHeight="1">
      <c r="A219" s="198"/>
      <c r="B219" s="202"/>
      <c r="C219" s="206"/>
      <c r="D219" s="206"/>
      <c r="E219" s="206"/>
      <c r="F219" s="206"/>
      <c r="G219" s="39" t="s">
        <v>1260</v>
      </c>
      <c r="H219" s="44" t="s">
        <v>1261</v>
      </c>
      <c r="I219" s="195" t="s">
        <v>1262</v>
      </c>
      <c r="J219" s="215" t="s">
        <v>893</v>
      </c>
      <c r="K219" s="206"/>
      <c r="L219" s="206"/>
    </row>
    <row r="220" spans="1:12" ht="33.950000000000003" customHeight="1">
      <c r="A220" s="198"/>
      <c r="B220" s="202"/>
      <c r="C220" s="206"/>
      <c r="D220" s="206"/>
      <c r="E220" s="206"/>
      <c r="F220" s="206"/>
      <c r="G220" s="39" t="s">
        <v>1263</v>
      </c>
      <c r="H220" s="44" t="s">
        <v>1264</v>
      </c>
      <c r="I220" s="206"/>
      <c r="J220" s="206"/>
      <c r="K220" s="206"/>
      <c r="L220" s="206"/>
    </row>
    <row r="221" spans="1:12" ht="33.950000000000003" customHeight="1">
      <c r="A221" s="199"/>
      <c r="B221" s="203"/>
      <c r="C221" s="207"/>
      <c r="D221" s="207"/>
      <c r="E221" s="207"/>
      <c r="F221" s="207"/>
      <c r="G221" s="39" t="s">
        <v>1265</v>
      </c>
      <c r="H221" s="44" t="s">
        <v>1266</v>
      </c>
      <c r="I221" s="207"/>
      <c r="J221" s="207"/>
      <c r="K221" s="207"/>
      <c r="L221" s="207"/>
    </row>
    <row r="222" spans="1:12" ht="24" customHeight="1">
      <c r="A222" s="41" t="s">
        <v>36</v>
      </c>
      <c r="B222" s="42" t="s">
        <v>1267</v>
      </c>
      <c r="C222" s="43">
        <v>100</v>
      </c>
      <c r="D222" s="43">
        <v>100</v>
      </c>
      <c r="E222" s="43">
        <v>0</v>
      </c>
      <c r="F222" s="39" t="s">
        <v>36</v>
      </c>
      <c r="G222" s="39" t="s">
        <v>36</v>
      </c>
      <c r="H222" s="39" t="s">
        <v>36</v>
      </c>
      <c r="I222" s="39" t="s">
        <v>36</v>
      </c>
      <c r="J222" s="39" t="s">
        <v>36</v>
      </c>
      <c r="K222" s="39" t="s">
        <v>36</v>
      </c>
      <c r="L222" s="39" t="s">
        <v>36</v>
      </c>
    </row>
    <row r="223" spans="1:12" ht="38.1" customHeight="1">
      <c r="A223" s="197" t="s">
        <v>36</v>
      </c>
      <c r="B223" s="201" t="s">
        <v>1268</v>
      </c>
      <c r="C223" s="205">
        <v>100</v>
      </c>
      <c r="D223" s="205">
        <v>100</v>
      </c>
      <c r="E223" s="205">
        <v>0</v>
      </c>
      <c r="F223" s="195" t="s">
        <v>1269</v>
      </c>
      <c r="G223" s="39" t="s">
        <v>1270</v>
      </c>
      <c r="H223" s="44" t="s">
        <v>1271</v>
      </c>
      <c r="I223" s="39" t="s">
        <v>1272</v>
      </c>
      <c r="J223" s="44" t="s">
        <v>1273</v>
      </c>
      <c r="K223" s="195" t="s">
        <v>1274</v>
      </c>
      <c r="L223" s="215" t="s">
        <v>821</v>
      </c>
    </row>
    <row r="224" spans="1:12" ht="38.1" customHeight="1">
      <c r="A224" s="198"/>
      <c r="B224" s="202"/>
      <c r="C224" s="206"/>
      <c r="D224" s="206"/>
      <c r="E224" s="206"/>
      <c r="F224" s="206"/>
      <c r="G224" s="39" t="s">
        <v>1275</v>
      </c>
      <c r="H224" s="44" t="s">
        <v>1276</v>
      </c>
      <c r="I224" s="39" t="s">
        <v>1277</v>
      </c>
      <c r="J224" s="44" t="s">
        <v>1278</v>
      </c>
      <c r="K224" s="206"/>
      <c r="L224" s="206"/>
    </row>
    <row r="225" spans="1:12" ht="39" customHeight="1">
      <c r="A225" s="198"/>
      <c r="B225" s="202"/>
      <c r="C225" s="206"/>
      <c r="D225" s="206"/>
      <c r="E225" s="206"/>
      <c r="F225" s="206"/>
      <c r="G225" s="39" t="s">
        <v>1279</v>
      </c>
      <c r="H225" s="44" t="s">
        <v>1280</v>
      </c>
      <c r="I225" s="39" t="s">
        <v>1281</v>
      </c>
      <c r="J225" s="44" t="s">
        <v>1282</v>
      </c>
      <c r="K225" s="206"/>
      <c r="L225" s="206"/>
    </row>
    <row r="226" spans="1:12" ht="39" customHeight="1">
      <c r="A226" s="198"/>
      <c r="B226" s="202"/>
      <c r="C226" s="206"/>
      <c r="D226" s="206"/>
      <c r="E226" s="206"/>
      <c r="F226" s="206"/>
      <c r="G226" s="39" t="s">
        <v>1283</v>
      </c>
      <c r="H226" s="44" t="s">
        <v>1284</v>
      </c>
      <c r="I226" s="39" t="s">
        <v>1285</v>
      </c>
      <c r="J226" s="44" t="s">
        <v>1286</v>
      </c>
      <c r="K226" s="206"/>
      <c r="L226" s="206"/>
    </row>
    <row r="227" spans="1:12" ht="24">
      <c r="A227" s="198"/>
      <c r="B227" s="202"/>
      <c r="C227" s="206"/>
      <c r="D227" s="206"/>
      <c r="E227" s="206"/>
      <c r="F227" s="206"/>
      <c r="G227" s="39" t="s">
        <v>1287</v>
      </c>
      <c r="H227" s="44" t="s">
        <v>775</v>
      </c>
      <c r="I227" s="195" t="s">
        <v>1288</v>
      </c>
      <c r="J227" s="215" t="s">
        <v>775</v>
      </c>
      <c r="K227" s="206"/>
      <c r="L227" s="206"/>
    </row>
    <row r="228" spans="1:12" ht="32.1" customHeight="1">
      <c r="A228" s="198"/>
      <c r="B228" s="202"/>
      <c r="C228" s="206"/>
      <c r="D228" s="206"/>
      <c r="E228" s="206"/>
      <c r="F228" s="206"/>
      <c r="G228" s="39" t="s">
        <v>942</v>
      </c>
      <c r="H228" s="44" t="s">
        <v>1289</v>
      </c>
      <c r="I228" s="206"/>
      <c r="J228" s="206"/>
      <c r="K228" s="206"/>
      <c r="L228" s="206"/>
    </row>
    <row r="229" spans="1:12" ht="14.25">
      <c r="A229" s="198"/>
      <c r="B229" s="202"/>
      <c r="C229" s="206"/>
      <c r="D229" s="206"/>
      <c r="E229" s="206"/>
      <c r="F229" s="206"/>
      <c r="G229" s="39" t="s">
        <v>1290</v>
      </c>
      <c r="H229" s="44" t="s">
        <v>1291</v>
      </c>
      <c r="I229" s="206"/>
      <c r="J229" s="206"/>
      <c r="K229" s="206"/>
      <c r="L229" s="206"/>
    </row>
    <row r="230" spans="1:12" ht="14.25">
      <c r="A230" s="198"/>
      <c r="B230" s="202"/>
      <c r="C230" s="206"/>
      <c r="D230" s="206"/>
      <c r="E230" s="206"/>
      <c r="F230" s="206"/>
      <c r="G230" s="39" t="s">
        <v>1292</v>
      </c>
      <c r="H230" s="44" t="s">
        <v>1293</v>
      </c>
      <c r="I230" s="206"/>
      <c r="J230" s="206"/>
      <c r="K230" s="206"/>
      <c r="L230" s="206"/>
    </row>
    <row r="231" spans="1:12" ht="14.25">
      <c r="A231" s="198"/>
      <c r="B231" s="202"/>
      <c r="C231" s="206"/>
      <c r="D231" s="206"/>
      <c r="E231" s="206"/>
      <c r="F231" s="206"/>
      <c r="G231" s="39" t="s">
        <v>1294</v>
      </c>
      <c r="H231" s="44" t="s">
        <v>1295</v>
      </c>
      <c r="I231" s="206"/>
      <c r="J231" s="206"/>
      <c r="K231" s="206"/>
      <c r="L231" s="206"/>
    </row>
    <row r="232" spans="1:12" ht="14.25">
      <c r="A232" s="198"/>
      <c r="B232" s="202"/>
      <c r="C232" s="206"/>
      <c r="D232" s="206"/>
      <c r="E232" s="206"/>
      <c r="F232" s="206"/>
      <c r="G232" s="39" t="s">
        <v>1296</v>
      </c>
      <c r="H232" s="44" t="s">
        <v>1297</v>
      </c>
      <c r="I232" s="206"/>
      <c r="J232" s="206"/>
      <c r="K232" s="206"/>
      <c r="L232" s="206"/>
    </row>
    <row r="233" spans="1:12" ht="24">
      <c r="A233" s="199"/>
      <c r="B233" s="203"/>
      <c r="C233" s="207"/>
      <c r="D233" s="207"/>
      <c r="E233" s="207"/>
      <c r="F233" s="207"/>
      <c r="G233" s="39" t="s">
        <v>1298</v>
      </c>
      <c r="H233" s="44" t="s">
        <v>1155</v>
      </c>
      <c r="I233" s="207"/>
      <c r="J233" s="207"/>
      <c r="K233" s="207"/>
      <c r="L233" s="207"/>
    </row>
  </sheetData>
  <mergeCells count="388">
    <mergeCell ref="L184:L186"/>
    <mergeCell ref="L188:L191"/>
    <mergeCell ref="L193:L202"/>
    <mergeCell ref="L203:L205"/>
    <mergeCell ref="L206:L212"/>
    <mergeCell ref="L214:L217"/>
    <mergeCell ref="L218:L221"/>
    <mergeCell ref="L223:L233"/>
    <mergeCell ref="A4:B6"/>
    <mergeCell ref="C4:E5"/>
    <mergeCell ref="L135:L137"/>
    <mergeCell ref="L138:L141"/>
    <mergeCell ref="L142:L147"/>
    <mergeCell ref="L149:L164"/>
    <mergeCell ref="L165:L167"/>
    <mergeCell ref="L168:L170"/>
    <mergeCell ref="L171:L173"/>
    <mergeCell ref="L174:L179"/>
    <mergeCell ref="L181:L182"/>
    <mergeCell ref="K218:K221"/>
    <mergeCell ref="K223:K233"/>
    <mergeCell ref="L9:L12"/>
    <mergeCell ref="L13:L15"/>
    <mergeCell ref="L17:L20"/>
    <mergeCell ref="L22:L25"/>
    <mergeCell ref="L27:L29"/>
    <mergeCell ref="L30:L31"/>
    <mergeCell ref="L33:L36"/>
    <mergeCell ref="L38:L44"/>
    <mergeCell ref="L46:L51"/>
    <mergeCell ref="L52:L58"/>
    <mergeCell ref="L60:L67"/>
    <mergeCell ref="L69:L71"/>
    <mergeCell ref="L73:L75"/>
    <mergeCell ref="L76:L78"/>
    <mergeCell ref="L80:L85"/>
    <mergeCell ref="L87:L92"/>
    <mergeCell ref="L93:L100"/>
    <mergeCell ref="L102:L109"/>
    <mergeCell ref="L110:L113"/>
    <mergeCell ref="L115:L120"/>
    <mergeCell ref="L122:L128"/>
    <mergeCell ref="L130:L133"/>
    <mergeCell ref="K171:K173"/>
    <mergeCell ref="K174:K179"/>
    <mergeCell ref="K181:K182"/>
    <mergeCell ref="K184:K186"/>
    <mergeCell ref="K188:K191"/>
    <mergeCell ref="K193:K202"/>
    <mergeCell ref="K203:K205"/>
    <mergeCell ref="K206:K212"/>
    <mergeCell ref="K214:K217"/>
    <mergeCell ref="K115:K120"/>
    <mergeCell ref="K122:K128"/>
    <mergeCell ref="K130:K133"/>
    <mergeCell ref="K135:K137"/>
    <mergeCell ref="K138:K141"/>
    <mergeCell ref="K142:K147"/>
    <mergeCell ref="K149:K164"/>
    <mergeCell ref="K165:K167"/>
    <mergeCell ref="K168:K170"/>
    <mergeCell ref="J203:J205"/>
    <mergeCell ref="J207:J212"/>
    <mergeCell ref="J216:J217"/>
    <mergeCell ref="J219:J221"/>
    <mergeCell ref="J227:J233"/>
    <mergeCell ref="K9:K12"/>
    <mergeCell ref="K13:K15"/>
    <mergeCell ref="K17:K20"/>
    <mergeCell ref="K22:K25"/>
    <mergeCell ref="K27:K29"/>
    <mergeCell ref="K30:K31"/>
    <mergeCell ref="K33:K36"/>
    <mergeCell ref="K38:K44"/>
    <mergeCell ref="K46:K51"/>
    <mergeCell ref="K52:K58"/>
    <mergeCell ref="K60:K67"/>
    <mergeCell ref="K69:K71"/>
    <mergeCell ref="K73:K75"/>
    <mergeCell ref="K76:K78"/>
    <mergeCell ref="K80:K85"/>
    <mergeCell ref="K87:K92"/>
    <mergeCell ref="K93:K100"/>
    <mergeCell ref="K102:K109"/>
    <mergeCell ref="K110:K113"/>
    <mergeCell ref="J143:J147"/>
    <mergeCell ref="J149:J164"/>
    <mergeCell ref="J165:J167"/>
    <mergeCell ref="J168:J170"/>
    <mergeCell ref="J171:J173"/>
    <mergeCell ref="J174:J179"/>
    <mergeCell ref="J181:J182"/>
    <mergeCell ref="J188:J191"/>
    <mergeCell ref="J195:J202"/>
    <mergeCell ref="I195:I202"/>
    <mergeCell ref="I203:I205"/>
    <mergeCell ref="I207:I212"/>
    <mergeCell ref="I216:I217"/>
    <mergeCell ref="I219:I221"/>
    <mergeCell ref="I227:I233"/>
    <mergeCell ref="J10:J12"/>
    <mergeCell ref="J14:J15"/>
    <mergeCell ref="J22:J25"/>
    <mergeCell ref="J28:J29"/>
    <mergeCell ref="J50:J51"/>
    <mergeCell ref="J52:J58"/>
    <mergeCell ref="J61:J67"/>
    <mergeCell ref="J73:J75"/>
    <mergeCell ref="J76:J78"/>
    <mergeCell ref="J84:J85"/>
    <mergeCell ref="J87:J92"/>
    <mergeCell ref="J93:J100"/>
    <mergeCell ref="J103:J109"/>
    <mergeCell ref="J111:J113"/>
    <mergeCell ref="J124:J128"/>
    <mergeCell ref="J131:J133"/>
    <mergeCell ref="J135:J137"/>
    <mergeCell ref="J138:J141"/>
    <mergeCell ref="I138:I141"/>
    <mergeCell ref="I143:I147"/>
    <mergeCell ref="I149:I164"/>
    <mergeCell ref="I165:I167"/>
    <mergeCell ref="I168:I170"/>
    <mergeCell ref="I171:I173"/>
    <mergeCell ref="I174:I179"/>
    <mergeCell ref="I181:I182"/>
    <mergeCell ref="I188:I191"/>
    <mergeCell ref="F203:F205"/>
    <mergeCell ref="F206:F212"/>
    <mergeCell ref="F214:F217"/>
    <mergeCell ref="F218:F221"/>
    <mergeCell ref="F223:F233"/>
    <mergeCell ref="G35:G36"/>
    <mergeCell ref="H35:H36"/>
    <mergeCell ref="I10:I12"/>
    <mergeCell ref="I14:I15"/>
    <mergeCell ref="I22:I25"/>
    <mergeCell ref="I28:I29"/>
    <mergeCell ref="I50:I51"/>
    <mergeCell ref="I52:I58"/>
    <mergeCell ref="I61:I67"/>
    <mergeCell ref="I73:I75"/>
    <mergeCell ref="I76:I78"/>
    <mergeCell ref="I84:I85"/>
    <mergeCell ref="I87:I92"/>
    <mergeCell ref="I93:I100"/>
    <mergeCell ref="I103:I109"/>
    <mergeCell ref="I111:I113"/>
    <mergeCell ref="I124:I128"/>
    <mergeCell ref="I131:I133"/>
    <mergeCell ref="I135:I137"/>
    <mergeCell ref="F149:F164"/>
    <mergeCell ref="F165:F167"/>
    <mergeCell ref="F168:F170"/>
    <mergeCell ref="F171:F173"/>
    <mergeCell ref="F174:F179"/>
    <mergeCell ref="F181:F182"/>
    <mergeCell ref="F184:F186"/>
    <mergeCell ref="F188:F191"/>
    <mergeCell ref="F193:F202"/>
    <mergeCell ref="F93:F100"/>
    <mergeCell ref="F102:F109"/>
    <mergeCell ref="F110:F113"/>
    <mergeCell ref="F115:F120"/>
    <mergeCell ref="F122:F128"/>
    <mergeCell ref="F130:F133"/>
    <mergeCell ref="F135:F137"/>
    <mergeCell ref="F138:F141"/>
    <mergeCell ref="F142:F147"/>
    <mergeCell ref="E188:E191"/>
    <mergeCell ref="E193:E202"/>
    <mergeCell ref="E203:E205"/>
    <mergeCell ref="E206:E212"/>
    <mergeCell ref="E214:E217"/>
    <mergeCell ref="E218:E221"/>
    <mergeCell ref="E223:E233"/>
    <mergeCell ref="F4:F6"/>
    <mergeCell ref="F9:F12"/>
    <mergeCell ref="F13:F15"/>
    <mergeCell ref="F17:F20"/>
    <mergeCell ref="F22:F25"/>
    <mergeCell ref="F27:F29"/>
    <mergeCell ref="F30:F31"/>
    <mergeCell ref="F33:F36"/>
    <mergeCell ref="F38:F44"/>
    <mergeCell ref="F46:F51"/>
    <mergeCell ref="F52:F58"/>
    <mergeCell ref="F60:F67"/>
    <mergeCell ref="F69:F71"/>
    <mergeCell ref="F73:F75"/>
    <mergeCell ref="F76:F78"/>
    <mergeCell ref="F80:F85"/>
    <mergeCell ref="F87:F92"/>
    <mergeCell ref="E138:E141"/>
    <mergeCell ref="E142:E147"/>
    <mergeCell ref="E149:E164"/>
    <mergeCell ref="E165:E167"/>
    <mergeCell ref="E168:E170"/>
    <mergeCell ref="E171:E173"/>
    <mergeCell ref="E174:E179"/>
    <mergeCell ref="E181:E182"/>
    <mergeCell ref="E184:E186"/>
    <mergeCell ref="D223:D233"/>
    <mergeCell ref="E9:E12"/>
    <mergeCell ref="E13:E15"/>
    <mergeCell ref="E17:E20"/>
    <mergeCell ref="E22:E25"/>
    <mergeCell ref="E27:E29"/>
    <mergeCell ref="E30:E31"/>
    <mergeCell ref="E33:E36"/>
    <mergeCell ref="E38:E44"/>
    <mergeCell ref="E46:E51"/>
    <mergeCell ref="E52:E58"/>
    <mergeCell ref="E60:E67"/>
    <mergeCell ref="E69:E71"/>
    <mergeCell ref="E73:E75"/>
    <mergeCell ref="E76:E78"/>
    <mergeCell ref="E80:E85"/>
    <mergeCell ref="E87:E92"/>
    <mergeCell ref="E93:E100"/>
    <mergeCell ref="E102:E109"/>
    <mergeCell ref="E110:E113"/>
    <mergeCell ref="E115:E120"/>
    <mergeCell ref="E122:E128"/>
    <mergeCell ref="E130:E133"/>
    <mergeCell ref="E135:E137"/>
    <mergeCell ref="D174:D179"/>
    <mergeCell ref="D181:D182"/>
    <mergeCell ref="D184:D186"/>
    <mergeCell ref="D188:D191"/>
    <mergeCell ref="D193:D202"/>
    <mergeCell ref="D203:D205"/>
    <mergeCell ref="D206:D212"/>
    <mergeCell ref="D214:D217"/>
    <mergeCell ref="D218:D221"/>
    <mergeCell ref="D122:D128"/>
    <mergeCell ref="D130:D133"/>
    <mergeCell ref="D135:D137"/>
    <mergeCell ref="D138:D141"/>
    <mergeCell ref="D142:D147"/>
    <mergeCell ref="D149:D164"/>
    <mergeCell ref="D165:D167"/>
    <mergeCell ref="D168:D170"/>
    <mergeCell ref="D171:D173"/>
    <mergeCell ref="C206:C212"/>
    <mergeCell ref="C214:C217"/>
    <mergeCell ref="C218:C221"/>
    <mergeCell ref="C223:C233"/>
    <mergeCell ref="D9:D12"/>
    <mergeCell ref="D13:D15"/>
    <mergeCell ref="D17:D20"/>
    <mergeCell ref="D22:D25"/>
    <mergeCell ref="D27:D29"/>
    <mergeCell ref="D30:D31"/>
    <mergeCell ref="D33:D36"/>
    <mergeCell ref="D38:D44"/>
    <mergeCell ref="D46:D51"/>
    <mergeCell ref="D52:D58"/>
    <mergeCell ref="D60:D67"/>
    <mergeCell ref="D69:D71"/>
    <mergeCell ref="D73:D75"/>
    <mergeCell ref="D76:D78"/>
    <mergeCell ref="D80:D85"/>
    <mergeCell ref="D87:D92"/>
    <mergeCell ref="D93:D100"/>
    <mergeCell ref="D102:D109"/>
    <mergeCell ref="D110:D113"/>
    <mergeCell ref="D115:D120"/>
    <mergeCell ref="C165:C167"/>
    <mergeCell ref="C168:C170"/>
    <mergeCell ref="C171:C173"/>
    <mergeCell ref="C174:C179"/>
    <mergeCell ref="C181:C182"/>
    <mergeCell ref="C184:C186"/>
    <mergeCell ref="C188:C191"/>
    <mergeCell ref="C193:C202"/>
    <mergeCell ref="C203:C205"/>
    <mergeCell ref="C102:C109"/>
    <mergeCell ref="C110:C113"/>
    <mergeCell ref="C115:C120"/>
    <mergeCell ref="C122:C128"/>
    <mergeCell ref="C130:C133"/>
    <mergeCell ref="C135:C137"/>
    <mergeCell ref="C138:C141"/>
    <mergeCell ref="C142:C147"/>
    <mergeCell ref="C149:C164"/>
    <mergeCell ref="B188:B191"/>
    <mergeCell ref="B193:B202"/>
    <mergeCell ref="B203:B205"/>
    <mergeCell ref="B206:B212"/>
    <mergeCell ref="B214:B217"/>
    <mergeCell ref="B218:B221"/>
    <mergeCell ref="B223:B233"/>
    <mergeCell ref="C9:C12"/>
    <mergeCell ref="C13:C15"/>
    <mergeCell ref="C17:C20"/>
    <mergeCell ref="C22:C25"/>
    <mergeCell ref="C27:C29"/>
    <mergeCell ref="C30:C31"/>
    <mergeCell ref="C33:C36"/>
    <mergeCell ref="C38:C44"/>
    <mergeCell ref="C46:C51"/>
    <mergeCell ref="C52:C58"/>
    <mergeCell ref="C60:C67"/>
    <mergeCell ref="C69:C71"/>
    <mergeCell ref="C73:C75"/>
    <mergeCell ref="C76:C78"/>
    <mergeCell ref="C80:C85"/>
    <mergeCell ref="C87:C92"/>
    <mergeCell ref="C93:C100"/>
    <mergeCell ref="B138:B141"/>
    <mergeCell ref="B142:B147"/>
    <mergeCell ref="B149:B164"/>
    <mergeCell ref="B165:B167"/>
    <mergeCell ref="B168:B170"/>
    <mergeCell ref="B171:B173"/>
    <mergeCell ref="B174:B179"/>
    <mergeCell ref="B181:B182"/>
    <mergeCell ref="B184:B186"/>
    <mergeCell ref="A223:A233"/>
    <mergeCell ref="B9:B12"/>
    <mergeCell ref="B13:B15"/>
    <mergeCell ref="B17:B20"/>
    <mergeCell ref="B22:B25"/>
    <mergeCell ref="B27:B29"/>
    <mergeCell ref="B30:B31"/>
    <mergeCell ref="B33:B36"/>
    <mergeCell ref="B38:B44"/>
    <mergeCell ref="B46:B51"/>
    <mergeCell ref="B52:B58"/>
    <mergeCell ref="B60:B67"/>
    <mergeCell ref="B69:B71"/>
    <mergeCell ref="B73:B75"/>
    <mergeCell ref="B76:B78"/>
    <mergeCell ref="B80:B85"/>
    <mergeCell ref="B87:B92"/>
    <mergeCell ref="B93:B100"/>
    <mergeCell ref="B102:B109"/>
    <mergeCell ref="B110:B113"/>
    <mergeCell ref="B115:B120"/>
    <mergeCell ref="B122:B128"/>
    <mergeCell ref="B130:B133"/>
    <mergeCell ref="B135:B137"/>
    <mergeCell ref="A174:A179"/>
    <mergeCell ref="A181:A182"/>
    <mergeCell ref="A184:A186"/>
    <mergeCell ref="A188:A191"/>
    <mergeCell ref="A193:A202"/>
    <mergeCell ref="A203:A205"/>
    <mergeCell ref="A206:A212"/>
    <mergeCell ref="A214:A217"/>
    <mergeCell ref="A218:A221"/>
    <mergeCell ref="A122:A128"/>
    <mergeCell ref="A130:A133"/>
    <mergeCell ref="A135:A137"/>
    <mergeCell ref="A138:A141"/>
    <mergeCell ref="A142:A147"/>
    <mergeCell ref="A149:A164"/>
    <mergeCell ref="A165:A167"/>
    <mergeCell ref="A168:A170"/>
    <mergeCell ref="A171:A173"/>
    <mergeCell ref="A69:A71"/>
    <mergeCell ref="A73:A75"/>
    <mergeCell ref="A76:A78"/>
    <mergeCell ref="A80:A85"/>
    <mergeCell ref="A87:A92"/>
    <mergeCell ref="A93:A100"/>
    <mergeCell ref="A102:A109"/>
    <mergeCell ref="A110:A113"/>
    <mergeCell ref="A115:A120"/>
    <mergeCell ref="A17:A20"/>
    <mergeCell ref="A22:A25"/>
    <mergeCell ref="A27:A29"/>
    <mergeCell ref="A30:A31"/>
    <mergeCell ref="A33:A36"/>
    <mergeCell ref="A38:A44"/>
    <mergeCell ref="A46:A51"/>
    <mergeCell ref="A52:A58"/>
    <mergeCell ref="A60:A67"/>
    <mergeCell ref="A2:L2"/>
    <mergeCell ref="A3:L3"/>
    <mergeCell ref="G4:L4"/>
    <mergeCell ref="G5:H5"/>
    <mergeCell ref="I5:J5"/>
    <mergeCell ref="K5:L5"/>
    <mergeCell ref="A7:B7"/>
    <mergeCell ref="A9:A12"/>
    <mergeCell ref="A13:A15"/>
  </mergeCells>
  <phoneticPr fontId="12" type="noConversion"/>
  <printOptions horizontalCentered="1"/>
  <pageMargins left="0.25138888888888899" right="0.25138888888888899" top="0.75138888888888899" bottom="0.75138888888888899" header="0.29861111111111099" footer="0.29861111111111099"/>
  <pageSetup paperSize="9" scale="73" orientation="landscape" r:id="rId1"/>
  <headerFooter scaleWithDoc="0"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36"/>
  <sheetViews>
    <sheetView workbookViewId="0">
      <selection activeCell="E88" sqref="E88:F88"/>
    </sheetView>
  </sheetViews>
  <sheetFormatPr defaultColWidth="12" defaultRowHeight="13.5"/>
  <cols>
    <col min="1" max="1" width="5.5" style="2" customWidth="1"/>
    <col min="2" max="2" width="6.5" style="2" customWidth="1"/>
    <col min="3" max="3" width="14.1640625" style="2" customWidth="1"/>
    <col min="4" max="4" width="19" style="2" customWidth="1"/>
    <col min="5" max="5" width="19.83203125" style="2" customWidth="1"/>
    <col min="6" max="6" width="1.1640625" style="2" hidden="1" customWidth="1"/>
    <col min="7" max="7" width="14.1640625" style="2" customWidth="1"/>
    <col min="8" max="8" width="18.5" style="2" customWidth="1"/>
    <col min="9" max="9" width="25.5" style="2" customWidth="1"/>
    <col min="10" max="20" width="12" style="2"/>
    <col min="21" max="16383" width="12" style="1"/>
  </cols>
  <sheetData>
    <row r="1" spans="1:18">
      <c r="A1" s="222"/>
      <c r="B1" s="222"/>
      <c r="I1" s="10" t="s">
        <v>1299</v>
      </c>
    </row>
    <row r="2" spans="1:18" ht="45" customHeight="1">
      <c r="A2" s="223" t="s">
        <v>1300</v>
      </c>
      <c r="B2" s="224"/>
      <c r="C2" s="224"/>
      <c r="D2" s="224"/>
      <c r="E2" s="224"/>
      <c r="F2" s="224"/>
      <c r="G2" s="224"/>
      <c r="H2" s="224"/>
      <c r="I2" s="224"/>
    </row>
    <row r="3" spans="1:18" ht="20.100000000000001" customHeight="1">
      <c r="A3" s="225" t="s">
        <v>1301</v>
      </c>
      <c r="B3" s="225"/>
      <c r="C3" s="225"/>
      <c r="D3" s="225"/>
      <c r="E3" s="226" t="s">
        <v>1302</v>
      </c>
      <c r="F3" s="226"/>
      <c r="G3" s="226"/>
      <c r="H3" s="226"/>
      <c r="I3" s="226"/>
    </row>
    <row r="4" spans="1:18" s="1" customFormat="1" ht="20.100000000000001" customHeight="1">
      <c r="A4" s="225" t="s">
        <v>1303</v>
      </c>
      <c r="B4" s="225"/>
      <c r="C4" s="225"/>
      <c r="D4" s="225"/>
      <c r="E4" s="226" t="s">
        <v>2</v>
      </c>
      <c r="F4" s="226"/>
      <c r="G4" s="226"/>
      <c r="H4" s="226"/>
      <c r="I4" s="226"/>
      <c r="J4" s="2"/>
      <c r="K4" s="2"/>
      <c r="L4" s="2"/>
      <c r="M4" s="2"/>
      <c r="N4" s="2"/>
      <c r="O4" s="2"/>
      <c r="P4" s="2"/>
      <c r="Q4" s="2"/>
      <c r="R4" s="2"/>
    </row>
    <row r="5" spans="1:18" s="1" customFormat="1" ht="27.95" customHeight="1">
      <c r="A5" s="225" t="s">
        <v>1304</v>
      </c>
      <c r="B5" s="225"/>
      <c r="C5" s="225"/>
      <c r="D5" s="225"/>
      <c r="E5" s="5" t="s">
        <v>1305</v>
      </c>
      <c r="F5" s="227" t="s">
        <v>1306</v>
      </c>
      <c r="G5" s="225"/>
      <c r="H5" s="5" t="s">
        <v>1307</v>
      </c>
      <c r="I5" s="5" t="s">
        <v>1308</v>
      </c>
      <c r="J5" s="2"/>
      <c r="K5" s="2"/>
      <c r="L5" s="2"/>
      <c r="M5" s="2"/>
      <c r="N5" s="2"/>
      <c r="O5" s="2"/>
      <c r="P5" s="2"/>
      <c r="Q5" s="2"/>
      <c r="R5" s="2"/>
    </row>
    <row r="6" spans="1:18" s="1" customFormat="1" ht="39.950000000000003" customHeight="1">
      <c r="A6" s="227" t="s">
        <v>1309</v>
      </c>
      <c r="B6" s="227" t="s">
        <v>1310</v>
      </c>
      <c r="C6" s="225"/>
      <c r="D6" s="225"/>
      <c r="E6" s="228" t="s">
        <v>1311</v>
      </c>
      <c r="F6" s="228"/>
      <c r="G6" s="228"/>
      <c r="H6" s="228"/>
      <c r="I6" s="228"/>
      <c r="J6" s="2"/>
      <c r="K6" s="2"/>
      <c r="L6" s="2"/>
      <c r="M6" s="2"/>
      <c r="N6" s="2"/>
      <c r="O6" s="2"/>
      <c r="P6" s="2"/>
      <c r="Q6" s="2"/>
      <c r="R6" s="2"/>
    </row>
    <row r="7" spans="1:18" s="1" customFormat="1" ht="39.950000000000003" customHeight="1">
      <c r="A7" s="225"/>
      <c r="B7" s="225" t="s">
        <v>1312</v>
      </c>
      <c r="C7" s="225"/>
      <c r="D7" s="225"/>
      <c r="E7" s="228" t="s">
        <v>1313</v>
      </c>
      <c r="F7" s="228"/>
      <c r="G7" s="228"/>
      <c r="H7" s="228"/>
      <c r="I7" s="228"/>
      <c r="J7" s="2"/>
      <c r="K7" s="2"/>
      <c r="L7" s="2"/>
      <c r="M7" s="2"/>
      <c r="N7" s="2"/>
      <c r="O7" s="2"/>
      <c r="P7" s="2"/>
      <c r="Q7" s="2"/>
      <c r="R7" s="2"/>
    </row>
    <row r="8" spans="1:18" ht="39.950000000000003" customHeight="1">
      <c r="A8" s="225"/>
      <c r="B8" s="225" t="s">
        <v>1314</v>
      </c>
      <c r="C8" s="225"/>
      <c r="D8" s="225"/>
      <c r="E8" s="5" t="s">
        <v>1315</v>
      </c>
      <c r="F8" s="225" t="s">
        <v>1316</v>
      </c>
      <c r="G8" s="225"/>
      <c r="H8" s="4" t="s">
        <v>1317</v>
      </c>
      <c r="I8" s="5" t="s">
        <v>1318</v>
      </c>
    </row>
    <row r="9" spans="1:18" ht="39.950000000000003" customHeight="1">
      <c r="A9" s="225"/>
      <c r="B9" s="225" t="s">
        <v>1319</v>
      </c>
      <c r="C9" s="225"/>
      <c r="D9" s="225"/>
      <c r="E9" s="229" t="s">
        <v>1313</v>
      </c>
      <c r="F9" s="229"/>
      <c r="G9" s="229"/>
      <c r="H9" s="229"/>
      <c r="I9" s="229"/>
    </row>
    <row r="10" spans="1:18" ht="20.100000000000001" customHeight="1">
      <c r="A10" s="225"/>
      <c r="B10" s="225" t="s">
        <v>1320</v>
      </c>
      <c r="C10" s="225"/>
      <c r="D10" s="225"/>
      <c r="E10" s="226" t="s">
        <v>1321</v>
      </c>
      <c r="F10" s="226"/>
      <c r="G10" s="226"/>
      <c r="H10" s="226"/>
      <c r="I10" s="226"/>
    </row>
    <row r="11" spans="1:18" ht="20.100000000000001" customHeight="1">
      <c r="A11" s="225"/>
      <c r="B11" s="225" t="s">
        <v>1322</v>
      </c>
      <c r="C11" s="225"/>
      <c r="D11" s="225"/>
      <c r="E11" s="226" t="s">
        <v>1323</v>
      </c>
      <c r="F11" s="226"/>
      <c r="G11" s="226"/>
      <c r="H11" s="226"/>
      <c r="I11" s="226"/>
    </row>
    <row r="12" spans="1:18" ht="20.100000000000001" customHeight="1">
      <c r="A12" s="225"/>
      <c r="B12" s="225" t="s">
        <v>1324</v>
      </c>
      <c r="C12" s="225"/>
      <c r="D12" s="225"/>
      <c r="E12" s="226" t="s">
        <v>1325</v>
      </c>
      <c r="F12" s="226"/>
      <c r="G12" s="226"/>
      <c r="H12" s="226"/>
      <c r="I12" s="226"/>
    </row>
    <row r="13" spans="1:18" ht="20.100000000000001" customHeight="1">
      <c r="A13" s="227" t="s">
        <v>1326</v>
      </c>
      <c r="B13" s="227"/>
      <c r="C13" s="230" t="s">
        <v>1327</v>
      </c>
      <c r="D13" s="230"/>
      <c r="E13" s="231">
        <v>480000</v>
      </c>
      <c r="F13" s="231"/>
      <c r="G13" s="230" t="s">
        <v>1328</v>
      </c>
      <c r="H13" s="230"/>
      <c r="I13" s="11">
        <v>158934</v>
      </c>
    </row>
    <row r="14" spans="1:18" ht="20.100000000000001" customHeight="1">
      <c r="A14" s="227"/>
      <c r="B14" s="227"/>
      <c r="C14" s="230" t="s">
        <v>1329</v>
      </c>
      <c r="D14" s="230"/>
      <c r="E14" s="231">
        <v>480000</v>
      </c>
      <c r="F14" s="231"/>
      <c r="G14" s="230" t="s">
        <v>1329</v>
      </c>
      <c r="H14" s="230"/>
      <c r="I14" s="11">
        <v>158934</v>
      </c>
    </row>
    <row r="15" spans="1:18" ht="20.100000000000001" customHeight="1">
      <c r="A15" s="227"/>
      <c r="B15" s="227"/>
      <c r="C15" s="230" t="s">
        <v>1330</v>
      </c>
      <c r="D15" s="230"/>
      <c r="E15" s="231">
        <v>0</v>
      </c>
      <c r="F15" s="231"/>
      <c r="G15" s="230" t="s">
        <v>1330</v>
      </c>
      <c r="H15" s="230"/>
      <c r="I15" s="11">
        <v>0</v>
      </c>
    </row>
    <row r="16" spans="1:18" ht="20.100000000000001" customHeight="1">
      <c r="A16" s="227" t="s">
        <v>1331</v>
      </c>
      <c r="B16" s="225" t="s">
        <v>1332</v>
      </c>
      <c r="C16" s="225"/>
      <c r="D16" s="225"/>
      <c r="E16" s="225"/>
      <c r="F16" s="225"/>
      <c r="G16" s="225" t="s">
        <v>1333</v>
      </c>
      <c r="H16" s="225"/>
      <c r="I16" s="225"/>
    </row>
    <row r="17" spans="1:9" ht="90.95" customHeight="1">
      <c r="A17" s="225"/>
      <c r="B17" s="232" t="s">
        <v>1334</v>
      </c>
      <c r="C17" s="232"/>
      <c r="D17" s="232"/>
      <c r="E17" s="232"/>
      <c r="F17" s="232"/>
      <c r="G17" s="232" t="s">
        <v>1335</v>
      </c>
      <c r="H17" s="232"/>
      <c r="I17" s="232"/>
    </row>
    <row r="18" spans="1:9" ht="36" customHeight="1">
      <c r="A18" s="236" t="s">
        <v>1336</v>
      </c>
      <c r="B18" s="5" t="s">
        <v>1337</v>
      </c>
      <c r="C18" s="5" t="s">
        <v>1338</v>
      </c>
      <c r="D18" s="5" t="s">
        <v>736</v>
      </c>
      <c r="E18" s="227" t="s">
        <v>1339</v>
      </c>
      <c r="F18" s="227"/>
      <c r="G18" s="5" t="s">
        <v>1338</v>
      </c>
      <c r="H18" s="5" t="s">
        <v>736</v>
      </c>
      <c r="I18" s="5" t="s">
        <v>1340</v>
      </c>
    </row>
    <row r="19" spans="1:9" ht="24">
      <c r="A19" s="236"/>
      <c r="B19" s="227" t="s">
        <v>1341</v>
      </c>
      <c r="C19" s="227" t="s">
        <v>1342</v>
      </c>
      <c r="D19" s="5" t="s">
        <v>1343</v>
      </c>
      <c r="E19" s="227" t="s">
        <v>1344</v>
      </c>
      <c r="F19" s="233"/>
      <c r="G19" s="227" t="s">
        <v>1342</v>
      </c>
      <c r="H19" s="5" t="s">
        <v>1343</v>
      </c>
      <c r="I19" s="5" t="s">
        <v>1345</v>
      </c>
    </row>
    <row r="20" spans="1:9" ht="24">
      <c r="A20" s="237"/>
      <c r="B20" s="234"/>
      <c r="C20" s="234"/>
      <c r="D20" s="5" t="s">
        <v>1346</v>
      </c>
      <c r="E20" s="227" t="s">
        <v>1347</v>
      </c>
      <c r="F20" s="234"/>
      <c r="G20" s="234"/>
      <c r="H20" s="5" t="s">
        <v>1346</v>
      </c>
      <c r="I20" s="5" t="s">
        <v>1348</v>
      </c>
    </row>
    <row r="21" spans="1:9" ht="48">
      <c r="A21" s="237"/>
      <c r="B21" s="234"/>
      <c r="C21" s="234"/>
      <c r="D21" s="5" t="s">
        <v>1349</v>
      </c>
      <c r="E21" s="227" t="s">
        <v>1350</v>
      </c>
      <c r="F21" s="234"/>
      <c r="G21" s="234"/>
      <c r="H21" s="5" t="s">
        <v>1349</v>
      </c>
      <c r="I21" s="5" t="s">
        <v>1351</v>
      </c>
    </row>
    <row r="22" spans="1:9" ht="24">
      <c r="A22" s="237"/>
      <c r="B22" s="234"/>
      <c r="C22" s="234"/>
      <c r="D22" s="5" t="s">
        <v>1352</v>
      </c>
      <c r="E22" s="227" t="s">
        <v>1353</v>
      </c>
      <c r="F22" s="234"/>
      <c r="G22" s="234"/>
      <c r="H22" s="5" t="s">
        <v>1352</v>
      </c>
      <c r="I22" s="5" t="s">
        <v>1354</v>
      </c>
    </row>
    <row r="23" spans="1:9" ht="24">
      <c r="A23" s="237"/>
      <c r="B23" s="234"/>
      <c r="C23" s="234"/>
      <c r="D23" s="5" t="s">
        <v>1355</v>
      </c>
      <c r="E23" s="227" t="s">
        <v>837</v>
      </c>
      <c r="F23" s="234"/>
      <c r="G23" s="234"/>
      <c r="H23" s="5" t="s">
        <v>1355</v>
      </c>
      <c r="I23" s="5" t="s">
        <v>893</v>
      </c>
    </row>
    <row r="24" spans="1:9" ht="24">
      <c r="A24" s="237"/>
      <c r="B24" s="234"/>
      <c r="C24" s="234"/>
      <c r="D24" s="5" t="s">
        <v>1356</v>
      </c>
      <c r="E24" s="227" t="s">
        <v>1357</v>
      </c>
      <c r="F24" s="234"/>
      <c r="G24" s="234"/>
      <c r="H24" s="5" t="s">
        <v>1356</v>
      </c>
      <c r="I24" s="5" t="s">
        <v>1358</v>
      </c>
    </row>
    <row r="25" spans="1:9" ht="24">
      <c r="A25" s="237"/>
      <c r="B25" s="234"/>
      <c r="C25" s="234"/>
      <c r="D25" s="5" t="s">
        <v>1359</v>
      </c>
      <c r="E25" s="227" t="s">
        <v>1360</v>
      </c>
      <c r="F25" s="234"/>
      <c r="G25" s="234"/>
      <c r="H25" s="5" t="s">
        <v>1359</v>
      </c>
      <c r="I25" s="5" t="s">
        <v>1361</v>
      </c>
    </row>
    <row r="26" spans="1:9" ht="24">
      <c r="A26" s="237"/>
      <c r="B26" s="234"/>
      <c r="C26" s="234"/>
      <c r="D26" s="5" t="s">
        <v>1362</v>
      </c>
      <c r="E26" s="227" t="s">
        <v>1363</v>
      </c>
      <c r="F26" s="234"/>
      <c r="G26" s="234"/>
      <c r="H26" s="5" t="s">
        <v>1362</v>
      </c>
      <c r="I26" s="5" t="s">
        <v>1364</v>
      </c>
    </row>
    <row r="27" spans="1:9" ht="24">
      <c r="A27" s="237"/>
      <c r="B27" s="234"/>
      <c r="C27" s="234"/>
      <c r="D27" s="5" t="s">
        <v>1365</v>
      </c>
      <c r="E27" s="227" t="s">
        <v>1366</v>
      </c>
      <c r="F27" s="234"/>
      <c r="G27" s="234"/>
      <c r="H27" s="5" t="s">
        <v>1365</v>
      </c>
      <c r="I27" s="5" t="s">
        <v>1367</v>
      </c>
    </row>
    <row r="28" spans="1:9" ht="24">
      <c r="A28" s="237"/>
      <c r="B28" s="234"/>
      <c r="C28" s="234"/>
      <c r="D28" s="5" t="s">
        <v>1368</v>
      </c>
      <c r="E28" s="227" t="s">
        <v>1369</v>
      </c>
      <c r="F28" s="234"/>
      <c r="G28" s="234"/>
      <c r="H28" s="5" t="s">
        <v>1368</v>
      </c>
      <c r="I28" s="5" t="s">
        <v>1370</v>
      </c>
    </row>
    <row r="29" spans="1:9" ht="24">
      <c r="A29" s="237"/>
      <c r="B29" s="234"/>
      <c r="C29" s="234"/>
      <c r="D29" s="5" t="s">
        <v>1371</v>
      </c>
      <c r="E29" s="227" t="s">
        <v>1372</v>
      </c>
      <c r="F29" s="234"/>
      <c r="G29" s="234"/>
      <c r="H29" s="5" t="s">
        <v>1371</v>
      </c>
      <c r="I29" s="5" t="s">
        <v>1373</v>
      </c>
    </row>
    <row r="30" spans="1:9" ht="36">
      <c r="A30" s="237"/>
      <c r="B30" s="234"/>
      <c r="C30" s="234"/>
      <c r="D30" s="5" t="s">
        <v>1374</v>
      </c>
      <c r="E30" s="227" t="s">
        <v>1375</v>
      </c>
      <c r="F30" s="234"/>
      <c r="G30" s="234"/>
      <c r="H30" s="5" t="s">
        <v>1374</v>
      </c>
      <c r="I30" s="5" t="s">
        <v>1376</v>
      </c>
    </row>
    <row r="31" spans="1:9" ht="24">
      <c r="A31" s="237"/>
      <c r="B31" s="234"/>
      <c r="C31" s="234"/>
      <c r="D31" s="5" t="s">
        <v>1377</v>
      </c>
      <c r="E31" s="227" t="s">
        <v>1378</v>
      </c>
      <c r="F31" s="234"/>
      <c r="G31" s="234"/>
      <c r="H31" s="5" t="s">
        <v>1377</v>
      </c>
      <c r="I31" s="5" t="s">
        <v>1379</v>
      </c>
    </row>
    <row r="32" spans="1:9" ht="24">
      <c r="A32" s="237"/>
      <c r="B32" s="234"/>
      <c r="C32" s="234"/>
      <c r="D32" s="5" t="s">
        <v>1380</v>
      </c>
      <c r="E32" s="227" t="s">
        <v>1381</v>
      </c>
      <c r="F32" s="234"/>
      <c r="G32" s="234"/>
      <c r="H32" s="5" t="s">
        <v>1380</v>
      </c>
      <c r="I32" s="5" t="s">
        <v>1382</v>
      </c>
    </row>
    <row r="33" spans="1:9" ht="24">
      <c r="A33" s="237"/>
      <c r="B33" s="234"/>
      <c r="C33" s="234"/>
      <c r="D33" s="5" t="s">
        <v>1383</v>
      </c>
      <c r="E33" s="227" t="s">
        <v>1384</v>
      </c>
      <c r="F33" s="234"/>
      <c r="G33" s="234"/>
      <c r="H33" s="5" t="s">
        <v>1383</v>
      </c>
      <c r="I33" s="5" t="s">
        <v>1385</v>
      </c>
    </row>
    <row r="34" spans="1:9" ht="24">
      <c r="A34" s="237"/>
      <c r="B34" s="234"/>
      <c r="C34" s="234"/>
      <c r="D34" s="5" t="s">
        <v>1386</v>
      </c>
      <c r="E34" s="227" t="s">
        <v>1387</v>
      </c>
      <c r="F34" s="234"/>
      <c r="G34" s="234"/>
      <c r="H34" s="5" t="s">
        <v>1386</v>
      </c>
      <c r="I34" s="5" t="s">
        <v>1388</v>
      </c>
    </row>
    <row r="35" spans="1:9" ht="24">
      <c r="A35" s="237"/>
      <c r="B35" s="234"/>
      <c r="C35" s="234"/>
      <c r="D35" s="5" t="s">
        <v>1389</v>
      </c>
      <c r="E35" s="227" t="s">
        <v>1390</v>
      </c>
      <c r="F35" s="234"/>
      <c r="G35" s="234"/>
      <c r="H35" s="5" t="s">
        <v>1389</v>
      </c>
      <c r="I35" s="5" t="s">
        <v>1391</v>
      </c>
    </row>
    <row r="36" spans="1:9" ht="36">
      <c r="A36" s="237"/>
      <c r="B36" s="234"/>
      <c r="C36" s="234"/>
      <c r="D36" s="5" t="s">
        <v>1392</v>
      </c>
      <c r="E36" s="227" t="s">
        <v>1372</v>
      </c>
      <c r="F36" s="234"/>
      <c r="G36" s="234"/>
      <c r="H36" s="5" t="s">
        <v>1392</v>
      </c>
      <c r="I36" s="5" t="s">
        <v>1393</v>
      </c>
    </row>
    <row r="37" spans="1:9" ht="24">
      <c r="A37" s="237"/>
      <c r="B37" s="234"/>
      <c r="C37" s="234"/>
      <c r="D37" s="5" t="s">
        <v>1394</v>
      </c>
      <c r="E37" s="227" t="s">
        <v>1372</v>
      </c>
      <c r="F37" s="234"/>
      <c r="G37" s="234"/>
      <c r="H37" s="5" t="s">
        <v>1394</v>
      </c>
      <c r="I37" s="5" t="s">
        <v>1393</v>
      </c>
    </row>
    <row r="38" spans="1:9" ht="36">
      <c r="A38" s="237"/>
      <c r="B38" s="234"/>
      <c r="C38" s="234"/>
      <c r="D38" s="5" t="s">
        <v>1395</v>
      </c>
      <c r="E38" s="227" t="s">
        <v>1396</v>
      </c>
      <c r="F38" s="234"/>
      <c r="G38" s="234"/>
      <c r="H38" s="5" t="s">
        <v>1395</v>
      </c>
      <c r="I38" s="5" t="s">
        <v>1397</v>
      </c>
    </row>
    <row r="39" spans="1:9" ht="36">
      <c r="A39" s="237"/>
      <c r="B39" s="234"/>
      <c r="C39" s="234"/>
      <c r="D39" s="5" t="s">
        <v>1398</v>
      </c>
      <c r="E39" s="227" t="s">
        <v>1399</v>
      </c>
      <c r="F39" s="234"/>
      <c r="G39" s="234"/>
      <c r="H39" s="5" t="s">
        <v>1398</v>
      </c>
      <c r="I39" s="5" t="s">
        <v>1400</v>
      </c>
    </row>
    <row r="40" spans="1:9" ht="24">
      <c r="A40" s="237"/>
      <c r="B40" s="234"/>
      <c r="C40" s="234"/>
      <c r="D40" s="5" t="s">
        <v>1401</v>
      </c>
      <c r="E40" s="227" t="s">
        <v>1402</v>
      </c>
      <c r="F40" s="234"/>
      <c r="G40" s="234"/>
      <c r="H40" s="5" t="s">
        <v>1401</v>
      </c>
      <c r="I40" s="5" t="s">
        <v>1403</v>
      </c>
    </row>
    <row r="41" spans="1:9">
      <c r="A41" s="237"/>
      <c r="B41" s="234"/>
      <c r="C41" s="234"/>
      <c r="D41" s="5" t="s">
        <v>1404</v>
      </c>
      <c r="E41" s="227" t="s">
        <v>1405</v>
      </c>
      <c r="F41" s="234"/>
      <c r="G41" s="234"/>
      <c r="H41" s="5" t="s">
        <v>1404</v>
      </c>
      <c r="I41" s="5" t="s">
        <v>1406</v>
      </c>
    </row>
    <row r="42" spans="1:9" ht="36">
      <c r="A42" s="237"/>
      <c r="B42" s="234"/>
      <c r="C42" s="234"/>
      <c r="D42" s="5" t="s">
        <v>1407</v>
      </c>
      <c r="E42" s="227" t="s">
        <v>1408</v>
      </c>
      <c r="F42" s="234"/>
      <c r="G42" s="234"/>
      <c r="H42" s="5" t="s">
        <v>1407</v>
      </c>
      <c r="I42" s="5" t="s">
        <v>1409</v>
      </c>
    </row>
    <row r="43" spans="1:9" ht="24">
      <c r="A43" s="237"/>
      <c r="B43" s="234"/>
      <c r="C43" s="234"/>
      <c r="D43" s="5" t="s">
        <v>1410</v>
      </c>
      <c r="E43" s="227" t="s">
        <v>837</v>
      </c>
      <c r="F43" s="234"/>
      <c r="G43" s="234"/>
      <c r="H43" s="5" t="s">
        <v>1410</v>
      </c>
      <c r="I43" s="5" t="s">
        <v>893</v>
      </c>
    </row>
    <row r="44" spans="1:9" ht="36">
      <c r="A44" s="237"/>
      <c r="B44" s="234"/>
      <c r="C44" s="234"/>
      <c r="D44" s="5" t="s">
        <v>1411</v>
      </c>
      <c r="E44" s="227" t="s">
        <v>837</v>
      </c>
      <c r="F44" s="234"/>
      <c r="G44" s="234"/>
      <c r="H44" s="5" t="s">
        <v>1411</v>
      </c>
      <c r="I44" s="5" t="s">
        <v>893</v>
      </c>
    </row>
    <row r="45" spans="1:9" ht="24">
      <c r="A45" s="237"/>
      <c r="B45" s="234"/>
      <c r="C45" s="234"/>
      <c r="D45" s="5" t="s">
        <v>1412</v>
      </c>
      <c r="E45" s="227" t="s">
        <v>1413</v>
      </c>
      <c r="F45" s="234"/>
      <c r="G45" s="234"/>
      <c r="H45" s="5" t="s">
        <v>1412</v>
      </c>
      <c r="I45" s="5" t="s">
        <v>1414</v>
      </c>
    </row>
    <row r="46" spans="1:9" ht="24">
      <c r="A46" s="237"/>
      <c r="B46" s="234"/>
      <c r="C46" s="234"/>
      <c r="D46" s="5" t="s">
        <v>1415</v>
      </c>
      <c r="E46" s="227" t="s">
        <v>1416</v>
      </c>
      <c r="F46" s="234"/>
      <c r="G46" s="234"/>
      <c r="H46" s="5" t="s">
        <v>1415</v>
      </c>
      <c r="I46" s="5" t="s">
        <v>1417</v>
      </c>
    </row>
    <row r="47" spans="1:9" ht="24">
      <c r="A47" s="237"/>
      <c r="B47" s="234"/>
      <c r="C47" s="234"/>
      <c r="D47" s="5" t="s">
        <v>1418</v>
      </c>
      <c r="E47" s="227" t="s">
        <v>1419</v>
      </c>
      <c r="F47" s="234"/>
      <c r="G47" s="234"/>
      <c r="H47" s="5" t="s">
        <v>1418</v>
      </c>
      <c r="I47" s="5" t="s">
        <v>1420</v>
      </c>
    </row>
    <row r="48" spans="1:9" ht="24">
      <c r="A48" s="237"/>
      <c r="B48" s="234"/>
      <c r="C48" s="234"/>
      <c r="D48" s="5" t="s">
        <v>1421</v>
      </c>
      <c r="E48" s="227" t="s">
        <v>1422</v>
      </c>
      <c r="F48" s="234"/>
      <c r="G48" s="234"/>
      <c r="H48" s="5" t="s">
        <v>1421</v>
      </c>
      <c r="I48" s="5" t="s">
        <v>1423</v>
      </c>
    </row>
    <row r="49" spans="1:9" ht="24">
      <c r="A49" s="237"/>
      <c r="B49" s="234"/>
      <c r="C49" s="234"/>
      <c r="D49" s="5" t="s">
        <v>1424</v>
      </c>
      <c r="E49" s="227" t="s">
        <v>1373</v>
      </c>
      <c r="F49" s="234"/>
      <c r="G49" s="234"/>
      <c r="H49" s="5" t="s">
        <v>1424</v>
      </c>
      <c r="I49" s="5" t="s">
        <v>1390</v>
      </c>
    </row>
    <row r="50" spans="1:9" ht="36">
      <c r="A50" s="237"/>
      <c r="B50" s="234"/>
      <c r="C50" s="234"/>
      <c r="D50" s="5" t="s">
        <v>1425</v>
      </c>
      <c r="E50" s="235">
        <v>1</v>
      </c>
      <c r="F50" s="234"/>
      <c r="G50" s="234"/>
      <c r="H50" s="5" t="s">
        <v>1425</v>
      </c>
      <c r="I50" s="33">
        <v>1</v>
      </c>
    </row>
    <row r="51" spans="1:9" ht="24">
      <c r="A51" s="237"/>
      <c r="B51" s="234"/>
      <c r="C51" s="234"/>
      <c r="D51" s="5" t="s">
        <v>1426</v>
      </c>
      <c r="E51" s="227" t="s">
        <v>837</v>
      </c>
      <c r="F51" s="234"/>
      <c r="G51" s="234"/>
      <c r="H51" s="5" t="s">
        <v>1426</v>
      </c>
      <c r="I51" s="5" t="s">
        <v>893</v>
      </c>
    </row>
    <row r="52" spans="1:9" ht="24">
      <c r="A52" s="237"/>
      <c r="B52" s="234"/>
      <c r="C52" s="227" t="s">
        <v>1427</v>
      </c>
      <c r="D52" s="5" t="s">
        <v>1428</v>
      </c>
      <c r="E52" s="227" t="s">
        <v>1429</v>
      </c>
      <c r="F52" s="234"/>
      <c r="G52" s="227" t="s">
        <v>1427</v>
      </c>
      <c r="H52" s="5" t="s">
        <v>1428</v>
      </c>
      <c r="I52" s="5" t="s">
        <v>1429</v>
      </c>
    </row>
    <row r="53" spans="1:9" ht="24">
      <c r="A53" s="237"/>
      <c r="B53" s="234"/>
      <c r="C53" s="234"/>
      <c r="D53" s="5" t="s">
        <v>1430</v>
      </c>
      <c r="E53" s="227" t="s">
        <v>1431</v>
      </c>
      <c r="F53" s="234"/>
      <c r="G53" s="234"/>
      <c r="H53" s="5" t="s">
        <v>1430</v>
      </c>
      <c r="I53" s="5" t="s">
        <v>1431</v>
      </c>
    </row>
    <row r="54" spans="1:9" ht="60">
      <c r="A54" s="237"/>
      <c r="B54" s="234"/>
      <c r="C54" s="234"/>
      <c r="D54" s="5" t="s">
        <v>1432</v>
      </c>
      <c r="E54" s="235">
        <v>0.05</v>
      </c>
      <c r="F54" s="234"/>
      <c r="G54" s="234"/>
      <c r="H54" s="5" t="s">
        <v>1432</v>
      </c>
      <c r="I54" s="5" t="s">
        <v>1433</v>
      </c>
    </row>
    <row r="55" spans="1:9" ht="48">
      <c r="A55" s="237"/>
      <c r="B55" s="234"/>
      <c r="C55" s="234"/>
      <c r="D55" s="5" t="s">
        <v>1434</v>
      </c>
      <c r="E55" s="227" t="s">
        <v>1435</v>
      </c>
      <c r="F55" s="234"/>
      <c r="G55" s="234"/>
      <c r="H55" s="5" t="s">
        <v>1434</v>
      </c>
      <c r="I55" s="5" t="s">
        <v>1435</v>
      </c>
    </row>
    <row r="56" spans="1:9" ht="24">
      <c r="A56" s="237"/>
      <c r="B56" s="234"/>
      <c r="C56" s="234"/>
      <c r="D56" s="5" t="s">
        <v>1436</v>
      </c>
      <c r="E56" s="227" t="s">
        <v>1437</v>
      </c>
      <c r="F56" s="234"/>
      <c r="G56" s="234"/>
      <c r="H56" s="5" t="s">
        <v>1436</v>
      </c>
      <c r="I56" s="5" t="s">
        <v>1437</v>
      </c>
    </row>
    <row r="57" spans="1:9" ht="24">
      <c r="A57" s="237"/>
      <c r="B57" s="234"/>
      <c r="C57" s="234"/>
      <c r="D57" s="5" t="s">
        <v>1438</v>
      </c>
      <c r="E57" s="227" t="s">
        <v>1439</v>
      </c>
      <c r="F57" s="234"/>
      <c r="G57" s="234"/>
      <c r="H57" s="5" t="s">
        <v>1438</v>
      </c>
      <c r="I57" s="5" t="s">
        <v>1439</v>
      </c>
    </row>
    <row r="58" spans="1:9">
      <c r="A58" s="237"/>
      <c r="B58" s="234"/>
      <c r="C58" s="234"/>
      <c r="D58" s="5" t="s">
        <v>1440</v>
      </c>
      <c r="E58" s="227" t="s">
        <v>1441</v>
      </c>
      <c r="F58" s="234"/>
      <c r="G58" s="234"/>
      <c r="H58" s="5" t="s">
        <v>1440</v>
      </c>
      <c r="I58" s="5" t="s">
        <v>1441</v>
      </c>
    </row>
    <row r="59" spans="1:9">
      <c r="A59" s="237"/>
      <c r="B59" s="234"/>
      <c r="C59" s="234"/>
      <c r="D59" s="5" t="s">
        <v>1442</v>
      </c>
      <c r="E59" s="227" t="s">
        <v>1443</v>
      </c>
      <c r="F59" s="234"/>
      <c r="G59" s="234"/>
      <c r="H59" s="5" t="s">
        <v>1442</v>
      </c>
      <c r="I59" s="5" t="s">
        <v>1443</v>
      </c>
    </row>
    <row r="60" spans="1:9" ht="36">
      <c r="A60" s="237"/>
      <c r="B60" s="234"/>
      <c r="C60" s="234"/>
      <c r="D60" s="5" t="s">
        <v>1444</v>
      </c>
      <c r="E60" s="235">
        <v>1</v>
      </c>
      <c r="F60" s="234"/>
      <c r="G60" s="234"/>
      <c r="H60" s="5" t="s">
        <v>1444</v>
      </c>
      <c r="I60" s="33">
        <v>1</v>
      </c>
    </row>
    <row r="61" spans="1:9" ht="24">
      <c r="A61" s="237"/>
      <c r="B61" s="234"/>
      <c r="C61" s="234"/>
      <c r="D61" s="5" t="s">
        <v>1445</v>
      </c>
      <c r="E61" s="235">
        <v>1</v>
      </c>
      <c r="F61" s="234"/>
      <c r="G61" s="234"/>
      <c r="H61" s="5" t="s">
        <v>1445</v>
      </c>
      <c r="I61" s="33">
        <v>1</v>
      </c>
    </row>
    <row r="62" spans="1:9" ht="24">
      <c r="A62" s="237"/>
      <c r="B62" s="234"/>
      <c r="C62" s="234"/>
      <c r="D62" s="5" t="s">
        <v>1446</v>
      </c>
      <c r="E62" s="235">
        <v>0.95</v>
      </c>
      <c r="F62" s="234"/>
      <c r="G62" s="234"/>
      <c r="H62" s="5" t="s">
        <v>1446</v>
      </c>
      <c r="I62" s="33">
        <v>0.95</v>
      </c>
    </row>
    <row r="63" spans="1:9" ht="24">
      <c r="A63" s="237"/>
      <c r="B63" s="234"/>
      <c r="C63" s="227" t="s">
        <v>1447</v>
      </c>
      <c r="D63" s="5" t="s">
        <v>1448</v>
      </c>
      <c r="E63" s="227" t="s">
        <v>1449</v>
      </c>
      <c r="F63" s="234"/>
      <c r="G63" s="227" t="s">
        <v>1447</v>
      </c>
      <c r="H63" s="5" t="s">
        <v>1448</v>
      </c>
      <c r="I63" s="5" t="s">
        <v>1449</v>
      </c>
    </row>
    <row r="64" spans="1:9">
      <c r="A64" s="237"/>
      <c r="B64" s="234"/>
      <c r="C64" s="234"/>
      <c r="D64" s="5" t="s">
        <v>1450</v>
      </c>
      <c r="E64" s="227" t="s">
        <v>1011</v>
      </c>
      <c r="F64" s="234"/>
      <c r="G64" s="234"/>
      <c r="H64" s="5" t="s">
        <v>1450</v>
      </c>
      <c r="I64" s="5" t="s">
        <v>1011</v>
      </c>
    </row>
    <row r="65" spans="1:9">
      <c r="A65" s="237"/>
      <c r="B65" s="234"/>
      <c r="C65" s="234"/>
      <c r="D65" s="5" t="s">
        <v>1451</v>
      </c>
      <c r="E65" s="227" t="s">
        <v>775</v>
      </c>
      <c r="F65" s="234"/>
      <c r="G65" s="234"/>
      <c r="H65" s="5" t="s">
        <v>1451</v>
      </c>
      <c r="I65" s="5" t="s">
        <v>775</v>
      </c>
    </row>
    <row r="66" spans="1:9" ht="24">
      <c r="A66" s="237"/>
      <c r="B66" s="234"/>
      <c r="C66" s="5" t="s">
        <v>1452</v>
      </c>
      <c r="D66" s="5" t="s">
        <v>1453</v>
      </c>
      <c r="E66" s="227" t="s">
        <v>1454</v>
      </c>
      <c r="F66" s="234"/>
      <c r="G66" s="5" t="s">
        <v>1452</v>
      </c>
      <c r="H66" s="5" t="s">
        <v>1453</v>
      </c>
      <c r="I66" s="5" t="s">
        <v>1454</v>
      </c>
    </row>
    <row r="67" spans="1:9" ht="36">
      <c r="A67" s="237"/>
      <c r="B67" s="227" t="s">
        <v>1455</v>
      </c>
      <c r="C67" s="227" t="s">
        <v>1456</v>
      </c>
      <c r="D67" s="5" t="s">
        <v>1457</v>
      </c>
      <c r="E67" s="227" t="s">
        <v>1458</v>
      </c>
      <c r="F67" s="234"/>
      <c r="G67" s="227" t="s">
        <v>1456</v>
      </c>
      <c r="H67" s="5" t="s">
        <v>1457</v>
      </c>
      <c r="I67" s="5" t="s">
        <v>1458</v>
      </c>
    </row>
    <row r="68" spans="1:9" ht="36">
      <c r="A68" s="237"/>
      <c r="B68" s="234"/>
      <c r="C68" s="234"/>
      <c r="D68" s="5" t="s">
        <v>1459</v>
      </c>
      <c r="E68" s="227" t="s">
        <v>1437</v>
      </c>
      <c r="F68" s="234"/>
      <c r="G68" s="234"/>
      <c r="H68" s="5" t="s">
        <v>1459</v>
      </c>
      <c r="I68" s="5" t="s">
        <v>1437</v>
      </c>
    </row>
    <row r="69" spans="1:9" ht="36">
      <c r="A69" s="237"/>
      <c r="B69" s="234"/>
      <c r="C69" s="234"/>
      <c r="D69" s="5" t="s">
        <v>1460</v>
      </c>
      <c r="E69" s="227" t="s">
        <v>1461</v>
      </c>
      <c r="F69" s="234"/>
      <c r="G69" s="234"/>
      <c r="H69" s="5" t="s">
        <v>1460</v>
      </c>
      <c r="I69" s="5" t="s">
        <v>1462</v>
      </c>
    </row>
    <row r="70" spans="1:9" ht="24">
      <c r="A70" s="237"/>
      <c r="B70" s="234"/>
      <c r="C70" s="234"/>
      <c r="D70" s="5" t="s">
        <v>1463</v>
      </c>
      <c r="E70" s="227" t="s">
        <v>1464</v>
      </c>
      <c r="F70" s="234"/>
      <c r="G70" s="234"/>
      <c r="H70" s="5" t="s">
        <v>1463</v>
      </c>
      <c r="I70" s="5" t="s">
        <v>1464</v>
      </c>
    </row>
    <row r="71" spans="1:9" ht="24">
      <c r="A71" s="237"/>
      <c r="B71" s="234"/>
      <c r="C71" s="227" t="s">
        <v>1465</v>
      </c>
      <c r="D71" s="5" t="s">
        <v>1466</v>
      </c>
      <c r="E71" s="227" t="s">
        <v>1467</v>
      </c>
      <c r="F71" s="234"/>
      <c r="G71" s="227" t="s">
        <v>1465</v>
      </c>
      <c r="H71" s="5" t="s">
        <v>1466</v>
      </c>
      <c r="I71" s="5" t="s">
        <v>1467</v>
      </c>
    </row>
    <row r="72" spans="1:9" ht="24">
      <c r="A72" s="237"/>
      <c r="B72" s="234"/>
      <c r="C72" s="234"/>
      <c r="D72" s="5" t="s">
        <v>1468</v>
      </c>
      <c r="E72" s="227" t="s">
        <v>915</v>
      </c>
      <c r="F72" s="234"/>
      <c r="G72" s="234"/>
      <c r="H72" s="5" t="s">
        <v>1468</v>
      </c>
      <c r="I72" s="5" t="s">
        <v>915</v>
      </c>
    </row>
    <row r="73" spans="1:9">
      <c r="A73" s="237"/>
      <c r="B73" s="234"/>
      <c r="C73" s="234"/>
      <c r="D73" s="5" t="s">
        <v>1469</v>
      </c>
      <c r="E73" s="227" t="s">
        <v>1470</v>
      </c>
      <c r="F73" s="234"/>
      <c r="G73" s="234"/>
      <c r="H73" s="5" t="s">
        <v>1469</v>
      </c>
      <c r="I73" s="5" t="s">
        <v>1471</v>
      </c>
    </row>
    <row r="74" spans="1:9" ht="36">
      <c r="A74" s="237"/>
      <c r="B74" s="234"/>
      <c r="C74" s="234"/>
      <c r="D74" s="5" t="s">
        <v>1472</v>
      </c>
      <c r="E74" s="235">
        <v>0.05</v>
      </c>
      <c r="F74" s="234"/>
      <c r="G74" s="234"/>
      <c r="H74" s="5" t="s">
        <v>1472</v>
      </c>
      <c r="I74" s="33">
        <v>0.05</v>
      </c>
    </row>
    <row r="75" spans="1:9" ht="36">
      <c r="A75" s="237"/>
      <c r="B75" s="234"/>
      <c r="C75" s="234"/>
      <c r="D75" s="5" t="s">
        <v>1473</v>
      </c>
      <c r="E75" s="227" t="s">
        <v>1474</v>
      </c>
      <c r="F75" s="234"/>
      <c r="G75" s="234"/>
      <c r="H75" s="5" t="s">
        <v>1473</v>
      </c>
      <c r="I75" s="34" t="s">
        <v>1474</v>
      </c>
    </row>
    <row r="76" spans="1:9" ht="36">
      <c r="A76" s="237"/>
      <c r="B76" s="234"/>
      <c r="C76" s="234"/>
      <c r="D76" s="5" t="s">
        <v>1475</v>
      </c>
      <c r="E76" s="227" t="s">
        <v>1476</v>
      </c>
      <c r="F76" s="234"/>
      <c r="G76" s="234"/>
      <c r="H76" s="5" t="s">
        <v>1475</v>
      </c>
      <c r="I76" s="5" t="s">
        <v>1476</v>
      </c>
    </row>
    <row r="77" spans="1:9" ht="36">
      <c r="A77" s="237"/>
      <c r="B77" s="234"/>
      <c r="C77" s="234"/>
      <c r="D77" s="5" t="s">
        <v>1477</v>
      </c>
      <c r="E77" s="227" t="s">
        <v>1478</v>
      </c>
      <c r="F77" s="234"/>
      <c r="G77" s="234"/>
      <c r="H77" s="5" t="s">
        <v>1477</v>
      </c>
      <c r="I77" s="5" t="s">
        <v>1478</v>
      </c>
    </row>
    <row r="78" spans="1:9" ht="36">
      <c r="A78" s="237"/>
      <c r="B78" s="234"/>
      <c r="C78" s="234"/>
      <c r="D78" s="5" t="s">
        <v>1479</v>
      </c>
      <c r="E78" s="227" t="s">
        <v>1480</v>
      </c>
      <c r="F78" s="234"/>
      <c r="G78" s="234"/>
      <c r="H78" s="5" t="s">
        <v>1479</v>
      </c>
      <c r="I78" s="5" t="s">
        <v>1480</v>
      </c>
    </row>
    <row r="79" spans="1:9" ht="24">
      <c r="A79" s="237"/>
      <c r="B79" s="234"/>
      <c r="C79" s="234"/>
      <c r="D79" s="5" t="s">
        <v>1481</v>
      </c>
      <c r="E79" s="227" t="s">
        <v>1482</v>
      </c>
      <c r="F79" s="234"/>
      <c r="G79" s="234"/>
      <c r="H79" s="5" t="s">
        <v>1481</v>
      </c>
      <c r="I79" s="5" t="s">
        <v>1482</v>
      </c>
    </row>
    <row r="80" spans="1:9" ht="24">
      <c r="A80" s="237"/>
      <c r="B80" s="234"/>
      <c r="C80" s="234"/>
      <c r="D80" s="5" t="s">
        <v>1483</v>
      </c>
      <c r="E80" s="227" t="s">
        <v>1484</v>
      </c>
      <c r="F80" s="234"/>
      <c r="G80" s="234"/>
      <c r="H80" s="5" t="s">
        <v>1483</v>
      </c>
      <c r="I80" s="5" t="s">
        <v>1484</v>
      </c>
    </row>
    <row r="81" spans="1:9" ht="48">
      <c r="A81" s="237"/>
      <c r="B81" s="234"/>
      <c r="C81" s="227" t="s">
        <v>1485</v>
      </c>
      <c r="D81" s="5" t="s">
        <v>1486</v>
      </c>
      <c r="E81" s="227" t="s">
        <v>1487</v>
      </c>
      <c r="F81" s="234"/>
      <c r="G81" s="227" t="s">
        <v>1485</v>
      </c>
      <c r="H81" s="5" t="s">
        <v>1486</v>
      </c>
      <c r="I81" s="5" t="s">
        <v>1487</v>
      </c>
    </row>
    <row r="82" spans="1:9" ht="24">
      <c r="A82" s="237"/>
      <c r="B82" s="234"/>
      <c r="C82" s="234"/>
      <c r="D82" s="5" t="s">
        <v>1488</v>
      </c>
      <c r="E82" s="227" t="s">
        <v>1489</v>
      </c>
      <c r="F82" s="234"/>
      <c r="G82" s="234"/>
      <c r="H82" s="5" t="s">
        <v>1488</v>
      </c>
      <c r="I82" s="5" t="s">
        <v>1489</v>
      </c>
    </row>
    <row r="83" spans="1:9" ht="36">
      <c r="A83" s="237"/>
      <c r="B83" s="234"/>
      <c r="C83" s="234"/>
      <c r="D83" s="5" t="s">
        <v>1490</v>
      </c>
      <c r="E83" s="235">
        <v>1</v>
      </c>
      <c r="F83" s="234"/>
      <c r="G83" s="234"/>
      <c r="H83" s="5" t="s">
        <v>1490</v>
      </c>
      <c r="I83" s="33">
        <v>1</v>
      </c>
    </row>
    <row r="84" spans="1:9" ht="24">
      <c r="A84" s="237"/>
      <c r="B84" s="234"/>
      <c r="C84" s="227" t="s">
        <v>1491</v>
      </c>
      <c r="D84" s="5" t="s">
        <v>1492</v>
      </c>
      <c r="E84" s="227" t="s">
        <v>1493</v>
      </c>
      <c r="F84" s="234"/>
      <c r="G84" s="227" t="s">
        <v>1491</v>
      </c>
      <c r="H84" s="5" t="s">
        <v>1492</v>
      </c>
      <c r="I84" s="5" t="s">
        <v>1493</v>
      </c>
    </row>
    <row r="85" spans="1:9" ht="24">
      <c r="A85" s="237"/>
      <c r="B85" s="234"/>
      <c r="C85" s="234"/>
      <c r="D85" s="5" t="s">
        <v>1494</v>
      </c>
      <c r="E85" s="227" t="s">
        <v>1495</v>
      </c>
      <c r="F85" s="234"/>
      <c r="G85" s="234"/>
      <c r="H85" s="5" t="s">
        <v>1494</v>
      </c>
      <c r="I85" s="5" t="s">
        <v>1495</v>
      </c>
    </row>
    <row r="86" spans="1:9" ht="24">
      <c r="A86" s="237"/>
      <c r="B86" s="234"/>
      <c r="C86" s="234"/>
      <c r="D86" s="5" t="s">
        <v>1496</v>
      </c>
      <c r="E86" s="235">
        <v>1</v>
      </c>
      <c r="F86" s="234"/>
      <c r="G86" s="234"/>
      <c r="H86" s="5" t="s">
        <v>1496</v>
      </c>
      <c r="I86" s="33">
        <v>1</v>
      </c>
    </row>
    <row r="87" spans="1:9">
      <c r="A87" s="237"/>
      <c r="B87" s="234"/>
      <c r="C87" s="234"/>
      <c r="D87" s="5" t="s">
        <v>1497</v>
      </c>
      <c r="E87" s="227" t="s">
        <v>1498</v>
      </c>
      <c r="F87" s="234"/>
      <c r="G87" s="234"/>
      <c r="H87" s="5" t="s">
        <v>1497</v>
      </c>
      <c r="I87" s="5" t="s">
        <v>1498</v>
      </c>
    </row>
    <row r="88" spans="1:9" ht="60">
      <c r="A88" s="237"/>
      <c r="B88" s="5" t="s">
        <v>1499</v>
      </c>
      <c r="C88" s="5" t="s">
        <v>732</v>
      </c>
      <c r="D88" s="5" t="s">
        <v>1500</v>
      </c>
      <c r="E88" s="227" t="s">
        <v>1501</v>
      </c>
      <c r="F88" s="234"/>
      <c r="G88" s="5" t="s">
        <v>732</v>
      </c>
      <c r="H88" s="5" t="s">
        <v>1500</v>
      </c>
      <c r="I88" s="5" t="s">
        <v>1501</v>
      </c>
    </row>
    <row r="89" spans="1:9">
      <c r="A89" s="28"/>
      <c r="B89" s="29"/>
      <c r="C89" s="29"/>
      <c r="D89" s="29"/>
      <c r="E89" s="29"/>
      <c r="F89" s="29"/>
      <c r="G89" s="29"/>
      <c r="H89" s="29"/>
      <c r="I89" s="29"/>
    </row>
    <row r="90" spans="1:9">
      <c r="A90" s="28"/>
      <c r="B90" s="29"/>
      <c r="C90" s="29"/>
      <c r="D90" s="29"/>
      <c r="E90" s="29"/>
      <c r="F90" s="29"/>
      <c r="G90" s="29"/>
      <c r="H90" s="29"/>
      <c r="I90" s="29"/>
    </row>
    <row r="91" spans="1:9">
      <c r="A91" s="28"/>
      <c r="B91" s="29"/>
      <c r="C91" s="29"/>
      <c r="D91" s="29"/>
      <c r="E91" s="29"/>
      <c r="F91" s="29"/>
      <c r="G91" s="29"/>
      <c r="H91" s="29"/>
      <c r="I91" s="29"/>
    </row>
    <row r="92" spans="1:9">
      <c r="A92" s="28"/>
      <c r="B92" s="29"/>
      <c r="C92" s="29"/>
      <c r="D92" s="29"/>
      <c r="E92" s="29"/>
      <c r="F92" s="29"/>
      <c r="G92" s="29"/>
      <c r="H92" s="29"/>
      <c r="I92" s="29"/>
    </row>
    <row r="93" spans="1:9">
      <c r="A93" s="28"/>
      <c r="B93" s="29"/>
      <c r="C93" s="29"/>
      <c r="D93" s="29"/>
      <c r="E93" s="29"/>
      <c r="F93" s="29"/>
      <c r="G93" s="29"/>
      <c r="H93" s="29"/>
      <c r="I93" s="29"/>
    </row>
    <row r="94" spans="1:9">
      <c r="A94" s="28"/>
      <c r="B94" s="29"/>
      <c r="C94" s="29"/>
      <c r="D94" s="29"/>
      <c r="E94" s="29"/>
      <c r="F94" s="29"/>
      <c r="G94" s="29"/>
      <c r="H94" s="29"/>
      <c r="I94" s="29"/>
    </row>
    <row r="95" spans="1:9">
      <c r="B95" s="9"/>
      <c r="C95" s="9"/>
      <c r="D95" s="9"/>
      <c r="E95" s="9"/>
      <c r="F95" s="9"/>
      <c r="G95" s="9"/>
      <c r="H95" s="9"/>
      <c r="I95" s="9"/>
    </row>
    <row r="96" spans="1:9">
      <c r="B96" s="9"/>
      <c r="C96" s="9"/>
      <c r="D96" s="9"/>
      <c r="E96" s="9"/>
      <c r="F96" s="9"/>
      <c r="G96" s="9"/>
      <c r="H96" s="9"/>
      <c r="I96" s="9"/>
    </row>
    <row r="97" spans="2:9">
      <c r="B97" s="9"/>
      <c r="C97" s="9"/>
      <c r="D97" s="9"/>
      <c r="E97" s="9"/>
      <c r="F97" s="9"/>
      <c r="G97" s="9"/>
      <c r="H97" s="9"/>
      <c r="I97" s="9"/>
    </row>
    <row r="98" spans="2:9">
      <c r="B98" s="9"/>
      <c r="C98" s="9"/>
      <c r="D98" s="9"/>
      <c r="E98" s="9"/>
      <c r="F98" s="9"/>
      <c r="G98" s="9"/>
      <c r="H98" s="9"/>
      <c r="I98" s="9"/>
    </row>
    <row r="99" spans="2:9">
      <c r="B99" s="9"/>
      <c r="C99" s="9"/>
      <c r="D99" s="9"/>
      <c r="E99" s="9"/>
      <c r="F99" s="9"/>
      <c r="G99" s="9"/>
      <c r="H99" s="9"/>
      <c r="I99" s="9"/>
    </row>
    <row r="100" spans="2:9">
      <c r="B100" s="9"/>
      <c r="C100" s="9"/>
      <c r="D100" s="9"/>
      <c r="E100" s="9"/>
      <c r="F100" s="9"/>
      <c r="G100" s="9"/>
      <c r="H100" s="9"/>
      <c r="I100" s="9"/>
    </row>
    <row r="101" spans="2:9">
      <c r="B101" s="9"/>
      <c r="C101" s="9"/>
      <c r="D101" s="9"/>
      <c r="E101" s="9"/>
      <c r="F101" s="9"/>
      <c r="G101" s="9"/>
      <c r="H101" s="9"/>
      <c r="I101" s="9"/>
    </row>
    <row r="102" spans="2:9">
      <c r="B102" s="9"/>
      <c r="C102" s="9"/>
      <c r="D102" s="9"/>
      <c r="E102" s="9"/>
      <c r="F102" s="9"/>
      <c r="G102" s="9"/>
      <c r="H102" s="9"/>
      <c r="I102" s="9"/>
    </row>
    <row r="103" spans="2:9">
      <c r="B103" s="9"/>
      <c r="C103" s="9"/>
      <c r="D103" s="9"/>
      <c r="E103" s="9"/>
      <c r="F103" s="9"/>
      <c r="G103" s="9"/>
      <c r="H103" s="9"/>
      <c r="I103" s="9"/>
    </row>
    <row r="104" spans="2:9">
      <c r="B104" s="9"/>
      <c r="C104" s="9"/>
      <c r="D104" s="9"/>
      <c r="E104" s="9"/>
      <c r="F104" s="9"/>
      <c r="G104" s="9"/>
      <c r="H104" s="9"/>
      <c r="I104" s="9"/>
    </row>
    <row r="105" spans="2:9">
      <c r="B105" s="9"/>
      <c r="C105" s="9"/>
      <c r="D105" s="9"/>
      <c r="E105" s="9"/>
      <c r="F105" s="9"/>
      <c r="G105" s="9"/>
      <c r="H105" s="9"/>
      <c r="I105" s="9"/>
    </row>
    <row r="106" spans="2:9">
      <c r="B106" s="9"/>
      <c r="C106" s="9"/>
      <c r="D106" s="9"/>
      <c r="E106" s="9"/>
      <c r="F106" s="9"/>
      <c r="G106" s="9"/>
      <c r="H106" s="9"/>
      <c r="I106" s="9"/>
    </row>
    <row r="107" spans="2:9">
      <c r="B107" s="9"/>
      <c r="C107" s="9"/>
      <c r="D107" s="9"/>
      <c r="E107" s="9"/>
      <c r="F107" s="9"/>
      <c r="G107" s="9"/>
      <c r="H107" s="9"/>
      <c r="I107" s="9"/>
    </row>
    <row r="108" spans="2:9">
      <c r="B108" s="9"/>
      <c r="C108" s="9"/>
      <c r="D108" s="9"/>
      <c r="E108" s="9"/>
      <c r="F108" s="9"/>
      <c r="G108" s="9"/>
      <c r="H108" s="9"/>
      <c r="I108" s="9"/>
    </row>
    <row r="109" spans="2:9">
      <c r="B109" s="9"/>
      <c r="C109" s="9"/>
      <c r="D109" s="9"/>
      <c r="E109" s="9"/>
      <c r="F109" s="9"/>
      <c r="G109" s="9"/>
      <c r="H109" s="9"/>
      <c r="I109" s="9"/>
    </row>
    <row r="110" spans="2:9">
      <c r="B110" s="9"/>
      <c r="C110" s="9"/>
      <c r="D110" s="9"/>
      <c r="E110" s="9"/>
      <c r="F110" s="9"/>
      <c r="G110" s="9"/>
      <c r="H110" s="9"/>
      <c r="I110" s="9"/>
    </row>
    <row r="111" spans="2:9">
      <c r="B111" s="9"/>
      <c r="C111" s="9"/>
      <c r="D111" s="9"/>
      <c r="E111" s="9"/>
      <c r="F111" s="9"/>
      <c r="G111" s="9"/>
      <c r="H111" s="9"/>
      <c r="I111" s="9"/>
    </row>
    <row r="112" spans="2:9">
      <c r="B112" s="9"/>
      <c r="C112" s="9"/>
      <c r="D112" s="9"/>
      <c r="E112" s="9"/>
      <c r="F112" s="9"/>
      <c r="G112" s="9"/>
      <c r="H112" s="9"/>
      <c r="I112" s="9"/>
    </row>
    <row r="113" spans="2:9">
      <c r="B113" s="9"/>
      <c r="C113" s="9"/>
      <c r="D113" s="9"/>
      <c r="E113" s="9"/>
      <c r="F113" s="9"/>
      <c r="G113" s="9"/>
      <c r="H113" s="9"/>
      <c r="I113" s="9"/>
    </row>
    <row r="114" spans="2:9">
      <c r="B114" s="9"/>
      <c r="C114" s="9"/>
      <c r="D114" s="9"/>
      <c r="E114" s="9"/>
      <c r="F114" s="9"/>
      <c r="G114" s="9"/>
      <c r="H114" s="9"/>
      <c r="I114" s="9"/>
    </row>
    <row r="115" spans="2:9">
      <c r="B115" s="9"/>
      <c r="C115" s="9"/>
      <c r="D115" s="9"/>
      <c r="E115" s="9"/>
      <c r="F115" s="9"/>
      <c r="G115" s="9"/>
      <c r="H115" s="9"/>
      <c r="I115" s="9"/>
    </row>
    <row r="116" spans="2:9">
      <c r="B116" s="9"/>
      <c r="C116" s="9"/>
      <c r="D116" s="9"/>
      <c r="E116" s="9"/>
      <c r="F116" s="9"/>
      <c r="G116" s="9"/>
      <c r="H116" s="9"/>
      <c r="I116" s="9"/>
    </row>
    <row r="117" spans="2:9">
      <c r="B117" s="9"/>
      <c r="C117" s="9"/>
      <c r="D117" s="9"/>
      <c r="E117" s="9"/>
      <c r="F117" s="9"/>
      <c r="G117" s="9"/>
      <c r="H117" s="9"/>
      <c r="I117" s="9"/>
    </row>
    <row r="118" spans="2:9">
      <c r="B118" s="9"/>
      <c r="C118" s="9"/>
      <c r="D118" s="9"/>
      <c r="E118" s="9"/>
      <c r="F118" s="9"/>
      <c r="G118" s="9"/>
      <c r="H118" s="9"/>
      <c r="I118" s="9"/>
    </row>
    <row r="119" spans="2:9">
      <c r="B119" s="9"/>
      <c r="C119" s="9"/>
      <c r="D119" s="9"/>
      <c r="E119" s="9"/>
      <c r="F119" s="9"/>
      <c r="G119" s="9"/>
      <c r="H119" s="9"/>
      <c r="I119" s="9"/>
    </row>
    <row r="120" spans="2:9">
      <c r="B120" s="9"/>
      <c r="C120" s="9"/>
      <c r="D120" s="9"/>
      <c r="E120" s="9"/>
      <c r="F120" s="9"/>
      <c r="G120" s="9"/>
      <c r="H120" s="9"/>
      <c r="I120" s="9"/>
    </row>
    <row r="121" spans="2:9">
      <c r="B121" s="9"/>
      <c r="C121" s="9"/>
      <c r="D121" s="9"/>
      <c r="E121" s="9"/>
      <c r="F121" s="9"/>
      <c r="G121" s="9"/>
      <c r="H121" s="9"/>
      <c r="I121" s="9"/>
    </row>
    <row r="122" spans="2:9">
      <c r="B122" s="9"/>
      <c r="C122" s="9"/>
      <c r="D122" s="9"/>
      <c r="E122" s="9"/>
      <c r="F122" s="9"/>
      <c r="G122" s="9"/>
      <c r="H122" s="9"/>
      <c r="I122" s="9"/>
    </row>
    <row r="123" spans="2:9">
      <c r="B123" s="9"/>
      <c r="C123" s="9"/>
      <c r="D123" s="9"/>
      <c r="E123" s="9"/>
      <c r="F123" s="9"/>
      <c r="G123" s="9"/>
      <c r="H123" s="9"/>
      <c r="I123" s="9"/>
    </row>
    <row r="124" spans="2:9">
      <c r="B124" s="9"/>
      <c r="C124" s="9"/>
      <c r="D124" s="9"/>
      <c r="E124" s="9"/>
      <c r="F124" s="9"/>
      <c r="G124" s="9"/>
      <c r="H124" s="9"/>
      <c r="I124" s="9"/>
    </row>
    <row r="125" spans="2:9">
      <c r="B125" s="9"/>
      <c r="C125" s="9"/>
      <c r="D125" s="9"/>
      <c r="E125" s="9"/>
      <c r="F125" s="9"/>
      <c r="G125" s="9"/>
      <c r="H125" s="9"/>
      <c r="I125" s="9"/>
    </row>
    <row r="126" spans="2:9">
      <c r="B126" s="9"/>
      <c r="C126" s="9"/>
      <c r="D126" s="9"/>
      <c r="E126" s="9"/>
      <c r="F126" s="9"/>
      <c r="G126" s="9"/>
      <c r="H126" s="9"/>
      <c r="I126" s="9"/>
    </row>
    <row r="127" spans="2:9">
      <c r="B127" s="9"/>
      <c r="C127" s="9"/>
      <c r="D127" s="9"/>
      <c r="E127" s="9"/>
      <c r="F127" s="9"/>
      <c r="G127" s="9"/>
      <c r="H127" s="9"/>
      <c r="I127" s="9"/>
    </row>
    <row r="128" spans="2:9">
      <c r="B128" s="9"/>
      <c r="C128" s="9"/>
      <c r="D128" s="9"/>
      <c r="E128" s="9"/>
      <c r="F128" s="9"/>
      <c r="G128" s="9"/>
      <c r="H128" s="9"/>
      <c r="I128" s="9"/>
    </row>
    <row r="129" spans="2:9">
      <c r="B129" s="9"/>
      <c r="C129" s="9"/>
      <c r="D129" s="9"/>
      <c r="E129" s="9"/>
      <c r="F129" s="9"/>
      <c r="G129" s="9"/>
      <c r="H129" s="9"/>
      <c r="I129" s="9"/>
    </row>
    <row r="130" spans="2:9">
      <c r="B130" s="9"/>
      <c r="C130" s="9"/>
      <c r="D130" s="9"/>
      <c r="E130" s="9"/>
      <c r="F130" s="9"/>
      <c r="G130" s="9"/>
      <c r="H130" s="9"/>
      <c r="I130" s="9"/>
    </row>
    <row r="131" spans="2:9">
      <c r="B131" s="9"/>
      <c r="C131" s="9"/>
      <c r="D131" s="9"/>
      <c r="E131" s="9"/>
      <c r="F131" s="9"/>
      <c r="G131" s="9"/>
      <c r="H131" s="9"/>
      <c r="I131" s="9"/>
    </row>
    <row r="132" spans="2:9">
      <c r="B132" s="9"/>
      <c r="C132" s="9"/>
      <c r="D132" s="9"/>
      <c r="E132" s="9"/>
      <c r="F132" s="9"/>
      <c r="G132" s="9"/>
      <c r="H132" s="9"/>
      <c r="I132" s="9"/>
    </row>
    <row r="133" spans="2:9">
      <c r="B133" s="9"/>
      <c r="C133" s="9"/>
      <c r="D133" s="9"/>
      <c r="E133" s="9"/>
      <c r="F133" s="9"/>
      <c r="G133" s="9"/>
      <c r="H133" s="9"/>
      <c r="I133" s="9"/>
    </row>
    <row r="134" spans="2:9">
      <c r="B134" s="9"/>
      <c r="C134" s="9"/>
      <c r="D134" s="9"/>
      <c r="E134" s="9"/>
      <c r="F134" s="9"/>
      <c r="G134" s="9"/>
      <c r="H134" s="9"/>
      <c r="I134" s="9"/>
    </row>
    <row r="135" spans="2:9">
      <c r="B135" s="9"/>
      <c r="C135" s="9"/>
      <c r="D135" s="9"/>
      <c r="E135" s="9"/>
      <c r="F135" s="9"/>
      <c r="G135" s="9"/>
      <c r="H135" s="9"/>
      <c r="I135" s="9"/>
    </row>
    <row r="136" spans="2:9">
      <c r="B136" s="9"/>
      <c r="C136" s="9"/>
      <c r="D136" s="9"/>
      <c r="E136" s="9"/>
      <c r="F136" s="9"/>
      <c r="G136" s="9"/>
      <c r="H136" s="9"/>
      <c r="I136" s="9"/>
    </row>
    <row r="137" spans="2:9">
      <c r="B137" s="9"/>
      <c r="C137" s="9"/>
      <c r="D137" s="9"/>
      <c r="E137" s="9"/>
      <c r="F137" s="9"/>
      <c r="G137" s="9"/>
      <c r="H137" s="9"/>
      <c r="I137" s="9"/>
    </row>
    <row r="138" spans="2:9">
      <c r="B138" s="9"/>
      <c r="C138" s="9"/>
      <c r="D138" s="9"/>
      <c r="E138" s="9"/>
      <c r="F138" s="9"/>
      <c r="G138" s="9"/>
      <c r="H138" s="9"/>
      <c r="I138" s="9"/>
    </row>
    <row r="139" spans="2:9">
      <c r="B139" s="9"/>
      <c r="C139" s="9"/>
      <c r="D139" s="9"/>
      <c r="E139" s="9"/>
      <c r="F139" s="9"/>
      <c r="G139" s="9"/>
      <c r="H139" s="9"/>
      <c r="I139" s="9"/>
    </row>
    <row r="140" spans="2:9">
      <c r="B140" s="9"/>
      <c r="C140" s="9"/>
      <c r="D140" s="9"/>
      <c r="E140" s="9"/>
      <c r="F140" s="9"/>
      <c r="G140" s="9"/>
      <c r="H140" s="9"/>
      <c r="I140" s="9"/>
    </row>
    <row r="141" spans="2:9">
      <c r="B141" s="9"/>
      <c r="C141" s="9"/>
      <c r="D141" s="9"/>
      <c r="E141" s="9"/>
      <c r="F141" s="9"/>
      <c r="G141" s="9"/>
      <c r="H141" s="9"/>
      <c r="I141" s="9"/>
    </row>
    <row r="142" spans="2:9">
      <c r="B142" s="9"/>
      <c r="C142" s="9"/>
      <c r="D142" s="9"/>
      <c r="E142" s="9"/>
      <c r="F142" s="9"/>
      <c r="G142" s="9"/>
      <c r="H142" s="9"/>
      <c r="I142" s="9"/>
    </row>
    <row r="143" spans="2:9">
      <c r="B143" s="9"/>
      <c r="C143" s="9"/>
      <c r="D143" s="9"/>
      <c r="E143" s="9"/>
      <c r="F143" s="9"/>
      <c r="G143" s="9"/>
      <c r="H143" s="9"/>
      <c r="I143" s="9"/>
    </row>
    <row r="144" spans="2:9">
      <c r="B144" s="9"/>
      <c r="C144" s="9"/>
      <c r="D144" s="9"/>
      <c r="E144" s="9"/>
      <c r="F144" s="9"/>
      <c r="G144" s="9"/>
      <c r="H144" s="9"/>
      <c r="I144" s="9"/>
    </row>
    <row r="145" spans="2:9">
      <c r="B145" s="9"/>
      <c r="C145" s="9"/>
      <c r="D145" s="9"/>
      <c r="E145" s="9"/>
      <c r="F145" s="9"/>
      <c r="G145" s="9"/>
      <c r="H145" s="9"/>
      <c r="I145" s="9"/>
    </row>
    <row r="146" spans="2:9">
      <c r="B146" s="9"/>
      <c r="C146" s="9"/>
      <c r="D146" s="9"/>
      <c r="E146" s="9"/>
      <c r="F146" s="9"/>
      <c r="G146" s="9"/>
      <c r="H146" s="9"/>
      <c r="I146" s="9"/>
    </row>
    <row r="147" spans="2:9">
      <c r="B147" s="9"/>
      <c r="C147" s="9"/>
      <c r="D147" s="9"/>
      <c r="E147" s="9"/>
      <c r="F147" s="9"/>
      <c r="G147" s="9"/>
      <c r="H147" s="9"/>
      <c r="I147" s="9"/>
    </row>
    <row r="148" spans="2:9">
      <c r="B148" s="9"/>
      <c r="C148" s="9"/>
      <c r="D148" s="9"/>
      <c r="E148" s="9"/>
      <c r="F148" s="9"/>
      <c r="G148" s="9"/>
      <c r="H148" s="9"/>
      <c r="I148" s="9"/>
    </row>
    <row r="149" spans="2:9">
      <c r="B149" s="9"/>
      <c r="C149" s="9"/>
      <c r="D149" s="9"/>
      <c r="E149" s="9"/>
      <c r="F149" s="9"/>
      <c r="G149" s="9"/>
      <c r="H149" s="9"/>
      <c r="I149" s="9"/>
    </row>
    <row r="150" spans="2:9">
      <c r="B150" s="9"/>
      <c r="C150" s="9"/>
      <c r="D150" s="9"/>
      <c r="E150" s="9"/>
      <c r="F150" s="9"/>
      <c r="G150" s="9"/>
      <c r="H150" s="9"/>
      <c r="I150" s="9"/>
    </row>
    <row r="151" spans="2:9">
      <c r="B151" s="9"/>
      <c r="C151" s="9"/>
      <c r="D151" s="9"/>
      <c r="E151" s="9"/>
      <c r="F151" s="9"/>
      <c r="G151" s="9"/>
      <c r="H151" s="9"/>
      <c r="I151" s="9"/>
    </row>
    <row r="152" spans="2:9">
      <c r="B152" s="9"/>
      <c r="C152" s="9"/>
      <c r="D152" s="9"/>
      <c r="E152" s="9"/>
      <c r="F152" s="9"/>
      <c r="G152" s="9"/>
      <c r="H152" s="9"/>
      <c r="I152" s="9"/>
    </row>
    <row r="153" spans="2:9">
      <c r="B153" s="9"/>
      <c r="C153" s="9"/>
      <c r="D153" s="9"/>
      <c r="E153" s="9"/>
      <c r="F153" s="9"/>
      <c r="G153" s="9"/>
      <c r="H153" s="9"/>
      <c r="I153" s="9"/>
    </row>
    <row r="154" spans="2:9">
      <c r="B154" s="9"/>
      <c r="C154" s="9"/>
      <c r="D154" s="9"/>
      <c r="E154" s="9"/>
      <c r="F154" s="9"/>
      <c r="G154" s="9"/>
      <c r="H154" s="9"/>
      <c r="I154" s="9"/>
    </row>
    <row r="155" spans="2:9">
      <c r="B155" s="9"/>
      <c r="C155" s="9"/>
      <c r="D155" s="9"/>
      <c r="E155" s="9"/>
      <c r="F155" s="9"/>
      <c r="G155" s="9"/>
      <c r="H155" s="9"/>
      <c r="I155" s="9"/>
    </row>
    <row r="156" spans="2:9">
      <c r="B156" s="9"/>
      <c r="C156" s="9"/>
      <c r="D156" s="9"/>
      <c r="E156" s="9"/>
      <c r="F156" s="9"/>
      <c r="G156" s="9"/>
      <c r="H156" s="9"/>
      <c r="I156" s="9"/>
    </row>
    <row r="157" spans="2:9">
      <c r="B157" s="9"/>
      <c r="C157" s="9"/>
      <c r="D157" s="9"/>
      <c r="E157" s="9"/>
      <c r="F157" s="9"/>
      <c r="G157" s="9"/>
      <c r="H157" s="9"/>
      <c r="I157" s="9"/>
    </row>
    <row r="158" spans="2:9">
      <c r="B158" s="9"/>
      <c r="C158" s="9"/>
      <c r="D158" s="9"/>
      <c r="E158" s="9"/>
      <c r="F158" s="9"/>
      <c r="G158" s="9"/>
      <c r="H158" s="9"/>
      <c r="I158" s="9"/>
    </row>
    <row r="159" spans="2:9">
      <c r="B159" s="9"/>
      <c r="C159" s="9"/>
      <c r="D159" s="9"/>
      <c r="E159" s="9"/>
      <c r="F159" s="9"/>
      <c r="G159" s="9"/>
      <c r="H159" s="9"/>
      <c r="I159" s="9"/>
    </row>
    <row r="160" spans="2:9">
      <c r="B160" s="9"/>
      <c r="C160" s="9"/>
      <c r="D160" s="9"/>
      <c r="E160" s="9"/>
      <c r="F160" s="9"/>
      <c r="G160" s="9"/>
      <c r="H160" s="9"/>
      <c r="I160" s="9"/>
    </row>
    <row r="161" spans="2:9">
      <c r="B161" s="9"/>
      <c r="C161" s="9"/>
      <c r="D161" s="9"/>
      <c r="E161" s="9"/>
      <c r="F161" s="9"/>
      <c r="G161" s="9"/>
      <c r="H161" s="9"/>
      <c r="I161" s="9"/>
    </row>
    <row r="162" spans="2:9">
      <c r="B162" s="9"/>
      <c r="C162" s="9"/>
      <c r="D162" s="9"/>
      <c r="E162" s="9"/>
      <c r="F162" s="9"/>
      <c r="G162" s="9"/>
      <c r="H162" s="9"/>
      <c r="I162" s="9"/>
    </row>
    <row r="163" spans="2:9">
      <c r="B163" s="9"/>
      <c r="C163" s="9"/>
      <c r="D163" s="9"/>
      <c r="E163" s="9"/>
      <c r="F163" s="9"/>
      <c r="G163" s="9"/>
      <c r="H163" s="9"/>
      <c r="I163" s="9"/>
    </row>
    <row r="164" spans="2:9">
      <c r="B164" s="9"/>
      <c r="C164" s="9"/>
      <c r="D164" s="9"/>
      <c r="E164" s="9"/>
      <c r="F164" s="9"/>
      <c r="G164" s="9"/>
      <c r="H164" s="9"/>
      <c r="I164" s="9"/>
    </row>
    <row r="165" spans="2:9">
      <c r="B165" s="9"/>
      <c r="C165" s="9"/>
      <c r="D165" s="9"/>
      <c r="E165" s="9"/>
      <c r="F165" s="9"/>
      <c r="G165" s="9"/>
      <c r="H165" s="9"/>
      <c r="I165" s="9"/>
    </row>
    <row r="166" spans="2:9">
      <c r="B166" s="9"/>
      <c r="C166" s="9"/>
      <c r="D166" s="9"/>
      <c r="E166" s="9"/>
      <c r="F166" s="9"/>
      <c r="G166" s="9"/>
      <c r="H166" s="9"/>
      <c r="I166" s="9"/>
    </row>
    <row r="167" spans="2:9">
      <c r="B167" s="9"/>
      <c r="C167" s="9"/>
      <c r="D167" s="9"/>
      <c r="E167" s="9"/>
      <c r="F167" s="9"/>
      <c r="G167" s="9"/>
      <c r="H167" s="9"/>
      <c r="I167" s="9"/>
    </row>
    <row r="168" spans="2:9">
      <c r="B168" s="9"/>
      <c r="C168" s="9"/>
      <c r="D168" s="9"/>
      <c r="E168" s="9"/>
      <c r="F168" s="9"/>
      <c r="G168" s="9"/>
      <c r="H168" s="9"/>
      <c r="I168" s="9"/>
    </row>
    <row r="169" spans="2:9">
      <c r="B169" s="9"/>
      <c r="C169" s="9"/>
      <c r="D169" s="9"/>
      <c r="E169" s="9"/>
      <c r="F169" s="9"/>
      <c r="G169" s="9"/>
      <c r="H169" s="9"/>
      <c r="I169" s="9"/>
    </row>
    <row r="170" spans="2:9">
      <c r="B170" s="9"/>
      <c r="C170" s="9"/>
      <c r="D170" s="9"/>
      <c r="E170" s="9"/>
      <c r="F170" s="9"/>
      <c r="G170" s="9"/>
      <c r="H170" s="9"/>
      <c r="I170" s="9"/>
    </row>
    <row r="171" spans="2:9">
      <c r="B171" s="9"/>
      <c r="C171" s="9"/>
      <c r="D171" s="9"/>
      <c r="E171" s="9"/>
      <c r="F171" s="9"/>
      <c r="G171" s="9"/>
      <c r="H171" s="9"/>
      <c r="I171" s="9"/>
    </row>
    <row r="172" spans="2:9">
      <c r="B172" s="9"/>
      <c r="C172" s="9"/>
      <c r="D172" s="9"/>
      <c r="E172" s="9"/>
      <c r="F172" s="9"/>
      <c r="G172" s="9"/>
      <c r="H172" s="9"/>
      <c r="I172" s="9"/>
    </row>
    <row r="173" spans="2:9">
      <c r="B173" s="9"/>
      <c r="C173" s="9"/>
      <c r="D173" s="9"/>
      <c r="E173" s="9"/>
      <c r="F173" s="9"/>
      <c r="G173" s="9"/>
      <c r="H173" s="9"/>
      <c r="I173" s="9"/>
    </row>
    <row r="174" spans="2:9">
      <c r="B174" s="9"/>
      <c r="C174" s="9"/>
      <c r="D174" s="9"/>
      <c r="E174" s="9"/>
      <c r="F174" s="9"/>
      <c r="G174" s="9"/>
      <c r="H174" s="9"/>
      <c r="I174" s="9"/>
    </row>
    <row r="175" spans="2:9">
      <c r="B175" s="9"/>
      <c r="C175" s="9"/>
      <c r="D175" s="9"/>
      <c r="E175" s="9"/>
      <c r="F175" s="9"/>
      <c r="G175" s="9"/>
      <c r="H175" s="9"/>
      <c r="I175" s="9"/>
    </row>
    <row r="176" spans="2:9">
      <c r="B176" s="9"/>
      <c r="C176" s="9"/>
      <c r="D176" s="9"/>
      <c r="E176" s="9"/>
      <c r="F176" s="9"/>
      <c r="G176" s="9"/>
      <c r="H176" s="9"/>
      <c r="I176" s="9"/>
    </row>
    <row r="177" spans="2:9">
      <c r="B177" s="9"/>
      <c r="C177" s="9"/>
      <c r="D177" s="9"/>
      <c r="E177" s="9"/>
      <c r="F177" s="9"/>
      <c r="G177" s="9"/>
      <c r="H177" s="9"/>
      <c r="I177" s="9"/>
    </row>
    <row r="178" spans="2:9">
      <c r="B178" s="9"/>
      <c r="C178" s="9"/>
      <c r="D178" s="9"/>
      <c r="E178" s="9"/>
      <c r="F178" s="9"/>
      <c r="G178" s="9"/>
      <c r="H178" s="9"/>
      <c r="I178" s="9"/>
    </row>
    <row r="179" spans="2:9">
      <c r="B179" s="9"/>
      <c r="C179" s="9"/>
      <c r="D179" s="9"/>
      <c r="E179" s="9"/>
      <c r="F179" s="9"/>
      <c r="G179" s="9"/>
      <c r="H179" s="9"/>
      <c r="I179" s="9"/>
    </row>
    <row r="180" spans="2:9">
      <c r="B180" s="9"/>
      <c r="C180" s="9"/>
      <c r="D180" s="9"/>
      <c r="E180" s="9"/>
      <c r="F180" s="9"/>
      <c r="G180" s="9"/>
      <c r="H180" s="9"/>
      <c r="I180" s="9"/>
    </row>
    <row r="181" spans="2:9">
      <c r="B181" s="9"/>
      <c r="C181" s="9"/>
      <c r="D181" s="9"/>
      <c r="E181" s="9"/>
      <c r="F181" s="9"/>
      <c r="G181" s="9"/>
      <c r="H181" s="9"/>
      <c r="I181" s="9"/>
    </row>
    <row r="182" spans="2:9">
      <c r="B182" s="9"/>
      <c r="C182" s="9"/>
      <c r="D182" s="9"/>
      <c r="E182" s="9"/>
      <c r="F182" s="9"/>
      <c r="G182" s="9"/>
      <c r="H182" s="9"/>
      <c r="I182" s="9"/>
    </row>
    <row r="183" spans="2:9">
      <c r="B183" s="9"/>
      <c r="C183" s="9"/>
      <c r="D183" s="9"/>
      <c r="E183" s="9"/>
      <c r="F183" s="9"/>
      <c r="G183" s="9"/>
      <c r="H183" s="9"/>
      <c r="I183" s="9"/>
    </row>
    <row r="184" spans="2:9">
      <c r="B184" s="9"/>
      <c r="C184" s="9"/>
      <c r="D184" s="9"/>
      <c r="E184" s="9"/>
      <c r="F184" s="9"/>
      <c r="G184" s="9"/>
      <c r="H184" s="9"/>
      <c r="I184" s="9"/>
    </row>
    <row r="185" spans="2:9">
      <c r="B185" s="9"/>
      <c r="C185" s="9"/>
      <c r="D185" s="9"/>
      <c r="E185" s="9"/>
      <c r="F185" s="9"/>
      <c r="G185" s="9"/>
      <c r="H185" s="9"/>
      <c r="I185" s="9"/>
    </row>
    <row r="186" spans="2:9">
      <c r="B186" s="9"/>
      <c r="C186" s="9"/>
      <c r="D186" s="9"/>
      <c r="E186" s="9"/>
      <c r="F186" s="9"/>
      <c r="G186" s="9"/>
      <c r="H186" s="9"/>
      <c r="I186" s="9"/>
    </row>
    <row r="187" spans="2:9">
      <c r="B187" s="9"/>
      <c r="C187" s="9"/>
      <c r="D187" s="9"/>
      <c r="E187" s="9"/>
      <c r="F187" s="9"/>
      <c r="G187" s="9"/>
      <c r="H187" s="9"/>
      <c r="I187" s="9"/>
    </row>
    <row r="188" spans="2:9">
      <c r="B188" s="9"/>
      <c r="C188" s="9"/>
      <c r="D188" s="9"/>
      <c r="E188" s="9"/>
      <c r="F188" s="9"/>
      <c r="G188" s="9"/>
      <c r="H188" s="9"/>
      <c r="I188" s="9"/>
    </row>
    <row r="189" spans="2:9">
      <c r="B189" s="9"/>
      <c r="C189" s="9"/>
      <c r="D189" s="9"/>
      <c r="E189" s="9"/>
      <c r="F189" s="9"/>
      <c r="G189" s="9"/>
      <c r="H189" s="9"/>
      <c r="I189" s="9"/>
    </row>
    <row r="190" spans="2:9">
      <c r="B190" s="9"/>
      <c r="C190" s="9"/>
      <c r="D190" s="9"/>
      <c r="E190" s="9"/>
      <c r="F190" s="9"/>
      <c r="G190" s="9"/>
      <c r="H190" s="9"/>
      <c r="I190" s="9"/>
    </row>
    <row r="191" spans="2:9">
      <c r="B191" s="9"/>
      <c r="C191" s="9"/>
      <c r="D191" s="9"/>
      <c r="E191" s="9"/>
      <c r="F191" s="9"/>
      <c r="G191" s="9"/>
      <c r="H191" s="9"/>
      <c r="I191" s="9"/>
    </row>
    <row r="192" spans="2:9">
      <c r="B192" s="9"/>
      <c r="C192" s="9"/>
      <c r="D192" s="9"/>
      <c r="E192" s="9"/>
      <c r="F192" s="9"/>
      <c r="G192" s="9"/>
      <c r="H192" s="9"/>
      <c r="I192" s="9"/>
    </row>
    <row r="193" spans="2:9">
      <c r="B193" s="9"/>
      <c r="C193" s="9"/>
      <c r="D193" s="9"/>
      <c r="E193" s="9"/>
      <c r="F193" s="9"/>
      <c r="G193" s="9"/>
      <c r="H193" s="9"/>
      <c r="I193" s="9"/>
    </row>
    <row r="194" spans="2:9">
      <c r="B194" s="9"/>
      <c r="C194" s="9"/>
      <c r="D194" s="9"/>
      <c r="E194" s="9"/>
      <c r="F194" s="9"/>
      <c r="G194" s="9"/>
      <c r="H194" s="9"/>
      <c r="I194" s="9"/>
    </row>
    <row r="195" spans="2:9">
      <c r="B195" s="9"/>
      <c r="C195" s="9"/>
      <c r="D195" s="9"/>
      <c r="E195" s="9"/>
      <c r="F195" s="9"/>
      <c r="G195" s="9"/>
      <c r="H195" s="9"/>
      <c r="I195" s="9"/>
    </row>
    <row r="196" spans="2:9">
      <c r="B196" s="9"/>
      <c r="C196" s="9"/>
      <c r="D196" s="9"/>
      <c r="E196" s="9"/>
      <c r="F196" s="9"/>
      <c r="G196" s="9"/>
      <c r="H196" s="9"/>
      <c r="I196" s="9"/>
    </row>
    <row r="197" spans="2:9">
      <c r="B197" s="9"/>
      <c r="C197" s="9"/>
      <c r="D197" s="9"/>
      <c r="E197" s="9"/>
      <c r="F197" s="9"/>
      <c r="G197" s="9"/>
      <c r="H197" s="9"/>
      <c r="I197" s="9"/>
    </row>
    <row r="198" spans="2:9">
      <c r="B198" s="9"/>
      <c r="C198" s="9"/>
      <c r="D198" s="9"/>
      <c r="E198" s="9"/>
      <c r="F198" s="9"/>
      <c r="G198" s="9"/>
      <c r="H198" s="9"/>
      <c r="I198" s="9"/>
    </row>
    <row r="199" spans="2:9">
      <c r="B199" s="9"/>
      <c r="C199" s="9"/>
      <c r="D199" s="9"/>
      <c r="E199" s="9"/>
      <c r="F199" s="9"/>
      <c r="G199" s="9"/>
      <c r="H199" s="9"/>
      <c r="I199" s="9"/>
    </row>
    <row r="200" spans="2:9">
      <c r="B200" s="9"/>
      <c r="C200" s="9"/>
      <c r="D200" s="9"/>
      <c r="E200" s="9"/>
      <c r="F200" s="9"/>
      <c r="G200" s="9"/>
      <c r="H200" s="9"/>
      <c r="I200" s="9"/>
    </row>
    <row r="201" spans="2:9">
      <c r="B201" s="9"/>
      <c r="C201" s="9"/>
      <c r="D201" s="9"/>
      <c r="E201" s="9"/>
      <c r="F201" s="9"/>
      <c r="G201" s="9"/>
      <c r="H201" s="9"/>
      <c r="I201" s="9"/>
    </row>
    <row r="202" spans="2:9">
      <c r="B202" s="9"/>
      <c r="C202" s="9"/>
      <c r="D202" s="9"/>
      <c r="E202" s="9"/>
      <c r="F202" s="9"/>
      <c r="G202" s="9"/>
      <c r="H202" s="9"/>
      <c r="I202" s="9"/>
    </row>
    <row r="203" spans="2:9">
      <c r="B203" s="9"/>
      <c r="C203" s="9"/>
      <c r="D203" s="9"/>
      <c r="E203" s="9"/>
      <c r="F203" s="9"/>
      <c r="G203" s="9"/>
      <c r="H203" s="9"/>
      <c r="I203" s="9"/>
    </row>
    <row r="204" spans="2:9">
      <c r="B204" s="9"/>
      <c r="C204" s="9"/>
      <c r="D204" s="9"/>
      <c r="E204" s="9"/>
      <c r="F204" s="9"/>
      <c r="G204" s="9"/>
      <c r="H204" s="9"/>
      <c r="I204" s="9"/>
    </row>
    <row r="205" spans="2:9">
      <c r="B205" s="9"/>
      <c r="C205" s="9"/>
      <c r="D205" s="9"/>
      <c r="E205" s="9"/>
      <c r="F205" s="9"/>
      <c r="G205" s="9"/>
      <c r="H205" s="9"/>
      <c r="I205" s="9"/>
    </row>
    <row r="206" spans="2:9">
      <c r="B206" s="9"/>
      <c r="C206" s="9"/>
      <c r="D206" s="9"/>
      <c r="E206" s="9"/>
      <c r="F206" s="9"/>
      <c r="G206" s="9"/>
      <c r="H206" s="9"/>
      <c r="I206" s="9"/>
    </row>
    <row r="207" spans="2:9">
      <c r="B207" s="9"/>
      <c r="C207" s="9"/>
      <c r="D207" s="9"/>
      <c r="E207" s="9"/>
      <c r="F207" s="9"/>
      <c r="G207" s="9"/>
      <c r="H207" s="9"/>
      <c r="I207" s="9"/>
    </row>
    <row r="208" spans="2:9">
      <c r="B208" s="9"/>
      <c r="C208" s="9"/>
      <c r="D208" s="9"/>
      <c r="E208" s="9"/>
      <c r="F208" s="9"/>
      <c r="G208" s="9"/>
      <c r="H208" s="9"/>
      <c r="I208" s="9"/>
    </row>
    <row r="209" spans="2:9">
      <c r="B209" s="9"/>
      <c r="C209" s="9"/>
      <c r="D209" s="9"/>
      <c r="E209" s="9"/>
      <c r="F209" s="9"/>
      <c r="G209" s="9"/>
      <c r="H209" s="9"/>
      <c r="I209" s="9"/>
    </row>
    <row r="210" spans="2:9">
      <c r="B210" s="9"/>
      <c r="C210" s="9"/>
      <c r="D210" s="9"/>
      <c r="E210" s="9"/>
      <c r="F210" s="9"/>
      <c r="G210" s="9"/>
      <c r="H210" s="9"/>
      <c r="I210" s="9"/>
    </row>
    <row r="211" spans="2:9">
      <c r="B211" s="9"/>
      <c r="C211" s="9"/>
      <c r="D211" s="9"/>
      <c r="E211" s="9"/>
      <c r="F211" s="9"/>
      <c r="G211" s="9"/>
      <c r="H211" s="9"/>
      <c r="I211" s="9"/>
    </row>
    <row r="212" spans="2:9">
      <c r="B212" s="9"/>
      <c r="C212" s="9"/>
      <c r="D212" s="9"/>
      <c r="E212" s="9"/>
      <c r="F212" s="9"/>
      <c r="G212" s="9"/>
      <c r="H212" s="9"/>
      <c r="I212" s="9"/>
    </row>
    <row r="213" spans="2:9">
      <c r="B213" s="9"/>
      <c r="C213" s="9"/>
      <c r="D213" s="9"/>
      <c r="E213" s="9"/>
      <c r="F213" s="9"/>
      <c r="G213" s="9"/>
      <c r="H213" s="9"/>
      <c r="I213" s="9"/>
    </row>
    <row r="214" spans="2:9">
      <c r="B214" s="9"/>
      <c r="C214" s="9"/>
      <c r="D214" s="9"/>
      <c r="E214" s="9"/>
      <c r="F214" s="9"/>
      <c r="G214" s="9"/>
      <c r="H214" s="9"/>
      <c r="I214" s="9"/>
    </row>
    <row r="215" spans="2:9">
      <c r="B215" s="9"/>
      <c r="C215" s="9"/>
      <c r="D215" s="9"/>
      <c r="E215" s="9"/>
      <c r="F215" s="9"/>
      <c r="G215" s="9"/>
      <c r="H215" s="9"/>
      <c r="I215" s="9"/>
    </row>
    <row r="216" spans="2:9">
      <c r="B216" s="9"/>
      <c r="C216" s="9"/>
      <c r="D216" s="9"/>
      <c r="E216" s="9"/>
      <c r="F216" s="9"/>
      <c r="G216" s="9"/>
      <c r="H216" s="9"/>
      <c r="I216" s="9"/>
    </row>
    <row r="217" spans="2:9">
      <c r="B217" s="9"/>
      <c r="C217" s="9"/>
      <c r="D217" s="9"/>
      <c r="E217" s="9"/>
      <c r="F217" s="9"/>
      <c r="G217" s="9"/>
      <c r="H217" s="9"/>
      <c r="I217" s="9"/>
    </row>
    <row r="218" spans="2:9">
      <c r="B218" s="9"/>
      <c r="C218" s="9"/>
      <c r="D218" s="9"/>
      <c r="E218" s="9"/>
      <c r="F218" s="9"/>
      <c r="G218" s="9"/>
      <c r="H218" s="9"/>
      <c r="I218" s="9"/>
    </row>
    <row r="219" spans="2:9">
      <c r="B219" s="9"/>
      <c r="C219" s="9"/>
      <c r="D219" s="9"/>
      <c r="E219" s="9"/>
      <c r="F219" s="9"/>
      <c r="G219" s="9"/>
      <c r="H219" s="9"/>
      <c r="I219" s="9"/>
    </row>
    <row r="220" spans="2:9">
      <c r="B220" s="9"/>
      <c r="C220" s="9"/>
      <c r="D220" s="9"/>
      <c r="E220" s="9"/>
      <c r="F220" s="9"/>
      <c r="G220" s="9"/>
      <c r="H220" s="9"/>
      <c r="I220" s="9"/>
    </row>
    <row r="221" spans="2:9">
      <c r="B221" s="9"/>
      <c r="C221" s="9"/>
      <c r="D221" s="9"/>
      <c r="E221" s="9"/>
      <c r="F221" s="9"/>
      <c r="G221" s="9"/>
      <c r="H221" s="9"/>
      <c r="I221" s="9"/>
    </row>
    <row r="222" spans="2:9">
      <c r="B222" s="9"/>
      <c r="C222" s="9"/>
      <c r="D222" s="9"/>
      <c r="E222" s="9"/>
      <c r="F222" s="9"/>
      <c r="G222" s="9"/>
      <c r="H222" s="9"/>
      <c r="I222" s="9"/>
    </row>
    <row r="223" spans="2:9">
      <c r="B223" s="9"/>
      <c r="C223" s="9"/>
      <c r="D223" s="9"/>
      <c r="E223" s="9"/>
      <c r="F223" s="9"/>
      <c r="G223" s="9"/>
      <c r="H223" s="9"/>
      <c r="I223" s="9"/>
    </row>
    <row r="224" spans="2:9">
      <c r="B224" s="9"/>
      <c r="C224" s="9"/>
      <c r="D224" s="9"/>
      <c r="E224" s="9"/>
      <c r="F224" s="9"/>
      <c r="G224" s="9"/>
      <c r="H224" s="9"/>
      <c r="I224" s="9"/>
    </row>
    <row r="225" spans="2:9">
      <c r="B225" s="9"/>
      <c r="C225" s="9"/>
      <c r="D225" s="9"/>
      <c r="E225" s="9"/>
      <c r="F225" s="9"/>
      <c r="G225" s="9"/>
      <c r="H225" s="9"/>
      <c r="I225" s="9"/>
    </row>
    <row r="226" spans="2:9">
      <c r="B226" s="9"/>
      <c r="C226" s="9"/>
      <c r="D226" s="9"/>
      <c r="E226" s="9"/>
      <c r="F226" s="9"/>
      <c r="G226" s="9"/>
      <c r="H226" s="9"/>
      <c r="I226" s="9"/>
    </row>
    <row r="227" spans="2:9">
      <c r="B227" s="9"/>
      <c r="C227" s="9"/>
      <c r="D227" s="9"/>
      <c r="E227" s="9"/>
      <c r="F227" s="9"/>
      <c r="G227" s="9"/>
      <c r="H227" s="9"/>
      <c r="I227" s="9"/>
    </row>
    <row r="228" spans="2:9">
      <c r="B228" s="9"/>
      <c r="C228" s="9"/>
      <c r="D228" s="9"/>
      <c r="E228" s="9"/>
      <c r="F228" s="9"/>
      <c r="G228" s="9"/>
      <c r="H228" s="9"/>
      <c r="I228" s="9"/>
    </row>
    <row r="229" spans="2:9">
      <c r="B229" s="9"/>
      <c r="C229" s="9"/>
      <c r="D229" s="9"/>
      <c r="E229" s="9"/>
      <c r="F229" s="9"/>
      <c r="G229" s="9"/>
      <c r="H229" s="9"/>
      <c r="I229" s="9"/>
    </row>
    <row r="230" spans="2:9">
      <c r="B230" s="9"/>
      <c r="C230" s="9"/>
      <c r="D230" s="9"/>
      <c r="E230" s="9"/>
      <c r="F230" s="9"/>
      <c r="G230" s="9"/>
      <c r="H230" s="9"/>
      <c r="I230" s="9"/>
    </row>
    <row r="231" spans="2:9">
      <c r="B231" s="9"/>
      <c r="C231" s="9"/>
      <c r="D231" s="9"/>
      <c r="E231" s="9"/>
      <c r="F231" s="9"/>
      <c r="G231" s="9"/>
      <c r="H231" s="9"/>
      <c r="I231" s="9"/>
    </row>
    <row r="232" spans="2:9">
      <c r="B232" s="9"/>
      <c r="C232" s="9"/>
      <c r="D232" s="9"/>
      <c r="E232" s="9"/>
      <c r="F232" s="9"/>
      <c r="G232" s="9"/>
      <c r="H232" s="9"/>
      <c r="I232" s="9"/>
    </row>
    <row r="233" spans="2:9">
      <c r="B233" s="9"/>
      <c r="C233" s="9"/>
      <c r="D233" s="9"/>
      <c r="E233" s="9"/>
      <c r="F233" s="9"/>
      <c r="G233" s="9"/>
      <c r="H233" s="9"/>
      <c r="I233" s="9"/>
    </row>
    <row r="234" spans="2:9">
      <c r="B234" s="9"/>
      <c r="C234" s="9"/>
      <c r="D234" s="9"/>
      <c r="E234" s="9"/>
      <c r="F234" s="9"/>
      <c r="G234" s="9"/>
      <c r="H234" s="9"/>
      <c r="I234" s="9"/>
    </row>
    <row r="235" spans="2:9">
      <c r="B235" s="9"/>
      <c r="C235" s="9"/>
      <c r="D235" s="9"/>
      <c r="E235" s="9"/>
      <c r="F235" s="9"/>
      <c r="G235" s="9"/>
      <c r="H235" s="9"/>
      <c r="I235" s="9"/>
    </row>
    <row r="236" spans="2:9">
      <c r="B236" s="9"/>
      <c r="C236" s="9"/>
      <c r="D236" s="9"/>
      <c r="E236" s="9"/>
      <c r="F236" s="9"/>
      <c r="G236" s="9"/>
      <c r="H236" s="9"/>
      <c r="I236" s="9"/>
    </row>
  </sheetData>
  <mergeCells count="126">
    <mergeCell ref="G52:G62"/>
    <mergeCell ref="G63:G65"/>
    <mergeCell ref="G67:G70"/>
    <mergeCell ref="G71:G80"/>
    <mergeCell ref="G81:G83"/>
    <mergeCell ref="G84:G87"/>
    <mergeCell ref="A13:B15"/>
    <mergeCell ref="E86:F86"/>
    <mergeCell ref="E87:F87"/>
    <mergeCell ref="E88:F88"/>
    <mergeCell ref="A6:A12"/>
    <mergeCell ref="A16:A17"/>
    <mergeCell ref="A18:A88"/>
    <mergeCell ref="B19:B66"/>
    <mergeCell ref="B67:B87"/>
    <mergeCell ref="C19:C51"/>
    <mergeCell ref="C52:C62"/>
    <mergeCell ref="C63:C65"/>
    <mergeCell ref="C67:C70"/>
    <mergeCell ref="C71:C80"/>
    <mergeCell ref="C81:C83"/>
    <mergeCell ref="C84:C87"/>
    <mergeCell ref="E77:F77"/>
    <mergeCell ref="E78:F78"/>
    <mergeCell ref="E79:F79"/>
    <mergeCell ref="E80:F80"/>
    <mergeCell ref="E81:F81"/>
    <mergeCell ref="E82:F82"/>
    <mergeCell ref="E83:F83"/>
    <mergeCell ref="E84:F84"/>
    <mergeCell ref="E85:F85"/>
    <mergeCell ref="E68:F68"/>
    <mergeCell ref="E69:F69"/>
    <mergeCell ref="E70:F70"/>
    <mergeCell ref="E71:F71"/>
    <mergeCell ref="E72:F72"/>
    <mergeCell ref="E73:F73"/>
    <mergeCell ref="E74:F74"/>
    <mergeCell ref="E75:F75"/>
    <mergeCell ref="E76:F76"/>
    <mergeCell ref="E59:F59"/>
    <mergeCell ref="E60:F60"/>
    <mergeCell ref="E61:F61"/>
    <mergeCell ref="E62:F62"/>
    <mergeCell ref="E63:F63"/>
    <mergeCell ref="E64:F64"/>
    <mergeCell ref="E65:F65"/>
    <mergeCell ref="E66:F66"/>
    <mergeCell ref="E67:F67"/>
    <mergeCell ref="E50:F50"/>
    <mergeCell ref="E51:F51"/>
    <mergeCell ref="E52:F52"/>
    <mergeCell ref="E53:F53"/>
    <mergeCell ref="E54:F54"/>
    <mergeCell ref="E55:F55"/>
    <mergeCell ref="E56:F56"/>
    <mergeCell ref="E57:F57"/>
    <mergeCell ref="E58:F58"/>
    <mergeCell ref="E41:F41"/>
    <mergeCell ref="E42:F42"/>
    <mergeCell ref="E43:F43"/>
    <mergeCell ref="E44:F44"/>
    <mergeCell ref="E45:F45"/>
    <mergeCell ref="E46:F46"/>
    <mergeCell ref="E47:F47"/>
    <mergeCell ref="E48:F48"/>
    <mergeCell ref="E49:F49"/>
    <mergeCell ref="E32:F32"/>
    <mergeCell ref="E33:F33"/>
    <mergeCell ref="E34:F34"/>
    <mergeCell ref="E35:F35"/>
    <mergeCell ref="E36:F36"/>
    <mergeCell ref="E37:F37"/>
    <mergeCell ref="E38:F38"/>
    <mergeCell ref="E39:F39"/>
    <mergeCell ref="E40:F40"/>
    <mergeCell ref="E23:F23"/>
    <mergeCell ref="E24:F24"/>
    <mergeCell ref="E25:F25"/>
    <mergeCell ref="E26:F26"/>
    <mergeCell ref="E27:F27"/>
    <mergeCell ref="E28:F28"/>
    <mergeCell ref="E29:F29"/>
    <mergeCell ref="E30:F30"/>
    <mergeCell ref="E31:F31"/>
    <mergeCell ref="B16:F16"/>
    <mergeCell ref="G16:I16"/>
    <mergeCell ref="B17:F17"/>
    <mergeCell ref="G17:I17"/>
    <mergeCell ref="E18:F18"/>
    <mergeCell ref="E19:F19"/>
    <mergeCell ref="E20:F20"/>
    <mergeCell ref="E21:F21"/>
    <mergeCell ref="E22:F22"/>
    <mergeCell ref="G19:G51"/>
    <mergeCell ref="B12:D12"/>
    <mergeCell ref="E12:I12"/>
    <mergeCell ref="C13:D13"/>
    <mergeCell ref="E13:F13"/>
    <mergeCell ref="G13:H13"/>
    <mergeCell ref="C14:D14"/>
    <mergeCell ref="E14:F14"/>
    <mergeCell ref="G14:H14"/>
    <mergeCell ref="C15:D15"/>
    <mergeCell ref="E15:F15"/>
    <mergeCell ref="G15:H15"/>
    <mergeCell ref="B7:D7"/>
    <mergeCell ref="E7:I7"/>
    <mergeCell ref="B8:D8"/>
    <mergeCell ref="F8:G8"/>
    <mergeCell ref="B9:D9"/>
    <mergeCell ref="E9:I9"/>
    <mergeCell ref="B10:D10"/>
    <mergeCell ref="E10:I10"/>
    <mergeCell ref="B11:D11"/>
    <mergeCell ref="E11:I11"/>
    <mergeCell ref="A1:B1"/>
    <mergeCell ref="A2:I2"/>
    <mergeCell ref="A3:D3"/>
    <mergeCell ref="E3:I3"/>
    <mergeCell ref="A4:D4"/>
    <mergeCell ref="E4:I4"/>
    <mergeCell ref="A5:D5"/>
    <mergeCell ref="F5:G5"/>
    <mergeCell ref="B6:D6"/>
    <mergeCell ref="E6:I6"/>
  </mergeCells>
  <phoneticPr fontId="12" type="noConversion"/>
  <dataValidations count="8">
    <dataValidation type="list" allowBlank="1" showInputMessage="1" showErrorMessage="1" sqref="E5">
      <formula1>"□ 产业发展,■ 产业发展"</formula1>
    </dataValidation>
    <dataValidation type="list" allowBlank="1" showInputMessage="1" showErrorMessage="1" sqref="H5">
      <formula1>"□ 基础设施,■ 基础设施"</formula1>
    </dataValidation>
    <dataValidation type="list" allowBlank="1" showInputMessage="1" showErrorMessage="1" sqref="F5:G5">
      <formula1>"□ 民生保障,■ 民生保障"</formula1>
    </dataValidation>
    <dataValidation type="list" allowBlank="1" showInputMessage="1" showErrorMessage="1" sqref="F8">
      <formula1>"□ 项目法,■ 项目法"</formula1>
    </dataValidation>
    <dataValidation type="list" allowBlank="1" showInputMessage="1" showErrorMessage="1" sqref="I5">
      <formula1>"□ 行政运行,■ 行政运行"</formula1>
    </dataValidation>
    <dataValidation type="list" allowBlank="1" showInputMessage="1" showErrorMessage="1" sqref="E8">
      <formula1>"□ 因素法,■ 因素法"</formula1>
    </dataValidation>
    <dataValidation type="list" allowBlank="1" showInputMessage="1" showErrorMessage="1" sqref="H8">
      <formula1>"□ 据实据效,■ 据实据效"</formula1>
    </dataValidation>
    <dataValidation type="list" allowBlank="1" showInputMessage="1" showErrorMessage="1" sqref="I8">
      <formula1>"□ 因素法与项目法相组合,■ 因素法与项目法相组合"</formula1>
    </dataValidation>
  </dataValidations>
  <pageMargins left="0.75" right="0.75" top="1" bottom="1" header="0.5" footer="0.5"/>
  <pageSetup paperSize="9" scale="86"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36"/>
  <sheetViews>
    <sheetView topLeftCell="A4" workbookViewId="0">
      <selection activeCell="G15" sqref="G15:H15"/>
    </sheetView>
  </sheetViews>
  <sheetFormatPr defaultColWidth="12" defaultRowHeight="13.5"/>
  <cols>
    <col min="1" max="1" width="5.5" style="2" customWidth="1"/>
    <col min="2" max="2" width="6.6640625" style="2" customWidth="1"/>
    <col min="3" max="4" width="14.1640625" style="2" customWidth="1"/>
    <col min="5" max="5" width="20" style="2" customWidth="1"/>
    <col min="6" max="6" width="8.5" style="2" customWidth="1"/>
    <col min="7" max="8" width="14.1640625" style="2" customWidth="1"/>
    <col min="9" max="9" width="31" style="2" customWidth="1"/>
    <col min="10" max="20" width="12" style="2"/>
    <col min="21" max="16383" width="12" style="1"/>
  </cols>
  <sheetData>
    <row r="1" spans="1:18">
      <c r="A1" s="238"/>
      <c r="B1" s="238"/>
      <c r="I1" s="10" t="s">
        <v>1502</v>
      </c>
    </row>
    <row r="2" spans="1:18" ht="45" customHeight="1">
      <c r="A2" s="223" t="s">
        <v>1300</v>
      </c>
      <c r="B2" s="224"/>
      <c r="C2" s="224"/>
      <c r="D2" s="224"/>
      <c r="E2" s="224"/>
      <c r="F2" s="224"/>
      <c r="G2" s="224"/>
      <c r="H2" s="224"/>
      <c r="I2" s="224"/>
    </row>
    <row r="3" spans="1:18" ht="20.100000000000001" customHeight="1">
      <c r="A3" s="225" t="s">
        <v>1301</v>
      </c>
      <c r="B3" s="225"/>
      <c r="C3" s="225"/>
      <c r="D3" s="225"/>
      <c r="E3" s="226" t="s">
        <v>1503</v>
      </c>
      <c r="F3" s="226"/>
      <c r="G3" s="226"/>
      <c r="H3" s="226"/>
      <c r="I3" s="226"/>
    </row>
    <row r="4" spans="1:18" s="1" customFormat="1" ht="20.100000000000001" customHeight="1">
      <c r="A4" s="225" t="s">
        <v>1303</v>
      </c>
      <c r="B4" s="225"/>
      <c r="C4" s="225"/>
      <c r="D4" s="225"/>
      <c r="E4" s="226" t="s">
        <v>2</v>
      </c>
      <c r="F4" s="226"/>
      <c r="G4" s="226"/>
      <c r="H4" s="226"/>
      <c r="I4" s="226"/>
      <c r="J4" s="2"/>
      <c r="K4" s="2"/>
      <c r="L4" s="2"/>
      <c r="M4" s="2"/>
      <c r="N4" s="2"/>
      <c r="O4" s="2"/>
      <c r="P4" s="2"/>
      <c r="Q4" s="2"/>
      <c r="R4" s="2"/>
    </row>
    <row r="5" spans="1:18" s="1" customFormat="1" ht="27.95" customHeight="1">
      <c r="A5" s="225" t="s">
        <v>1304</v>
      </c>
      <c r="B5" s="225"/>
      <c r="C5" s="225"/>
      <c r="D5" s="225"/>
      <c r="E5" s="5" t="s">
        <v>1305</v>
      </c>
      <c r="F5" s="227" t="s">
        <v>1306</v>
      </c>
      <c r="G5" s="225"/>
      <c r="H5" s="5" t="s">
        <v>1307</v>
      </c>
      <c r="I5" s="5" t="s">
        <v>1308</v>
      </c>
      <c r="J5" s="2"/>
      <c r="K5" s="2"/>
      <c r="L5" s="2"/>
      <c r="M5" s="2"/>
      <c r="N5" s="2"/>
      <c r="O5" s="2"/>
      <c r="P5" s="2"/>
      <c r="Q5" s="2"/>
      <c r="R5" s="2"/>
    </row>
    <row r="6" spans="1:18" s="1" customFormat="1" ht="93" customHeight="1">
      <c r="A6" s="227" t="s">
        <v>1309</v>
      </c>
      <c r="B6" s="227" t="s">
        <v>1310</v>
      </c>
      <c r="C6" s="225"/>
      <c r="D6" s="225"/>
      <c r="E6" s="228" t="s">
        <v>1504</v>
      </c>
      <c r="F6" s="228"/>
      <c r="G6" s="228"/>
      <c r="H6" s="228"/>
      <c r="I6" s="228"/>
      <c r="J6" s="2"/>
      <c r="K6" s="2"/>
      <c r="L6" s="2"/>
      <c r="M6" s="2"/>
      <c r="N6" s="2"/>
      <c r="O6" s="2"/>
      <c r="P6" s="2"/>
      <c r="Q6" s="2"/>
      <c r="R6" s="2"/>
    </row>
    <row r="7" spans="1:18" s="1" customFormat="1" ht="39.950000000000003" customHeight="1">
      <c r="A7" s="225"/>
      <c r="B7" s="225" t="s">
        <v>1312</v>
      </c>
      <c r="C7" s="225"/>
      <c r="D7" s="225"/>
      <c r="E7" s="228" t="s">
        <v>1505</v>
      </c>
      <c r="F7" s="228"/>
      <c r="G7" s="228"/>
      <c r="H7" s="228"/>
      <c r="I7" s="228"/>
      <c r="J7" s="2"/>
      <c r="K7" s="2"/>
      <c r="L7" s="2"/>
      <c r="M7" s="2"/>
      <c r="N7" s="2"/>
      <c r="O7" s="2"/>
      <c r="P7" s="2"/>
      <c r="Q7" s="2"/>
      <c r="R7" s="2"/>
    </row>
    <row r="8" spans="1:18" ht="39.950000000000003" customHeight="1">
      <c r="A8" s="225"/>
      <c r="B8" s="239" t="s">
        <v>1314</v>
      </c>
      <c r="C8" s="240"/>
      <c r="D8" s="241"/>
      <c r="E8" s="6" t="s">
        <v>1506</v>
      </c>
      <c r="F8" s="242" t="s">
        <v>1316</v>
      </c>
      <c r="G8" s="242"/>
      <c r="H8" s="7" t="s">
        <v>1507</v>
      </c>
      <c r="I8" s="7" t="s">
        <v>1318</v>
      </c>
    </row>
    <row r="9" spans="1:18" ht="42.95" customHeight="1">
      <c r="A9" s="225"/>
      <c r="B9" s="239" t="s">
        <v>1319</v>
      </c>
      <c r="C9" s="240"/>
      <c r="D9" s="241"/>
      <c r="E9" s="229" t="s">
        <v>1508</v>
      </c>
      <c r="F9" s="229"/>
      <c r="G9" s="229"/>
      <c r="H9" s="229"/>
      <c r="I9" s="229"/>
    </row>
    <row r="10" spans="1:18" ht="20.100000000000001" customHeight="1">
      <c r="A10" s="225"/>
      <c r="B10" s="239" t="s">
        <v>1320</v>
      </c>
      <c r="C10" s="240"/>
      <c r="D10" s="241"/>
      <c r="E10" s="226" t="s">
        <v>1509</v>
      </c>
      <c r="F10" s="226"/>
      <c r="G10" s="226"/>
      <c r="H10" s="226"/>
      <c r="I10" s="226"/>
      <c r="M10" s="243"/>
      <c r="N10" s="244"/>
      <c r="O10" s="244"/>
      <c r="P10" s="244"/>
      <c r="Q10" s="244"/>
    </row>
    <row r="11" spans="1:18" ht="20.100000000000001" customHeight="1">
      <c r="A11" s="225"/>
      <c r="B11" s="239" t="s">
        <v>1322</v>
      </c>
      <c r="C11" s="240"/>
      <c r="D11" s="241"/>
      <c r="E11" s="226" t="s">
        <v>1323</v>
      </c>
      <c r="F11" s="226"/>
      <c r="G11" s="226"/>
      <c r="H11" s="226"/>
      <c r="I11" s="226"/>
    </row>
    <row r="12" spans="1:18" ht="20.100000000000001" customHeight="1">
      <c r="A12" s="225"/>
      <c r="B12" s="239" t="s">
        <v>1324</v>
      </c>
      <c r="C12" s="240"/>
      <c r="D12" s="241"/>
      <c r="E12" s="226" t="s">
        <v>1325</v>
      </c>
      <c r="F12" s="226"/>
      <c r="G12" s="226"/>
      <c r="H12" s="226"/>
      <c r="I12" s="226"/>
    </row>
    <row r="13" spans="1:18" ht="20.100000000000001" customHeight="1">
      <c r="A13" s="257" t="s">
        <v>1326</v>
      </c>
      <c r="B13" s="258"/>
      <c r="C13" s="230" t="s">
        <v>1327</v>
      </c>
      <c r="D13" s="230"/>
      <c r="E13" s="245">
        <v>120000</v>
      </c>
      <c r="F13" s="246"/>
      <c r="G13" s="230" t="s">
        <v>1328</v>
      </c>
      <c r="H13" s="230"/>
      <c r="I13" s="11">
        <v>37732</v>
      </c>
    </row>
    <row r="14" spans="1:18" ht="20.100000000000001" customHeight="1">
      <c r="A14" s="259"/>
      <c r="B14" s="260"/>
      <c r="C14" s="230" t="s">
        <v>1329</v>
      </c>
      <c r="D14" s="230"/>
      <c r="E14" s="245">
        <v>120000</v>
      </c>
      <c r="F14" s="246"/>
      <c r="G14" s="230" t="s">
        <v>1329</v>
      </c>
      <c r="H14" s="230"/>
      <c r="I14" s="11">
        <v>37732</v>
      </c>
    </row>
    <row r="15" spans="1:18" ht="20.100000000000001" customHeight="1">
      <c r="A15" s="261"/>
      <c r="B15" s="262"/>
      <c r="C15" s="306" t="s">
        <v>1330</v>
      </c>
      <c r="D15" s="307"/>
      <c r="E15" s="245">
        <v>0</v>
      </c>
      <c r="F15" s="246"/>
      <c r="G15" s="306" t="s">
        <v>1330</v>
      </c>
      <c r="H15" s="307"/>
      <c r="I15" s="11">
        <v>0</v>
      </c>
    </row>
    <row r="16" spans="1:18" ht="20.100000000000001" customHeight="1">
      <c r="A16" s="227" t="s">
        <v>1331</v>
      </c>
      <c r="B16" s="225" t="s">
        <v>1332</v>
      </c>
      <c r="C16" s="225"/>
      <c r="D16" s="225"/>
      <c r="E16" s="225"/>
      <c r="F16" s="225"/>
      <c r="G16" s="225" t="s">
        <v>1333</v>
      </c>
      <c r="H16" s="225"/>
      <c r="I16" s="225"/>
    </row>
    <row r="17" spans="1:9" ht="120" customHeight="1">
      <c r="A17" s="225"/>
      <c r="B17" s="232" t="s">
        <v>1510</v>
      </c>
      <c r="C17" s="232"/>
      <c r="D17" s="232"/>
      <c r="E17" s="232"/>
      <c r="F17" s="232"/>
      <c r="G17" s="232" t="s">
        <v>1511</v>
      </c>
      <c r="H17" s="232"/>
      <c r="I17" s="232"/>
    </row>
    <row r="18" spans="1:9" ht="36" customHeight="1">
      <c r="A18" s="251" t="s">
        <v>1336</v>
      </c>
      <c r="B18" s="8" t="s">
        <v>1512</v>
      </c>
      <c r="C18" s="5" t="s">
        <v>1338</v>
      </c>
      <c r="D18" s="5" t="s">
        <v>736</v>
      </c>
      <c r="E18" s="227" t="s">
        <v>1339</v>
      </c>
      <c r="F18" s="227"/>
      <c r="G18" s="5" t="s">
        <v>1338</v>
      </c>
      <c r="H18" s="5" t="s">
        <v>736</v>
      </c>
      <c r="I18" s="5" t="s">
        <v>1339</v>
      </c>
    </row>
    <row r="19" spans="1:9" ht="36">
      <c r="A19" s="252"/>
      <c r="B19" s="250" t="s">
        <v>1341</v>
      </c>
      <c r="C19" s="250" t="s">
        <v>1342</v>
      </c>
      <c r="D19" s="8" t="s">
        <v>1513</v>
      </c>
      <c r="E19" s="247">
        <v>1</v>
      </c>
      <c r="F19" s="248"/>
      <c r="G19" s="250" t="s">
        <v>1342</v>
      </c>
      <c r="H19" s="8" t="s">
        <v>1513</v>
      </c>
      <c r="I19" s="27">
        <v>1</v>
      </c>
    </row>
    <row r="20" spans="1:9" ht="84">
      <c r="A20" s="253"/>
      <c r="B20" s="255"/>
      <c r="C20" s="255"/>
      <c r="D20" s="8" t="s">
        <v>1514</v>
      </c>
      <c r="E20" s="247">
        <v>1</v>
      </c>
      <c r="F20" s="249"/>
      <c r="G20" s="255"/>
      <c r="H20" s="8" t="s">
        <v>1514</v>
      </c>
      <c r="I20" s="27">
        <v>1</v>
      </c>
    </row>
    <row r="21" spans="1:9" ht="24">
      <c r="A21" s="253"/>
      <c r="B21" s="255"/>
      <c r="C21" s="255"/>
      <c r="D21" s="8" t="s">
        <v>1515</v>
      </c>
      <c r="E21" s="250" t="s">
        <v>1516</v>
      </c>
      <c r="F21" s="249"/>
      <c r="G21" s="255"/>
      <c r="H21" s="8" t="s">
        <v>1515</v>
      </c>
      <c r="I21" s="8" t="s">
        <v>1517</v>
      </c>
    </row>
    <row r="22" spans="1:9" ht="24">
      <c r="A22" s="253"/>
      <c r="B22" s="255"/>
      <c r="C22" s="255"/>
      <c r="D22" s="8" t="s">
        <v>1518</v>
      </c>
      <c r="E22" s="250" t="s">
        <v>1519</v>
      </c>
      <c r="F22" s="249"/>
      <c r="G22" s="255"/>
      <c r="H22" s="8" t="s">
        <v>1518</v>
      </c>
      <c r="I22" s="8" t="s">
        <v>1519</v>
      </c>
    </row>
    <row r="23" spans="1:9" ht="24">
      <c r="A23" s="253"/>
      <c r="B23" s="255"/>
      <c r="C23" s="255"/>
      <c r="D23" s="8" t="s">
        <v>1520</v>
      </c>
      <c r="E23" s="250" t="s">
        <v>1344</v>
      </c>
      <c r="F23" s="249"/>
      <c r="G23" s="255"/>
      <c r="H23" s="8" t="s">
        <v>1520</v>
      </c>
      <c r="I23" s="8" t="s">
        <v>1521</v>
      </c>
    </row>
    <row r="24" spans="1:9" ht="36">
      <c r="A24" s="253"/>
      <c r="B24" s="255"/>
      <c r="C24" s="255"/>
      <c r="D24" s="8" t="s">
        <v>1522</v>
      </c>
      <c r="E24" s="250" t="s">
        <v>1523</v>
      </c>
      <c r="F24" s="249"/>
      <c r="G24" s="255"/>
      <c r="H24" s="8" t="s">
        <v>1522</v>
      </c>
      <c r="I24" s="8" t="s">
        <v>1524</v>
      </c>
    </row>
    <row r="25" spans="1:9" ht="36">
      <c r="A25" s="253"/>
      <c r="B25" s="255"/>
      <c r="C25" s="255"/>
      <c r="D25" s="8" t="s">
        <v>1525</v>
      </c>
      <c r="E25" s="250" t="s">
        <v>1526</v>
      </c>
      <c r="F25" s="249"/>
      <c r="G25" s="255"/>
      <c r="H25" s="8" t="s">
        <v>1525</v>
      </c>
      <c r="I25" s="8" t="s">
        <v>1527</v>
      </c>
    </row>
    <row r="26" spans="1:9" ht="36">
      <c r="A26" s="253"/>
      <c r="B26" s="255"/>
      <c r="C26" s="255"/>
      <c r="D26" s="8" t="s">
        <v>1528</v>
      </c>
      <c r="E26" s="250" t="s">
        <v>1529</v>
      </c>
      <c r="F26" s="249"/>
      <c r="G26" s="255"/>
      <c r="H26" s="8" t="s">
        <v>1528</v>
      </c>
      <c r="I26" s="8" t="s">
        <v>1529</v>
      </c>
    </row>
    <row r="27" spans="1:9" ht="24">
      <c r="A27" s="253"/>
      <c r="B27" s="255"/>
      <c r="C27" s="255"/>
      <c r="D27" s="8" t="s">
        <v>1530</v>
      </c>
      <c r="E27" s="250" t="s">
        <v>1531</v>
      </c>
      <c r="F27" s="249"/>
      <c r="G27" s="255"/>
      <c r="H27" s="8" t="s">
        <v>1530</v>
      </c>
      <c r="I27" s="8" t="s">
        <v>1532</v>
      </c>
    </row>
    <row r="28" spans="1:9" ht="36">
      <c r="A28" s="253"/>
      <c r="B28" s="255"/>
      <c r="C28" s="255"/>
      <c r="D28" s="8" t="s">
        <v>1533</v>
      </c>
      <c r="E28" s="250" t="s">
        <v>1534</v>
      </c>
      <c r="F28" s="249"/>
      <c r="G28" s="255"/>
      <c r="H28" s="8" t="s">
        <v>1533</v>
      </c>
      <c r="I28" s="8" t="s">
        <v>1535</v>
      </c>
    </row>
    <row r="29" spans="1:9" ht="24">
      <c r="A29" s="253"/>
      <c r="B29" s="255"/>
      <c r="C29" s="255"/>
      <c r="D29" s="8" t="s">
        <v>1536</v>
      </c>
      <c r="E29" s="250" t="s">
        <v>1347</v>
      </c>
      <c r="F29" s="249"/>
      <c r="G29" s="255"/>
      <c r="H29" s="8" t="s">
        <v>1536</v>
      </c>
      <c r="I29" s="8" t="s">
        <v>1402</v>
      </c>
    </row>
    <row r="30" spans="1:9" ht="24">
      <c r="A30" s="253"/>
      <c r="B30" s="255"/>
      <c r="C30" s="255"/>
      <c r="D30" s="8" t="s">
        <v>1537</v>
      </c>
      <c r="E30" s="250" t="s">
        <v>1369</v>
      </c>
      <c r="F30" s="249"/>
      <c r="G30" s="255"/>
      <c r="H30" s="8" t="s">
        <v>1537</v>
      </c>
      <c r="I30" s="8" t="s">
        <v>1538</v>
      </c>
    </row>
    <row r="31" spans="1:9" ht="24">
      <c r="A31" s="253"/>
      <c r="B31" s="255"/>
      <c r="C31" s="255"/>
      <c r="D31" s="8" t="s">
        <v>1539</v>
      </c>
      <c r="E31" s="250" t="s">
        <v>1540</v>
      </c>
      <c r="F31" s="249"/>
      <c r="G31" s="255"/>
      <c r="H31" s="8" t="s">
        <v>1539</v>
      </c>
      <c r="I31" s="8" t="s">
        <v>1541</v>
      </c>
    </row>
    <row r="32" spans="1:9" ht="24">
      <c r="A32" s="253"/>
      <c r="B32" s="255"/>
      <c r="C32" s="255"/>
      <c r="D32" s="8" t="s">
        <v>1542</v>
      </c>
      <c r="E32" s="250" t="s">
        <v>1543</v>
      </c>
      <c r="F32" s="249"/>
      <c r="G32" s="255"/>
      <c r="H32" s="8" t="s">
        <v>1542</v>
      </c>
      <c r="I32" s="8" t="s">
        <v>1544</v>
      </c>
    </row>
    <row r="33" spans="1:9" ht="24">
      <c r="A33" s="253"/>
      <c r="B33" s="255"/>
      <c r="C33" s="255"/>
      <c r="D33" s="8" t="s">
        <v>1545</v>
      </c>
      <c r="E33" s="250" t="s">
        <v>1546</v>
      </c>
      <c r="F33" s="249"/>
      <c r="G33" s="255"/>
      <c r="H33" s="8" t="s">
        <v>1545</v>
      </c>
      <c r="I33" s="8" t="s">
        <v>1547</v>
      </c>
    </row>
    <row r="34" spans="1:9" ht="24">
      <c r="A34" s="253"/>
      <c r="B34" s="255"/>
      <c r="C34" s="255"/>
      <c r="D34" s="8" t="s">
        <v>1548</v>
      </c>
      <c r="E34" s="250" t="s">
        <v>1549</v>
      </c>
      <c r="F34" s="249"/>
      <c r="G34" s="255"/>
      <c r="H34" s="8" t="s">
        <v>1548</v>
      </c>
      <c r="I34" s="8" t="s">
        <v>1549</v>
      </c>
    </row>
    <row r="35" spans="1:9">
      <c r="A35" s="253"/>
      <c r="B35" s="255"/>
      <c r="C35" s="255"/>
      <c r="D35" s="8" t="s">
        <v>1550</v>
      </c>
      <c r="E35" s="250" t="s">
        <v>1551</v>
      </c>
      <c r="F35" s="249"/>
      <c r="G35" s="255"/>
      <c r="H35" s="8" t="s">
        <v>1550</v>
      </c>
      <c r="I35" s="8" t="s">
        <v>1551</v>
      </c>
    </row>
    <row r="36" spans="1:9" ht="36">
      <c r="A36" s="253"/>
      <c r="B36" s="255"/>
      <c r="C36" s="255"/>
      <c r="D36" s="8" t="s">
        <v>1552</v>
      </c>
      <c r="E36" s="250" t="s">
        <v>1553</v>
      </c>
      <c r="F36" s="249"/>
      <c r="G36" s="255"/>
      <c r="H36" s="8" t="s">
        <v>1552</v>
      </c>
      <c r="I36" s="8" t="s">
        <v>1553</v>
      </c>
    </row>
    <row r="37" spans="1:9" ht="36">
      <c r="A37" s="253"/>
      <c r="B37" s="255"/>
      <c r="C37" s="255"/>
      <c r="D37" s="8" t="s">
        <v>1554</v>
      </c>
      <c r="E37" s="250" t="s">
        <v>1555</v>
      </c>
      <c r="F37" s="249"/>
      <c r="G37" s="255"/>
      <c r="H37" s="8" t="s">
        <v>1554</v>
      </c>
      <c r="I37" s="8" t="s">
        <v>1555</v>
      </c>
    </row>
    <row r="38" spans="1:9" ht="36">
      <c r="A38" s="253"/>
      <c r="B38" s="255"/>
      <c r="C38" s="255"/>
      <c r="D38" s="8" t="s">
        <v>1556</v>
      </c>
      <c r="E38" s="250" t="s">
        <v>1402</v>
      </c>
      <c r="F38" s="249"/>
      <c r="G38" s="255"/>
      <c r="H38" s="8" t="s">
        <v>1556</v>
      </c>
      <c r="I38" s="8" t="s">
        <v>1403</v>
      </c>
    </row>
    <row r="39" spans="1:9" ht="36">
      <c r="A39" s="253"/>
      <c r="B39" s="255"/>
      <c r="C39" s="255"/>
      <c r="D39" s="8" t="s">
        <v>1557</v>
      </c>
      <c r="E39" s="250" t="s">
        <v>1347</v>
      </c>
      <c r="F39" s="249"/>
      <c r="G39" s="255"/>
      <c r="H39" s="8" t="s">
        <v>1557</v>
      </c>
      <c r="I39" s="8" t="s">
        <v>1402</v>
      </c>
    </row>
    <row r="40" spans="1:9" ht="36">
      <c r="A40" s="253"/>
      <c r="B40" s="255"/>
      <c r="C40" s="255"/>
      <c r="D40" s="8" t="s">
        <v>1558</v>
      </c>
      <c r="E40" s="250" t="s">
        <v>1402</v>
      </c>
      <c r="F40" s="249"/>
      <c r="G40" s="255"/>
      <c r="H40" s="8" t="s">
        <v>1558</v>
      </c>
      <c r="I40" s="8" t="s">
        <v>1403</v>
      </c>
    </row>
    <row r="41" spans="1:9" ht="48">
      <c r="A41" s="253"/>
      <c r="B41" s="255"/>
      <c r="C41" s="255"/>
      <c r="D41" s="8" t="s">
        <v>1559</v>
      </c>
      <c r="E41" s="250" t="s">
        <v>1560</v>
      </c>
      <c r="F41" s="249"/>
      <c r="G41" s="255"/>
      <c r="H41" s="8" t="s">
        <v>1559</v>
      </c>
      <c r="I41" s="8" t="s">
        <v>1561</v>
      </c>
    </row>
    <row r="42" spans="1:9" ht="24">
      <c r="A42" s="253"/>
      <c r="B42" s="255"/>
      <c r="C42" s="255"/>
      <c r="D42" s="8" t="s">
        <v>1562</v>
      </c>
      <c r="E42" s="250" t="s">
        <v>1563</v>
      </c>
      <c r="F42" s="249"/>
      <c r="G42" s="255"/>
      <c r="H42" s="8" t="s">
        <v>1562</v>
      </c>
      <c r="I42" s="8" t="s">
        <v>1564</v>
      </c>
    </row>
    <row r="43" spans="1:9" ht="24">
      <c r="A43" s="253"/>
      <c r="B43" s="255"/>
      <c r="C43" s="255"/>
      <c r="D43" s="8" t="s">
        <v>1565</v>
      </c>
      <c r="E43" s="250" t="s">
        <v>1566</v>
      </c>
      <c r="F43" s="249"/>
      <c r="G43" s="255"/>
      <c r="H43" s="8" t="s">
        <v>1565</v>
      </c>
      <c r="I43" s="8" t="s">
        <v>1567</v>
      </c>
    </row>
    <row r="44" spans="1:9" ht="36">
      <c r="A44" s="253"/>
      <c r="B44" s="255"/>
      <c r="C44" s="255"/>
      <c r="D44" s="8" t="s">
        <v>1568</v>
      </c>
      <c r="E44" s="250" t="s">
        <v>1569</v>
      </c>
      <c r="F44" s="249"/>
      <c r="G44" s="255"/>
      <c r="H44" s="8" t="s">
        <v>1568</v>
      </c>
      <c r="I44" s="8" t="s">
        <v>1553</v>
      </c>
    </row>
    <row r="45" spans="1:9" ht="36">
      <c r="A45" s="253"/>
      <c r="B45" s="255"/>
      <c r="C45" s="255"/>
      <c r="D45" s="8" t="s">
        <v>1570</v>
      </c>
      <c r="E45" s="250" t="s">
        <v>1521</v>
      </c>
      <c r="F45" s="249"/>
      <c r="G45" s="255"/>
      <c r="H45" s="8" t="s">
        <v>1570</v>
      </c>
      <c r="I45" s="8" t="s">
        <v>847</v>
      </c>
    </row>
    <row r="46" spans="1:9" ht="36">
      <c r="A46" s="253"/>
      <c r="B46" s="255"/>
      <c r="C46" s="255"/>
      <c r="D46" s="8" t="s">
        <v>1571</v>
      </c>
      <c r="E46" s="250" t="s">
        <v>1402</v>
      </c>
      <c r="F46" s="249"/>
      <c r="G46" s="255"/>
      <c r="H46" s="8" t="s">
        <v>1571</v>
      </c>
      <c r="I46" s="8" t="s">
        <v>1403</v>
      </c>
    </row>
    <row r="47" spans="1:9" ht="24">
      <c r="A47" s="253"/>
      <c r="B47" s="255"/>
      <c r="C47" s="256"/>
      <c r="D47" s="8" t="s">
        <v>1572</v>
      </c>
      <c r="E47" s="250" t="s">
        <v>1372</v>
      </c>
      <c r="F47" s="249"/>
      <c r="G47" s="256"/>
      <c r="H47" s="8" t="s">
        <v>1572</v>
      </c>
      <c r="I47" s="8" t="s">
        <v>1573</v>
      </c>
    </row>
    <row r="48" spans="1:9" ht="36">
      <c r="A48" s="253"/>
      <c r="B48" s="255"/>
      <c r="C48" s="250" t="s">
        <v>1427</v>
      </c>
      <c r="D48" s="8" t="s">
        <v>1574</v>
      </c>
      <c r="E48" s="250" t="s">
        <v>1482</v>
      </c>
      <c r="F48" s="249"/>
      <c r="G48" s="250" t="s">
        <v>1427</v>
      </c>
      <c r="H48" s="8" t="s">
        <v>1574</v>
      </c>
      <c r="I48" s="8" t="s">
        <v>1482</v>
      </c>
    </row>
    <row r="49" spans="1:9" ht="24">
      <c r="A49" s="253"/>
      <c r="B49" s="255"/>
      <c r="C49" s="255"/>
      <c r="D49" s="8" t="s">
        <v>1575</v>
      </c>
      <c r="E49" s="250" t="s">
        <v>1576</v>
      </c>
      <c r="F49" s="249"/>
      <c r="G49" s="255"/>
      <c r="H49" s="8" t="s">
        <v>1575</v>
      </c>
      <c r="I49" s="8" t="s">
        <v>1576</v>
      </c>
    </row>
    <row r="50" spans="1:9" ht="36">
      <c r="A50" s="253"/>
      <c r="B50" s="255"/>
      <c r="C50" s="255"/>
      <c r="D50" s="8" t="s">
        <v>1577</v>
      </c>
      <c r="E50" s="250" t="s">
        <v>915</v>
      </c>
      <c r="F50" s="249"/>
      <c r="G50" s="255"/>
      <c r="H50" s="8" t="s">
        <v>1577</v>
      </c>
      <c r="I50" s="8" t="s">
        <v>915</v>
      </c>
    </row>
    <row r="51" spans="1:9" ht="36">
      <c r="A51" s="253"/>
      <c r="B51" s="255"/>
      <c r="C51" s="255"/>
      <c r="D51" s="8" t="s">
        <v>1578</v>
      </c>
      <c r="E51" s="250" t="s">
        <v>1579</v>
      </c>
      <c r="F51" s="249"/>
      <c r="G51" s="255"/>
      <c r="H51" s="8" t="s">
        <v>1578</v>
      </c>
      <c r="I51" s="8" t="s">
        <v>1579</v>
      </c>
    </row>
    <row r="52" spans="1:9" ht="36">
      <c r="A52" s="253"/>
      <c r="B52" s="255"/>
      <c r="C52" s="255"/>
      <c r="D52" s="8" t="s">
        <v>1580</v>
      </c>
      <c r="E52" s="250" t="s">
        <v>941</v>
      </c>
      <c r="F52" s="249"/>
      <c r="G52" s="255"/>
      <c r="H52" s="8" t="s">
        <v>1580</v>
      </c>
      <c r="I52" s="8" t="s">
        <v>941</v>
      </c>
    </row>
    <row r="53" spans="1:9" ht="24">
      <c r="A53" s="253"/>
      <c r="B53" s="255"/>
      <c r="C53" s="255"/>
      <c r="D53" s="8" t="s">
        <v>1581</v>
      </c>
      <c r="E53" s="250" t="s">
        <v>1011</v>
      </c>
      <c r="F53" s="249"/>
      <c r="G53" s="255"/>
      <c r="H53" s="8" t="s">
        <v>1581</v>
      </c>
      <c r="I53" s="8" t="s">
        <v>1011</v>
      </c>
    </row>
    <row r="54" spans="1:9" ht="24">
      <c r="A54" s="253"/>
      <c r="B54" s="255"/>
      <c r="C54" s="255"/>
      <c r="D54" s="8" t="s">
        <v>1582</v>
      </c>
      <c r="E54" s="250" t="s">
        <v>1583</v>
      </c>
      <c r="F54" s="249"/>
      <c r="G54" s="255"/>
      <c r="H54" s="8" t="s">
        <v>1582</v>
      </c>
      <c r="I54" s="8" t="s">
        <v>1583</v>
      </c>
    </row>
    <row r="55" spans="1:9" ht="24">
      <c r="A55" s="253"/>
      <c r="B55" s="255"/>
      <c r="C55" s="255"/>
      <c r="D55" s="8" t="s">
        <v>1584</v>
      </c>
      <c r="E55" s="247">
        <v>1</v>
      </c>
      <c r="F55" s="249"/>
      <c r="G55" s="255"/>
      <c r="H55" s="8" t="s">
        <v>1584</v>
      </c>
      <c r="I55" s="27">
        <v>1</v>
      </c>
    </row>
    <row r="56" spans="1:9" ht="24">
      <c r="A56" s="253"/>
      <c r="B56" s="255"/>
      <c r="C56" s="255"/>
      <c r="D56" s="8" t="s">
        <v>1585</v>
      </c>
      <c r="E56" s="247">
        <v>1</v>
      </c>
      <c r="F56" s="249"/>
      <c r="G56" s="255"/>
      <c r="H56" s="8" t="s">
        <v>1585</v>
      </c>
      <c r="I56" s="27">
        <v>1</v>
      </c>
    </row>
    <row r="57" spans="1:9" ht="48">
      <c r="A57" s="253"/>
      <c r="B57" s="255"/>
      <c r="C57" s="255"/>
      <c r="D57" s="8" t="s">
        <v>1586</v>
      </c>
      <c r="E57" s="250" t="s">
        <v>1587</v>
      </c>
      <c r="F57" s="249"/>
      <c r="G57" s="255"/>
      <c r="H57" s="8" t="s">
        <v>1586</v>
      </c>
      <c r="I57" s="8" t="s">
        <v>1587</v>
      </c>
    </row>
    <row r="58" spans="1:9" ht="24">
      <c r="A58" s="253"/>
      <c r="B58" s="255"/>
      <c r="C58" s="255"/>
      <c r="D58" s="8" t="s">
        <v>1588</v>
      </c>
      <c r="E58" s="247">
        <v>1</v>
      </c>
      <c r="F58" s="249"/>
      <c r="G58" s="255"/>
      <c r="H58" s="8" t="s">
        <v>1588</v>
      </c>
      <c r="I58" s="27">
        <v>1</v>
      </c>
    </row>
    <row r="59" spans="1:9" ht="24">
      <c r="A59" s="253"/>
      <c r="B59" s="255"/>
      <c r="C59" s="255"/>
      <c r="D59" s="8" t="s">
        <v>1589</v>
      </c>
      <c r="E59" s="250" t="s">
        <v>1011</v>
      </c>
      <c r="F59" s="249"/>
      <c r="G59" s="255"/>
      <c r="H59" s="8" t="s">
        <v>1589</v>
      </c>
      <c r="I59" s="8" t="s">
        <v>1011</v>
      </c>
    </row>
    <row r="60" spans="1:9" ht="24">
      <c r="A60" s="253"/>
      <c r="B60" s="255"/>
      <c r="C60" s="256"/>
      <c r="D60" s="8" t="s">
        <v>1590</v>
      </c>
      <c r="E60" s="250" t="s">
        <v>1579</v>
      </c>
      <c r="F60" s="249"/>
      <c r="G60" s="256"/>
      <c r="H60" s="8" t="s">
        <v>1590</v>
      </c>
      <c r="I60" s="8" t="s">
        <v>1579</v>
      </c>
    </row>
    <row r="61" spans="1:9">
      <c r="A61" s="253"/>
      <c r="B61" s="255"/>
      <c r="C61" s="250" t="s">
        <v>1447</v>
      </c>
      <c r="D61" s="8" t="s">
        <v>1451</v>
      </c>
      <c r="E61" s="250" t="s">
        <v>775</v>
      </c>
      <c r="F61" s="249"/>
      <c r="G61" s="250" t="s">
        <v>1447</v>
      </c>
      <c r="H61" s="8" t="s">
        <v>1451</v>
      </c>
      <c r="I61" s="8" t="s">
        <v>775</v>
      </c>
    </row>
    <row r="62" spans="1:9" ht="24">
      <c r="A62" s="253"/>
      <c r="B62" s="255"/>
      <c r="C62" s="256"/>
      <c r="D62" s="8" t="s">
        <v>1450</v>
      </c>
      <c r="E62" s="247">
        <v>1</v>
      </c>
      <c r="F62" s="249"/>
      <c r="G62" s="256"/>
      <c r="H62" s="8" t="s">
        <v>1450</v>
      </c>
      <c r="I62" s="27">
        <v>1</v>
      </c>
    </row>
    <row r="63" spans="1:9" ht="36">
      <c r="A63" s="253"/>
      <c r="B63" s="255"/>
      <c r="C63" s="250" t="s">
        <v>1452</v>
      </c>
      <c r="D63" s="8" t="s">
        <v>1591</v>
      </c>
      <c r="E63" s="250" t="s">
        <v>1592</v>
      </c>
      <c r="F63" s="249"/>
      <c r="G63" s="250" t="s">
        <v>1452</v>
      </c>
      <c r="H63" s="8" t="s">
        <v>1591</v>
      </c>
      <c r="I63" s="8" t="s">
        <v>1592</v>
      </c>
    </row>
    <row r="64" spans="1:9" ht="36">
      <c r="A64" s="253"/>
      <c r="B64" s="255"/>
      <c r="C64" s="255"/>
      <c r="D64" s="8" t="s">
        <v>1593</v>
      </c>
      <c r="E64" s="250" t="s">
        <v>1594</v>
      </c>
      <c r="F64" s="249"/>
      <c r="G64" s="255"/>
      <c r="H64" s="8" t="s">
        <v>1593</v>
      </c>
      <c r="I64" s="8" t="s">
        <v>1594</v>
      </c>
    </row>
    <row r="65" spans="1:9" ht="48">
      <c r="A65" s="253"/>
      <c r="B65" s="256"/>
      <c r="C65" s="256"/>
      <c r="D65" s="8" t="s">
        <v>1595</v>
      </c>
      <c r="E65" s="250" t="s">
        <v>1596</v>
      </c>
      <c r="F65" s="249"/>
      <c r="G65" s="256"/>
      <c r="H65" s="8" t="s">
        <v>1595</v>
      </c>
      <c r="I65" s="8" t="s">
        <v>1596</v>
      </c>
    </row>
    <row r="66" spans="1:9" ht="24">
      <c r="A66" s="253"/>
      <c r="B66" s="250" t="s">
        <v>1455</v>
      </c>
      <c r="C66" s="250" t="s">
        <v>1456</v>
      </c>
      <c r="D66" s="8" t="s">
        <v>1597</v>
      </c>
      <c r="E66" s="250" t="s">
        <v>1598</v>
      </c>
      <c r="F66" s="249"/>
      <c r="G66" s="250" t="s">
        <v>1456</v>
      </c>
      <c r="H66" s="8" t="s">
        <v>1597</v>
      </c>
      <c r="I66" s="8" t="s">
        <v>1598</v>
      </c>
    </row>
    <row r="67" spans="1:9" ht="24">
      <c r="A67" s="253"/>
      <c r="B67" s="255"/>
      <c r="C67" s="255"/>
      <c r="D67" s="8" t="s">
        <v>1599</v>
      </c>
      <c r="E67" s="250" t="s">
        <v>1600</v>
      </c>
      <c r="F67" s="249"/>
      <c r="G67" s="255"/>
      <c r="H67" s="8" t="s">
        <v>1599</v>
      </c>
      <c r="I67" s="8" t="s">
        <v>1600</v>
      </c>
    </row>
    <row r="68" spans="1:9" ht="48">
      <c r="A68" s="253"/>
      <c r="B68" s="255"/>
      <c r="C68" s="256"/>
      <c r="D68" s="8" t="s">
        <v>1601</v>
      </c>
      <c r="E68" s="250" t="s">
        <v>1602</v>
      </c>
      <c r="F68" s="249"/>
      <c r="G68" s="256"/>
      <c r="H68" s="8" t="s">
        <v>1601</v>
      </c>
      <c r="I68" s="8" t="s">
        <v>1602</v>
      </c>
    </row>
    <row r="69" spans="1:9" ht="24">
      <c r="A69" s="253"/>
      <c r="B69" s="255"/>
      <c r="C69" s="250" t="s">
        <v>1465</v>
      </c>
      <c r="D69" s="8" t="s">
        <v>1481</v>
      </c>
      <c r="E69" s="250" t="s">
        <v>1482</v>
      </c>
      <c r="F69" s="249"/>
      <c r="G69" s="250" t="s">
        <v>1465</v>
      </c>
      <c r="H69" s="8" t="s">
        <v>1481</v>
      </c>
      <c r="I69" s="8" t="s">
        <v>1482</v>
      </c>
    </row>
    <row r="70" spans="1:9" ht="24">
      <c r="A70" s="253"/>
      <c r="B70" s="255"/>
      <c r="C70" s="255"/>
      <c r="D70" s="8" t="s">
        <v>1603</v>
      </c>
      <c r="E70" s="250" t="s">
        <v>1604</v>
      </c>
      <c r="F70" s="249"/>
      <c r="G70" s="255"/>
      <c r="H70" s="8" t="s">
        <v>1603</v>
      </c>
      <c r="I70" s="8" t="s">
        <v>1604</v>
      </c>
    </row>
    <row r="71" spans="1:9" ht="36">
      <c r="A71" s="253"/>
      <c r="B71" s="255"/>
      <c r="C71" s="255"/>
      <c r="D71" s="8" t="s">
        <v>1605</v>
      </c>
      <c r="E71" s="250" t="s">
        <v>1606</v>
      </c>
      <c r="F71" s="249"/>
      <c r="G71" s="255"/>
      <c r="H71" s="8" t="s">
        <v>1605</v>
      </c>
      <c r="I71" s="8" t="s">
        <v>1606</v>
      </c>
    </row>
    <row r="72" spans="1:9" ht="36">
      <c r="A72" s="253"/>
      <c r="B72" s="255"/>
      <c r="C72" s="255"/>
      <c r="D72" s="8" t="s">
        <v>1607</v>
      </c>
      <c r="E72" s="250" t="s">
        <v>1482</v>
      </c>
      <c r="F72" s="249"/>
      <c r="G72" s="255"/>
      <c r="H72" s="8" t="s">
        <v>1607</v>
      </c>
      <c r="I72" s="8" t="s">
        <v>1482</v>
      </c>
    </row>
    <row r="73" spans="1:9" ht="24">
      <c r="A73" s="253"/>
      <c r="B73" s="255"/>
      <c r="C73" s="255"/>
      <c r="D73" s="8" t="s">
        <v>1608</v>
      </c>
      <c r="E73" s="250" t="s">
        <v>1482</v>
      </c>
      <c r="F73" s="249"/>
      <c r="G73" s="255"/>
      <c r="H73" s="8" t="s">
        <v>1608</v>
      </c>
      <c r="I73" s="8" t="s">
        <v>1482</v>
      </c>
    </row>
    <row r="74" spans="1:9" ht="24">
      <c r="A74" s="253"/>
      <c r="B74" s="255"/>
      <c r="C74" s="256"/>
      <c r="D74" s="8" t="s">
        <v>1609</v>
      </c>
      <c r="E74" s="250" t="s">
        <v>1482</v>
      </c>
      <c r="F74" s="249"/>
      <c r="G74" s="256"/>
      <c r="H74" s="8" t="s">
        <v>1609</v>
      </c>
      <c r="I74" s="8" t="s">
        <v>1482</v>
      </c>
    </row>
    <row r="75" spans="1:9" ht="36">
      <c r="A75" s="253"/>
      <c r="B75" s="255"/>
      <c r="C75" s="250" t="s">
        <v>1485</v>
      </c>
      <c r="D75" s="8" t="s">
        <v>1610</v>
      </c>
      <c r="E75" s="250" t="s">
        <v>1611</v>
      </c>
      <c r="F75" s="249"/>
      <c r="G75" s="250" t="s">
        <v>1485</v>
      </c>
      <c r="H75" s="8" t="s">
        <v>1610</v>
      </c>
      <c r="I75" s="8" t="s">
        <v>1611</v>
      </c>
    </row>
    <row r="76" spans="1:9" ht="24">
      <c r="A76" s="253"/>
      <c r="B76" s="255"/>
      <c r="C76" s="256"/>
      <c r="D76" s="8" t="s">
        <v>1612</v>
      </c>
      <c r="E76" s="247">
        <v>1</v>
      </c>
      <c r="F76" s="249"/>
      <c r="G76" s="256"/>
      <c r="H76" s="8" t="s">
        <v>1612</v>
      </c>
      <c r="I76" s="27">
        <v>1</v>
      </c>
    </row>
    <row r="77" spans="1:9" ht="36">
      <c r="A77" s="253"/>
      <c r="B77" s="256"/>
      <c r="C77" s="8" t="s">
        <v>1491</v>
      </c>
      <c r="D77" s="8" t="s">
        <v>1613</v>
      </c>
      <c r="E77" s="250" t="s">
        <v>1493</v>
      </c>
      <c r="F77" s="249"/>
      <c r="G77" s="8" t="s">
        <v>1491</v>
      </c>
      <c r="H77" s="8" t="s">
        <v>1613</v>
      </c>
      <c r="I77" s="8" t="s">
        <v>1493</v>
      </c>
    </row>
    <row r="78" spans="1:9" ht="36">
      <c r="A78" s="253"/>
      <c r="B78" s="250" t="s">
        <v>1499</v>
      </c>
      <c r="C78" s="250" t="s">
        <v>732</v>
      </c>
      <c r="D78" s="8" t="s">
        <v>1614</v>
      </c>
      <c r="E78" s="250" t="s">
        <v>1501</v>
      </c>
      <c r="F78" s="249"/>
      <c r="G78" s="250" t="s">
        <v>732</v>
      </c>
      <c r="H78" s="8" t="s">
        <v>1614</v>
      </c>
      <c r="I78" s="8" t="s">
        <v>1501</v>
      </c>
    </row>
    <row r="79" spans="1:9" ht="36">
      <c r="A79" s="253"/>
      <c r="B79" s="255"/>
      <c r="C79" s="255"/>
      <c r="D79" s="8" t="s">
        <v>1615</v>
      </c>
      <c r="E79" s="250" t="s">
        <v>1501</v>
      </c>
      <c r="F79" s="249"/>
      <c r="G79" s="255"/>
      <c r="H79" s="8" t="s">
        <v>1615</v>
      </c>
      <c r="I79" s="8" t="s">
        <v>1501</v>
      </c>
    </row>
    <row r="80" spans="1:9" ht="24">
      <c r="A80" s="253"/>
      <c r="B80" s="255"/>
      <c r="C80" s="255"/>
      <c r="D80" s="8" t="s">
        <v>1616</v>
      </c>
      <c r="E80" s="250" t="s">
        <v>1501</v>
      </c>
      <c r="F80" s="249"/>
      <c r="G80" s="255"/>
      <c r="H80" s="8" t="s">
        <v>1616</v>
      </c>
      <c r="I80" s="8" t="s">
        <v>1501</v>
      </c>
    </row>
    <row r="81" spans="1:9" ht="36">
      <c r="A81" s="253"/>
      <c r="B81" s="255"/>
      <c r="C81" s="255"/>
      <c r="D81" s="8" t="s">
        <v>1617</v>
      </c>
      <c r="E81" s="250" t="s">
        <v>1011</v>
      </c>
      <c r="F81" s="249"/>
      <c r="G81" s="255"/>
      <c r="H81" s="8" t="s">
        <v>1617</v>
      </c>
      <c r="I81" s="8" t="s">
        <v>1011</v>
      </c>
    </row>
    <row r="82" spans="1:9" ht="36">
      <c r="A82" s="254"/>
      <c r="B82" s="256"/>
      <c r="C82" s="256"/>
      <c r="D82" s="8" t="s">
        <v>1618</v>
      </c>
      <c r="E82" s="250" t="s">
        <v>1501</v>
      </c>
      <c r="F82" s="249"/>
      <c r="G82" s="256"/>
      <c r="H82" s="8" t="s">
        <v>1618</v>
      </c>
      <c r="I82" s="8" t="s">
        <v>1501</v>
      </c>
    </row>
    <row r="83" spans="1:9">
      <c r="B83" s="9"/>
      <c r="C83" s="9"/>
      <c r="D83" s="9"/>
      <c r="E83" s="9"/>
      <c r="F83" s="9"/>
      <c r="G83" s="9"/>
      <c r="H83" s="9"/>
      <c r="I83" s="9"/>
    </row>
    <row r="84" spans="1:9">
      <c r="B84" s="9"/>
      <c r="C84" s="9"/>
      <c r="D84" s="9"/>
      <c r="E84" s="9"/>
      <c r="F84" s="9"/>
      <c r="G84" s="9"/>
      <c r="H84" s="9"/>
      <c r="I84" s="9"/>
    </row>
    <row r="85" spans="1:9">
      <c r="B85" s="9"/>
      <c r="C85" s="9"/>
      <c r="D85" s="9"/>
      <c r="E85" s="9"/>
      <c r="F85" s="9"/>
      <c r="G85" s="9"/>
      <c r="H85" s="9"/>
      <c r="I85" s="9"/>
    </row>
    <row r="86" spans="1:9">
      <c r="B86" s="9"/>
      <c r="C86" s="9"/>
      <c r="D86" s="9"/>
      <c r="E86" s="9"/>
      <c r="F86" s="9"/>
      <c r="G86" s="9"/>
      <c r="H86" s="9"/>
      <c r="I86" s="9"/>
    </row>
    <row r="87" spans="1:9">
      <c r="B87" s="9"/>
      <c r="C87" s="9"/>
      <c r="D87" s="9"/>
      <c r="E87" s="9"/>
      <c r="F87" s="9"/>
      <c r="G87" s="9"/>
      <c r="H87" s="9"/>
      <c r="I87" s="9"/>
    </row>
    <row r="88" spans="1:9">
      <c r="B88" s="9"/>
      <c r="C88" s="9"/>
      <c r="D88" s="9"/>
      <c r="E88" s="9"/>
      <c r="F88" s="9"/>
      <c r="G88" s="9"/>
      <c r="H88" s="9"/>
      <c r="I88" s="9"/>
    </row>
    <row r="89" spans="1:9">
      <c r="B89" s="9"/>
      <c r="C89" s="9"/>
      <c r="D89" s="9"/>
      <c r="E89" s="9"/>
      <c r="F89" s="9"/>
      <c r="G89" s="9"/>
      <c r="H89" s="9"/>
      <c r="I89" s="9"/>
    </row>
    <row r="90" spans="1:9">
      <c r="B90" s="9"/>
      <c r="C90" s="9"/>
      <c r="D90" s="9"/>
      <c r="E90" s="9"/>
      <c r="F90" s="9"/>
      <c r="G90" s="9"/>
      <c r="H90" s="9"/>
      <c r="I90" s="9"/>
    </row>
    <row r="91" spans="1:9">
      <c r="B91" s="9"/>
      <c r="C91" s="9"/>
      <c r="D91" s="9"/>
      <c r="E91" s="9"/>
      <c r="F91" s="9"/>
      <c r="G91" s="9"/>
      <c r="H91" s="9"/>
      <c r="I91" s="9"/>
    </row>
    <row r="92" spans="1:9">
      <c r="B92" s="9"/>
      <c r="C92" s="9"/>
      <c r="D92" s="9"/>
      <c r="E92" s="9"/>
      <c r="F92" s="9"/>
      <c r="G92" s="9"/>
      <c r="H92" s="9"/>
      <c r="I92" s="9"/>
    </row>
    <row r="93" spans="1:9">
      <c r="B93" s="9"/>
      <c r="C93" s="9"/>
      <c r="D93" s="9"/>
      <c r="E93" s="9"/>
      <c r="F93" s="9"/>
      <c r="G93" s="9"/>
      <c r="H93" s="9"/>
      <c r="I93" s="9"/>
    </row>
    <row r="94" spans="1:9">
      <c r="B94" s="9"/>
      <c r="C94" s="9"/>
      <c r="D94" s="9"/>
      <c r="E94" s="9"/>
      <c r="F94" s="9"/>
      <c r="G94" s="9"/>
      <c r="H94" s="9"/>
      <c r="I94" s="9"/>
    </row>
    <row r="95" spans="1:9">
      <c r="B95" s="9"/>
      <c r="C95" s="9"/>
      <c r="D95" s="9"/>
      <c r="E95" s="9"/>
      <c r="F95" s="9"/>
      <c r="G95" s="9"/>
      <c r="H95" s="9"/>
      <c r="I95" s="9"/>
    </row>
    <row r="96" spans="1:9">
      <c r="B96" s="9"/>
      <c r="C96" s="9"/>
      <c r="D96" s="9"/>
      <c r="E96" s="9"/>
      <c r="F96" s="9"/>
      <c r="G96" s="9"/>
      <c r="H96" s="9"/>
      <c r="I96" s="9"/>
    </row>
    <row r="97" spans="2:9">
      <c r="B97" s="9"/>
      <c r="C97" s="9"/>
      <c r="D97" s="9"/>
      <c r="E97" s="9"/>
      <c r="F97" s="9"/>
      <c r="G97" s="9"/>
      <c r="H97" s="9"/>
      <c r="I97" s="9"/>
    </row>
    <row r="98" spans="2:9">
      <c r="B98" s="9"/>
      <c r="C98" s="9"/>
      <c r="D98" s="9"/>
      <c r="E98" s="9"/>
      <c r="F98" s="9"/>
      <c r="G98" s="9"/>
      <c r="H98" s="9"/>
      <c r="I98" s="9"/>
    </row>
    <row r="99" spans="2:9">
      <c r="B99" s="9"/>
      <c r="C99" s="9"/>
      <c r="D99" s="9"/>
      <c r="E99" s="9"/>
      <c r="F99" s="9"/>
      <c r="G99" s="9"/>
      <c r="H99" s="9"/>
      <c r="I99" s="9"/>
    </row>
    <row r="100" spans="2:9">
      <c r="B100" s="9"/>
      <c r="C100" s="9"/>
      <c r="D100" s="9"/>
      <c r="E100" s="9"/>
      <c r="F100" s="9"/>
      <c r="G100" s="9"/>
      <c r="H100" s="9"/>
      <c r="I100" s="9"/>
    </row>
    <row r="101" spans="2:9">
      <c r="B101" s="9"/>
      <c r="C101" s="9"/>
      <c r="D101" s="9"/>
      <c r="E101" s="9"/>
      <c r="F101" s="9"/>
      <c r="G101" s="9"/>
      <c r="H101" s="9"/>
      <c r="I101" s="9"/>
    </row>
    <row r="102" spans="2:9">
      <c r="B102" s="9"/>
      <c r="C102" s="9"/>
      <c r="D102" s="9"/>
      <c r="E102" s="9"/>
      <c r="F102" s="9"/>
      <c r="G102" s="9"/>
      <c r="H102" s="9"/>
      <c r="I102" s="9"/>
    </row>
    <row r="103" spans="2:9">
      <c r="B103" s="9"/>
      <c r="C103" s="9"/>
      <c r="D103" s="9"/>
      <c r="E103" s="9"/>
      <c r="F103" s="9"/>
      <c r="G103" s="9"/>
      <c r="H103" s="9"/>
      <c r="I103" s="9"/>
    </row>
    <row r="104" spans="2:9">
      <c r="B104" s="9"/>
      <c r="C104" s="9"/>
      <c r="D104" s="9"/>
      <c r="E104" s="9"/>
      <c r="F104" s="9"/>
      <c r="G104" s="9"/>
      <c r="H104" s="9"/>
      <c r="I104" s="9"/>
    </row>
    <row r="105" spans="2:9">
      <c r="B105" s="9"/>
      <c r="C105" s="9"/>
      <c r="D105" s="9"/>
      <c r="E105" s="9"/>
      <c r="F105" s="9"/>
      <c r="G105" s="9"/>
      <c r="H105" s="9"/>
      <c r="I105" s="9"/>
    </row>
    <row r="106" spans="2:9">
      <c r="B106" s="9"/>
      <c r="C106" s="9"/>
      <c r="D106" s="9"/>
      <c r="E106" s="9"/>
      <c r="F106" s="9"/>
      <c r="G106" s="9"/>
      <c r="H106" s="9"/>
      <c r="I106" s="9"/>
    </row>
    <row r="107" spans="2:9">
      <c r="B107" s="9"/>
      <c r="C107" s="9"/>
      <c r="D107" s="9"/>
      <c r="E107" s="9"/>
      <c r="F107" s="9"/>
      <c r="G107" s="9"/>
      <c r="H107" s="9"/>
      <c r="I107" s="9"/>
    </row>
    <row r="108" spans="2:9">
      <c r="B108" s="9"/>
      <c r="C108" s="9"/>
      <c r="D108" s="9"/>
      <c r="E108" s="9"/>
      <c r="F108" s="9"/>
      <c r="G108" s="9"/>
      <c r="H108" s="9"/>
      <c r="I108" s="9"/>
    </row>
    <row r="109" spans="2:9">
      <c r="B109" s="9"/>
      <c r="C109" s="9"/>
      <c r="D109" s="9"/>
      <c r="E109" s="9"/>
      <c r="F109" s="9"/>
      <c r="G109" s="9"/>
      <c r="H109" s="9"/>
      <c r="I109" s="9"/>
    </row>
    <row r="110" spans="2:9">
      <c r="B110" s="9"/>
      <c r="C110" s="9"/>
      <c r="D110" s="9"/>
      <c r="E110" s="9"/>
      <c r="F110" s="9"/>
      <c r="G110" s="9"/>
      <c r="H110" s="9"/>
      <c r="I110" s="9"/>
    </row>
    <row r="111" spans="2:9">
      <c r="B111" s="9"/>
      <c r="C111" s="9"/>
      <c r="D111" s="9"/>
      <c r="E111" s="9"/>
      <c r="F111" s="9"/>
      <c r="G111" s="9"/>
      <c r="H111" s="9"/>
      <c r="I111" s="9"/>
    </row>
    <row r="112" spans="2:9">
      <c r="B112" s="9"/>
      <c r="C112" s="9"/>
      <c r="D112" s="9"/>
      <c r="E112" s="9"/>
      <c r="F112" s="9"/>
      <c r="G112" s="9"/>
      <c r="H112" s="9"/>
      <c r="I112" s="9"/>
    </row>
    <row r="113" spans="2:9">
      <c r="B113" s="9"/>
      <c r="C113" s="9"/>
      <c r="D113" s="9"/>
      <c r="E113" s="9"/>
      <c r="F113" s="9"/>
      <c r="G113" s="9"/>
      <c r="H113" s="9"/>
      <c r="I113" s="9"/>
    </row>
    <row r="114" spans="2:9">
      <c r="B114" s="9"/>
      <c r="C114" s="9"/>
      <c r="D114" s="9"/>
      <c r="E114" s="9"/>
      <c r="F114" s="9"/>
      <c r="G114" s="9"/>
      <c r="H114" s="9"/>
      <c r="I114" s="9"/>
    </row>
    <row r="115" spans="2:9">
      <c r="B115" s="9"/>
      <c r="C115" s="9"/>
      <c r="D115" s="9"/>
      <c r="E115" s="9"/>
      <c r="F115" s="9"/>
      <c r="G115" s="9"/>
      <c r="H115" s="9"/>
      <c r="I115" s="9"/>
    </row>
    <row r="116" spans="2:9">
      <c r="B116" s="9"/>
      <c r="C116" s="9"/>
      <c r="D116" s="9"/>
      <c r="E116" s="9"/>
      <c r="F116" s="9"/>
      <c r="G116" s="9"/>
      <c r="H116" s="9"/>
      <c r="I116" s="9"/>
    </row>
    <row r="117" spans="2:9">
      <c r="B117" s="9"/>
      <c r="C117" s="9"/>
      <c r="D117" s="9"/>
      <c r="E117" s="9"/>
      <c r="F117" s="9"/>
      <c r="G117" s="9"/>
      <c r="H117" s="9"/>
      <c r="I117" s="9"/>
    </row>
    <row r="118" spans="2:9">
      <c r="B118" s="9"/>
      <c r="C118" s="9"/>
      <c r="D118" s="9"/>
      <c r="E118" s="9"/>
      <c r="F118" s="9"/>
      <c r="G118" s="9"/>
      <c r="H118" s="9"/>
      <c r="I118" s="9"/>
    </row>
    <row r="119" spans="2:9">
      <c r="B119" s="9"/>
      <c r="C119" s="9"/>
      <c r="D119" s="9"/>
      <c r="E119" s="9"/>
      <c r="F119" s="9"/>
      <c r="G119" s="9"/>
      <c r="H119" s="9"/>
      <c r="I119" s="9"/>
    </row>
    <row r="120" spans="2:9">
      <c r="B120" s="9"/>
      <c r="C120" s="9"/>
      <c r="D120" s="9"/>
      <c r="E120" s="9"/>
      <c r="F120" s="9"/>
      <c r="G120" s="9"/>
      <c r="H120" s="9"/>
      <c r="I120" s="9"/>
    </row>
    <row r="121" spans="2:9">
      <c r="B121" s="9"/>
      <c r="C121" s="9"/>
      <c r="D121" s="9"/>
      <c r="E121" s="9"/>
      <c r="F121" s="9"/>
      <c r="G121" s="9"/>
      <c r="H121" s="9"/>
      <c r="I121" s="9"/>
    </row>
    <row r="122" spans="2:9">
      <c r="B122" s="9"/>
      <c r="C122" s="9"/>
      <c r="D122" s="9"/>
      <c r="E122" s="9"/>
      <c r="F122" s="9"/>
      <c r="G122" s="9"/>
      <c r="H122" s="9"/>
      <c r="I122" s="9"/>
    </row>
    <row r="123" spans="2:9">
      <c r="B123" s="9"/>
      <c r="C123" s="9"/>
      <c r="D123" s="9"/>
      <c r="E123" s="9"/>
      <c r="F123" s="9"/>
      <c r="G123" s="9"/>
      <c r="H123" s="9"/>
      <c r="I123" s="9"/>
    </row>
    <row r="124" spans="2:9">
      <c r="B124" s="9"/>
      <c r="C124" s="9"/>
      <c r="D124" s="9"/>
      <c r="E124" s="9"/>
      <c r="F124" s="9"/>
      <c r="G124" s="9"/>
      <c r="H124" s="9"/>
      <c r="I124" s="9"/>
    </row>
    <row r="125" spans="2:9">
      <c r="B125" s="9"/>
      <c r="C125" s="9"/>
      <c r="D125" s="9"/>
      <c r="E125" s="9"/>
      <c r="F125" s="9"/>
      <c r="G125" s="9"/>
      <c r="H125" s="9"/>
      <c r="I125" s="9"/>
    </row>
    <row r="126" spans="2:9">
      <c r="B126" s="9"/>
      <c r="C126" s="9"/>
      <c r="D126" s="9"/>
      <c r="E126" s="9"/>
      <c r="F126" s="9"/>
      <c r="G126" s="9"/>
      <c r="H126" s="9"/>
      <c r="I126" s="9"/>
    </row>
    <row r="127" spans="2:9">
      <c r="B127" s="9"/>
      <c r="C127" s="9"/>
      <c r="D127" s="9"/>
      <c r="E127" s="9"/>
      <c r="F127" s="9"/>
      <c r="G127" s="9"/>
      <c r="H127" s="9"/>
      <c r="I127" s="9"/>
    </row>
    <row r="128" spans="2:9">
      <c r="B128" s="9"/>
      <c r="C128" s="9"/>
      <c r="D128" s="9"/>
      <c r="E128" s="9"/>
      <c r="F128" s="9"/>
      <c r="G128" s="9"/>
      <c r="H128" s="9"/>
      <c r="I128" s="9"/>
    </row>
    <row r="129" spans="2:9">
      <c r="B129" s="9"/>
      <c r="C129" s="9"/>
      <c r="D129" s="9"/>
      <c r="E129" s="9"/>
      <c r="F129" s="9"/>
      <c r="G129" s="9"/>
      <c r="H129" s="9"/>
      <c r="I129" s="9"/>
    </row>
    <row r="130" spans="2:9">
      <c r="B130" s="9"/>
      <c r="C130" s="9"/>
      <c r="D130" s="9"/>
      <c r="E130" s="9"/>
      <c r="F130" s="9"/>
      <c r="G130" s="9"/>
      <c r="H130" s="9"/>
      <c r="I130" s="9"/>
    </row>
    <row r="131" spans="2:9">
      <c r="B131" s="9"/>
      <c r="C131" s="9"/>
      <c r="D131" s="9"/>
      <c r="E131" s="9"/>
      <c r="F131" s="9"/>
      <c r="G131" s="9"/>
      <c r="H131" s="9"/>
      <c r="I131" s="9"/>
    </row>
    <row r="132" spans="2:9">
      <c r="B132" s="9"/>
      <c r="C132" s="9"/>
      <c r="D132" s="9"/>
      <c r="E132" s="9"/>
      <c r="F132" s="9"/>
      <c r="G132" s="9"/>
      <c r="H132" s="9"/>
      <c r="I132" s="9"/>
    </row>
    <row r="133" spans="2:9">
      <c r="B133" s="9"/>
      <c r="C133" s="9"/>
      <c r="D133" s="9"/>
      <c r="E133" s="9"/>
      <c r="F133" s="9"/>
      <c r="G133" s="9"/>
      <c r="H133" s="9"/>
      <c r="I133" s="9"/>
    </row>
    <row r="134" spans="2:9">
      <c r="B134" s="9"/>
      <c r="C134" s="9"/>
      <c r="D134" s="9"/>
      <c r="E134" s="9"/>
      <c r="F134" s="9"/>
      <c r="G134" s="9"/>
      <c r="H134" s="9"/>
      <c r="I134" s="9"/>
    </row>
    <row r="135" spans="2:9">
      <c r="B135" s="9"/>
      <c r="C135" s="9"/>
      <c r="D135" s="9"/>
      <c r="E135" s="9"/>
      <c r="F135" s="9"/>
      <c r="G135" s="9"/>
      <c r="H135" s="9"/>
      <c r="I135" s="9"/>
    </row>
    <row r="136" spans="2:9">
      <c r="B136" s="9"/>
      <c r="C136" s="9"/>
      <c r="D136" s="9"/>
      <c r="E136" s="9"/>
      <c r="F136" s="9"/>
      <c r="G136" s="9"/>
      <c r="H136" s="9"/>
      <c r="I136" s="9"/>
    </row>
    <row r="137" spans="2:9">
      <c r="B137" s="9"/>
      <c r="C137" s="9"/>
      <c r="D137" s="9"/>
      <c r="E137" s="9"/>
      <c r="F137" s="9"/>
      <c r="G137" s="9"/>
      <c r="H137" s="9"/>
      <c r="I137" s="9"/>
    </row>
    <row r="138" spans="2:9">
      <c r="B138" s="9"/>
      <c r="C138" s="9"/>
      <c r="D138" s="9"/>
      <c r="E138" s="9"/>
      <c r="F138" s="9"/>
      <c r="G138" s="9"/>
      <c r="H138" s="9"/>
      <c r="I138" s="9"/>
    </row>
    <row r="139" spans="2:9">
      <c r="B139" s="9"/>
      <c r="C139" s="9"/>
      <c r="D139" s="9"/>
      <c r="E139" s="9"/>
      <c r="F139" s="9"/>
      <c r="G139" s="9"/>
      <c r="H139" s="9"/>
      <c r="I139" s="9"/>
    </row>
    <row r="140" spans="2:9">
      <c r="B140" s="9"/>
      <c r="C140" s="9"/>
      <c r="D140" s="9"/>
      <c r="E140" s="9"/>
      <c r="F140" s="9"/>
      <c r="G140" s="9"/>
      <c r="H140" s="9"/>
      <c r="I140" s="9"/>
    </row>
    <row r="141" spans="2:9">
      <c r="B141" s="9"/>
      <c r="C141" s="9"/>
      <c r="D141" s="9"/>
      <c r="E141" s="9"/>
      <c r="F141" s="9"/>
      <c r="G141" s="9"/>
      <c r="H141" s="9"/>
      <c r="I141" s="9"/>
    </row>
    <row r="142" spans="2:9">
      <c r="B142" s="9"/>
      <c r="C142" s="9"/>
      <c r="D142" s="9"/>
      <c r="E142" s="9"/>
      <c r="F142" s="9"/>
      <c r="G142" s="9"/>
      <c r="H142" s="9"/>
      <c r="I142" s="9"/>
    </row>
    <row r="143" spans="2:9">
      <c r="B143" s="9"/>
      <c r="C143" s="9"/>
      <c r="D143" s="9"/>
      <c r="E143" s="9"/>
      <c r="F143" s="9"/>
      <c r="G143" s="9"/>
      <c r="H143" s="9"/>
      <c r="I143" s="9"/>
    </row>
    <row r="144" spans="2:9">
      <c r="B144" s="9"/>
      <c r="C144" s="9"/>
      <c r="D144" s="9"/>
      <c r="E144" s="9"/>
      <c r="F144" s="9"/>
      <c r="G144" s="9"/>
      <c r="H144" s="9"/>
      <c r="I144" s="9"/>
    </row>
    <row r="145" spans="2:9">
      <c r="B145" s="9"/>
      <c r="C145" s="9"/>
      <c r="D145" s="9"/>
      <c r="E145" s="9"/>
      <c r="F145" s="9"/>
      <c r="G145" s="9"/>
      <c r="H145" s="9"/>
      <c r="I145" s="9"/>
    </row>
    <row r="146" spans="2:9">
      <c r="B146" s="9"/>
      <c r="C146" s="9"/>
      <c r="D146" s="9"/>
      <c r="E146" s="9"/>
      <c r="F146" s="9"/>
      <c r="G146" s="9"/>
      <c r="H146" s="9"/>
      <c r="I146" s="9"/>
    </row>
    <row r="147" spans="2:9">
      <c r="B147" s="9"/>
      <c r="C147" s="9"/>
      <c r="D147" s="9"/>
      <c r="E147" s="9"/>
      <c r="F147" s="9"/>
      <c r="G147" s="9"/>
      <c r="H147" s="9"/>
      <c r="I147" s="9"/>
    </row>
    <row r="148" spans="2:9">
      <c r="B148" s="9"/>
      <c r="C148" s="9"/>
      <c r="D148" s="9"/>
      <c r="E148" s="9"/>
      <c r="F148" s="9"/>
      <c r="G148" s="9"/>
      <c r="H148" s="9"/>
      <c r="I148" s="9"/>
    </row>
    <row r="149" spans="2:9">
      <c r="B149" s="9"/>
      <c r="C149" s="9"/>
      <c r="D149" s="9"/>
      <c r="E149" s="9"/>
      <c r="F149" s="9"/>
      <c r="G149" s="9"/>
      <c r="H149" s="9"/>
      <c r="I149" s="9"/>
    </row>
    <row r="150" spans="2:9">
      <c r="B150" s="9"/>
      <c r="C150" s="9"/>
      <c r="D150" s="9"/>
      <c r="E150" s="9"/>
      <c r="F150" s="9"/>
      <c r="G150" s="9"/>
      <c r="H150" s="9"/>
      <c r="I150" s="9"/>
    </row>
    <row r="151" spans="2:9">
      <c r="B151" s="9"/>
      <c r="C151" s="9"/>
      <c r="D151" s="9"/>
      <c r="E151" s="9"/>
      <c r="F151" s="9"/>
      <c r="G151" s="9"/>
      <c r="H151" s="9"/>
      <c r="I151" s="9"/>
    </row>
    <row r="152" spans="2:9">
      <c r="B152" s="9"/>
      <c r="C152" s="9"/>
      <c r="D152" s="9"/>
      <c r="E152" s="9"/>
      <c r="F152" s="9"/>
      <c r="G152" s="9"/>
      <c r="H152" s="9"/>
      <c r="I152" s="9"/>
    </row>
    <row r="153" spans="2:9">
      <c r="B153" s="9"/>
      <c r="C153" s="9"/>
      <c r="D153" s="9"/>
      <c r="E153" s="9"/>
      <c r="F153" s="9"/>
      <c r="G153" s="9"/>
      <c r="H153" s="9"/>
      <c r="I153" s="9"/>
    </row>
    <row r="154" spans="2:9">
      <c r="B154" s="9"/>
      <c r="C154" s="9"/>
      <c r="D154" s="9"/>
      <c r="E154" s="9"/>
      <c r="F154" s="9"/>
      <c r="G154" s="9"/>
      <c r="H154" s="9"/>
      <c r="I154" s="9"/>
    </row>
    <row r="155" spans="2:9">
      <c r="B155" s="9"/>
      <c r="C155" s="9"/>
      <c r="D155" s="9"/>
      <c r="E155" s="9"/>
      <c r="F155" s="9"/>
      <c r="G155" s="9"/>
      <c r="H155" s="9"/>
      <c r="I155" s="9"/>
    </row>
    <row r="156" spans="2:9">
      <c r="B156" s="9"/>
      <c r="C156" s="9"/>
      <c r="D156" s="9"/>
      <c r="E156" s="9"/>
      <c r="F156" s="9"/>
      <c r="G156" s="9"/>
      <c r="H156" s="9"/>
      <c r="I156" s="9"/>
    </row>
    <row r="157" spans="2:9">
      <c r="B157" s="9"/>
      <c r="C157" s="9"/>
      <c r="D157" s="9"/>
      <c r="E157" s="9"/>
      <c r="F157" s="9"/>
      <c r="G157" s="9"/>
      <c r="H157" s="9"/>
      <c r="I157" s="9"/>
    </row>
    <row r="158" spans="2:9">
      <c r="B158" s="9"/>
      <c r="C158" s="9"/>
      <c r="D158" s="9"/>
      <c r="E158" s="9"/>
      <c r="F158" s="9"/>
      <c r="G158" s="9"/>
      <c r="H158" s="9"/>
      <c r="I158" s="9"/>
    </row>
    <row r="159" spans="2:9">
      <c r="B159" s="9"/>
      <c r="C159" s="9"/>
      <c r="D159" s="9"/>
      <c r="E159" s="9"/>
      <c r="F159" s="9"/>
      <c r="G159" s="9"/>
      <c r="H159" s="9"/>
      <c r="I159" s="9"/>
    </row>
    <row r="160" spans="2:9">
      <c r="B160" s="9"/>
      <c r="C160" s="9"/>
      <c r="D160" s="9"/>
      <c r="E160" s="9"/>
      <c r="F160" s="9"/>
      <c r="G160" s="9"/>
      <c r="H160" s="9"/>
      <c r="I160" s="9"/>
    </row>
    <row r="161" spans="2:9">
      <c r="B161" s="9"/>
      <c r="C161" s="9"/>
      <c r="D161" s="9"/>
      <c r="E161" s="9"/>
      <c r="F161" s="9"/>
      <c r="G161" s="9"/>
      <c r="H161" s="9"/>
      <c r="I161" s="9"/>
    </row>
    <row r="162" spans="2:9">
      <c r="B162" s="9"/>
      <c r="C162" s="9"/>
      <c r="D162" s="9"/>
      <c r="E162" s="9"/>
      <c r="F162" s="9"/>
      <c r="G162" s="9"/>
      <c r="H162" s="9"/>
      <c r="I162" s="9"/>
    </row>
    <row r="163" spans="2:9">
      <c r="B163" s="9"/>
      <c r="C163" s="9"/>
      <c r="D163" s="9"/>
      <c r="E163" s="9"/>
      <c r="F163" s="9"/>
      <c r="G163" s="9"/>
      <c r="H163" s="9"/>
      <c r="I163" s="9"/>
    </row>
    <row r="164" spans="2:9">
      <c r="B164" s="9"/>
      <c r="C164" s="9"/>
      <c r="D164" s="9"/>
      <c r="E164" s="9"/>
      <c r="F164" s="9"/>
      <c r="G164" s="9"/>
      <c r="H164" s="9"/>
      <c r="I164" s="9"/>
    </row>
    <row r="165" spans="2:9">
      <c r="B165" s="9"/>
      <c r="C165" s="9"/>
      <c r="D165" s="9"/>
      <c r="E165" s="9"/>
      <c r="F165" s="9"/>
      <c r="G165" s="9"/>
      <c r="H165" s="9"/>
      <c r="I165" s="9"/>
    </row>
    <row r="166" spans="2:9">
      <c r="B166" s="9"/>
      <c r="C166" s="9"/>
      <c r="D166" s="9"/>
      <c r="E166" s="9"/>
      <c r="F166" s="9"/>
      <c r="G166" s="9"/>
      <c r="H166" s="9"/>
      <c r="I166" s="9"/>
    </row>
    <row r="167" spans="2:9">
      <c r="B167" s="9"/>
      <c r="C167" s="9"/>
      <c r="D167" s="9"/>
      <c r="E167" s="9"/>
      <c r="F167" s="9"/>
      <c r="G167" s="9"/>
      <c r="H167" s="9"/>
      <c r="I167" s="9"/>
    </row>
    <row r="168" spans="2:9">
      <c r="B168" s="9"/>
      <c r="C168" s="9"/>
      <c r="D168" s="9"/>
      <c r="E168" s="9"/>
      <c r="F168" s="9"/>
      <c r="G168" s="9"/>
      <c r="H168" s="9"/>
      <c r="I168" s="9"/>
    </row>
    <row r="169" spans="2:9">
      <c r="B169" s="9"/>
      <c r="C169" s="9"/>
      <c r="D169" s="9"/>
      <c r="E169" s="9"/>
      <c r="F169" s="9"/>
      <c r="G169" s="9"/>
      <c r="H169" s="9"/>
      <c r="I169" s="9"/>
    </row>
    <row r="170" spans="2:9">
      <c r="B170" s="9"/>
      <c r="C170" s="9"/>
      <c r="D170" s="9"/>
      <c r="E170" s="9"/>
      <c r="F170" s="9"/>
      <c r="G170" s="9"/>
      <c r="H170" s="9"/>
      <c r="I170" s="9"/>
    </row>
    <row r="171" spans="2:9">
      <c r="B171" s="9"/>
      <c r="C171" s="9"/>
      <c r="D171" s="9"/>
      <c r="E171" s="9"/>
      <c r="F171" s="9"/>
      <c r="G171" s="9"/>
      <c r="H171" s="9"/>
      <c r="I171" s="9"/>
    </row>
    <row r="172" spans="2:9">
      <c r="B172" s="9"/>
      <c r="C172" s="9"/>
      <c r="D172" s="9"/>
      <c r="E172" s="9"/>
      <c r="F172" s="9"/>
      <c r="G172" s="9"/>
      <c r="H172" s="9"/>
      <c r="I172" s="9"/>
    </row>
    <row r="173" spans="2:9">
      <c r="B173" s="9"/>
      <c r="C173" s="9"/>
      <c r="D173" s="9"/>
      <c r="E173" s="9"/>
      <c r="F173" s="9"/>
      <c r="G173" s="9"/>
      <c r="H173" s="9"/>
      <c r="I173" s="9"/>
    </row>
    <row r="174" spans="2:9">
      <c r="B174" s="9"/>
      <c r="C174" s="9"/>
      <c r="D174" s="9"/>
      <c r="E174" s="9"/>
      <c r="F174" s="9"/>
      <c r="G174" s="9"/>
      <c r="H174" s="9"/>
      <c r="I174" s="9"/>
    </row>
    <row r="175" spans="2:9">
      <c r="B175" s="9"/>
      <c r="C175" s="9"/>
      <c r="D175" s="9"/>
      <c r="E175" s="9"/>
      <c r="F175" s="9"/>
      <c r="G175" s="9"/>
      <c r="H175" s="9"/>
      <c r="I175" s="9"/>
    </row>
    <row r="176" spans="2:9">
      <c r="B176" s="9"/>
      <c r="C176" s="9"/>
      <c r="D176" s="9"/>
      <c r="E176" s="9"/>
      <c r="F176" s="9"/>
      <c r="G176" s="9"/>
      <c r="H176" s="9"/>
      <c r="I176" s="9"/>
    </row>
    <row r="177" spans="2:9">
      <c r="B177" s="9"/>
      <c r="C177" s="9"/>
      <c r="D177" s="9"/>
      <c r="E177" s="9"/>
      <c r="F177" s="9"/>
      <c r="G177" s="9"/>
      <c r="H177" s="9"/>
      <c r="I177" s="9"/>
    </row>
    <row r="178" spans="2:9">
      <c r="B178" s="9"/>
      <c r="C178" s="9"/>
      <c r="D178" s="9"/>
      <c r="E178" s="9"/>
      <c r="F178" s="9"/>
      <c r="G178" s="9"/>
      <c r="H178" s="9"/>
      <c r="I178" s="9"/>
    </row>
    <row r="179" spans="2:9">
      <c r="B179" s="9"/>
      <c r="C179" s="9"/>
      <c r="D179" s="9"/>
      <c r="E179" s="9"/>
      <c r="F179" s="9"/>
      <c r="G179" s="9"/>
      <c r="H179" s="9"/>
      <c r="I179" s="9"/>
    </row>
    <row r="180" spans="2:9">
      <c r="B180" s="9"/>
      <c r="C180" s="9"/>
      <c r="D180" s="9"/>
      <c r="E180" s="9"/>
      <c r="F180" s="9"/>
      <c r="G180" s="9"/>
      <c r="H180" s="9"/>
      <c r="I180" s="9"/>
    </row>
    <row r="181" spans="2:9">
      <c r="B181" s="9"/>
      <c r="C181" s="9"/>
      <c r="D181" s="9"/>
      <c r="E181" s="9"/>
      <c r="F181" s="9"/>
      <c r="G181" s="9"/>
      <c r="H181" s="9"/>
      <c r="I181" s="9"/>
    </row>
    <row r="182" spans="2:9">
      <c r="B182" s="9"/>
      <c r="C182" s="9"/>
      <c r="D182" s="9"/>
      <c r="E182" s="9"/>
      <c r="F182" s="9"/>
      <c r="G182" s="9"/>
      <c r="H182" s="9"/>
      <c r="I182" s="9"/>
    </row>
    <row r="183" spans="2:9">
      <c r="B183" s="9"/>
      <c r="C183" s="9"/>
      <c r="D183" s="9"/>
      <c r="E183" s="9"/>
      <c r="F183" s="9"/>
      <c r="G183" s="9"/>
      <c r="H183" s="9"/>
      <c r="I183" s="9"/>
    </row>
    <row r="184" spans="2:9">
      <c r="B184" s="9"/>
      <c r="C184" s="9"/>
      <c r="D184" s="9"/>
      <c r="E184" s="9"/>
      <c r="F184" s="9"/>
      <c r="G184" s="9"/>
      <c r="H184" s="9"/>
      <c r="I184" s="9"/>
    </row>
    <row r="185" spans="2:9">
      <c r="B185" s="9"/>
      <c r="C185" s="9"/>
      <c r="D185" s="9"/>
      <c r="E185" s="9"/>
      <c r="F185" s="9"/>
      <c r="G185" s="9"/>
      <c r="H185" s="9"/>
      <c r="I185" s="9"/>
    </row>
    <row r="186" spans="2:9">
      <c r="B186" s="9"/>
      <c r="C186" s="9"/>
      <c r="D186" s="9"/>
      <c r="E186" s="9"/>
      <c r="F186" s="9"/>
      <c r="G186" s="9"/>
      <c r="H186" s="9"/>
      <c r="I186" s="9"/>
    </row>
    <row r="187" spans="2:9">
      <c r="B187" s="9"/>
      <c r="C187" s="9"/>
      <c r="D187" s="9"/>
      <c r="E187" s="9"/>
      <c r="F187" s="9"/>
      <c r="G187" s="9"/>
      <c r="H187" s="9"/>
      <c r="I187" s="9"/>
    </row>
    <row r="188" spans="2:9">
      <c r="B188" s="9"/>
      <c r="C188" s="9"/>
      <c r="D188" s="9"/>
      <c r="E188" s="9"/>
      <c r="F188" s="9"/>
      <c r="G188" s="9"/>
      <c r="H188" s="9"/>
      <c r="I188" s="9"/>
    </row>
    <row r="189" spans="2:9">
      <c r="B189" s="9"/>
      <c r="C189" s="9"/>
      <c r="D189" s="9"/>
      <c r="E189" s="9"/>
      <c r="F189" s="9"/>
      <c r="G189" s="9"/>
      <c r="H189" s="9"/>
      <c r="I189" s="9"/>
    </row>
    <row r="190" spans="2:9">
      <c r="B190" s="9"/>
      <c r="C190" s="9"/>
      <c r="D190" s="9"/>
      <c r="E190" s="9"/>
      <c r="F190" s="9"/>
      <c r="G190" s="9"/>
      <c r="H190" s="9"/>
      <c r="I190" s="9"/>
    </row>
    <row r="191" spans="2:9">
      <c r="B191" s="9"/>
      <c r="C191" s="9"/>
      <c r="D191" s="9"/>
      <c r="E191" s="9"/>
      <c r="F191" s="9"/>
      <c r="G191" s="9"/>
      <c r="H191" s="9"/>
      <c r="I191" s="9"/>
    </row>
    <row r="192" spans="2:9">
      <c r="B192" s="9"/>
      <c r="C192" s="9"/>
      <c r="D192" s="9"/>
      <c r="E192" s="9"/>
      <c r="F192" s="9"/>
      <c r="G192" s="9"/>
      <c r="H192" s="9"/>
      <c r="I192" s="9"/>
    </row>
    <row r="193" spans="2:9">
      <c r="B193" s="9"/>
      <c r="C193" s="9"/>
      <c r="D193" s="9"/>
      <c r="E193" s="9"/>
      <c r="F193" s="9"/>
      <c r="G193" s="9"/>
      <c r="H193" s="9"/>
      <c r="I193" s="9"/>
    </row>
    <row r="194" spans="2:9">
      <c r="B194" s="9"/>
      <c r="C194" s="9"/>
      <c r="D194" s="9"/>
      <c r="E194" s="9"/>
      <c r="F194" s="9"/>
      <c r="G194" s="9"/>
      <c r="H194" s="9"/>
      <c r="I194" s="9"/>
    </row>
    <row r="195" spans="2:9">
      <c r="B195" s="9"/>
      <c r="C195" s="9"/>
      <c r="D195" s="9"/>
      <c r="E195" s="9"/>
      <c r="F195" s="9"/>
      <c r="G195" s="9"/>
      <c r="H195" s="9"/>
      <c r="I195" s="9"/>
    </row>
    <row r="196" spans="2:9">
      <c r="B196" s="9"/>
      <c r="C196" s="9"/>
      <c r="D196" s="9"/>
      <c r="E196" s="9"/>
      <c r="F196" s="9"/>
      <c r="G196" s="9"/>
      <c r="H196" s="9"/>
      <c r="I196" s="9"/>
    </row>
    <row r="197" spans="2:9">
      <c r="B197" s="9"/>
      <c r="C197" s="9"/>
      <c r="D197" s="9"/>
      <c r="E197" s="9"/>
      <c r="F197" s="9"/>
      <c r="G197" s="9"/>
      <c r="H197" s="9"/>
      <c r="I197" s="9"/>
    </row>
    <row r="198" spans="2:9">
      <c r="B198" s="9"/>
      <c r="C198" s="9"/>
      <c r="D198" s="9"/>
      <c r="E198" s="9"/>
      <c r="F198" s="9"/>
      <c r="G198" s="9"/>
      <c r="H198" s="9"/>
      <c r="I198" s="9"/>
    </row>
    <row r="199" spans="2:9">
      <c r="B199" s="9"/>
      <c r="C199" s="9"/>
      <c r="D199" s="9"/>
      <c r="E199" s="9"/>
      <c r="F199" s="9"/>
      <c r="G199" s="9"/>
      <c r="H199" s="9"/>
      <c r="I199" s="9"/>
    </row>
    <row r="200" spans="2:9">
      <c r="B200" s="9"/>
      <c r="C200" s="9"/>
      <c r="D200" s="9"/>
      <c r="E200" s="9"/>
      <c r="F200" s="9"/>
      <c r="G200" s="9"/>
      <c r="H200" s="9"/>
      <c r="I200" s="9"/>
    </row>
    <row r="201" spans="2:9">
      <c r="B201" s="9"/>
      <c r="C201" s="9"/>
      <c r="D201" s="9"/>
      <c r="E201" s="9"/>
      <c r="F201" s="9"/>
      <c r="G201" s="9"/>
      <c r="H201" s="9"/>
      <c r="I201" s="9"/>
    </row>
    <row r="202" spans="2:9">
      <c r="B202" s="9"/>
      <c r="C202" s="9"/>
      <c r="D202" s="9"/>
      <c r="E202" s="9"/>
      <c r="F202" s="9"/>
      <c r="G202" s="9"/>
      <c r="H202" s="9"/>
      <c r="I202" s="9"/>
    </row>
    <row r="203" spans="2:9">
      <c r="B203" s="9"/>
      <c r="C203" s="9"/>
      <c r="D203" s="9"/>
      <c r="E203" s="9"/>
      <c r="F203" s="9"/>
      <c r="G203" s="9"/>
      <c r="H203" s="9"/>
      <c r="I203" s="9"/>
    </row>
    <row r="204" spans="2:9">
      <c r="B204" s="9"/>
      <c r="C204" s="9"/>
      <c r="D204" s="9"/>
      <c r="E204" s="9"/>
      <c r="F204" s="9"/>
      <c r="G204" s="9"/>
      <c r="H204" s="9"/>
      <c r="I204" s="9"/>
    </row>
    <row r="205" spans="2:9">
      <c r="B205" s="9"/>
      <c r="C205" s="9"/>
      <c r="D205" s="9"/>
      <c r="E205" s="9"/>
      <c r="F205" s="9"/>
      <c r="G205" s="9"/>
      <c r="H205" s="9"/>
      <c r="I205" s="9"/>
    </row>
    <row r="206" spans="2:9">
      <c r="B206" s="9"/>
      <c r="C206" s="9"/>
      <c r="D206" s="9"/>
      <c r="E206" s="9"/>
      <c r="F206" s="9"/>
      <c r="G206" s="9"/>
      <c r="H206" s="9"/>
      <c r="I206" s="9"/>
    </row>
    <row r="207" spans="2:9">
      <c r="B207" s="9"/>
      <c r="C207" s="9"/>
      <c r="D207" s="9"/>
      <c r="E207" s="9"/>
      <c r="F207" s="9"/>
      <c r="G207" s="9"/>
      <c r="H207" s="9"/>
      <c r="I207" s="9"/>
    </row>
    <row r="208" spans="2:9">
      <c r="B208" s="9"/>
      <c r="C208" s="9"/>
      <c r="D208" s="9"/>
      <c r="E208" s="9"/>
      <c r="F208" s="9"/>
      <c r="G208" s="9"/>
      <c r="H208" s="9"/>
      <c r="I208" s="9"/>
    </row>
    <row r="209" spans="2:9">
      <c r="B209" s="9"/>
      <c r="C209" s="9"/>
      <c r="D209" s="9"/>
      <c r="E209" s="9"/>
      <c r="F209" s="9"/>
      <c r="G209" s="9"/>
      <c r="H209" s="9"/>
      <c r="I209" s="9"/>
    </row>
    <row r="210" spans="2:9">
      <c r="B210" s="9"/>
      <c r="C210" s="9"/>
      <c r="D210" s="9"/>
      <c r="E210" s="9"/>
      <c r="F210" s="9"/>
      <c r="G210" s="9"/>
      <c r="H210" s="9"/>
      <c r="I210" s="9"/>
    </row>
    <row r="211" spans="2:9">
      <c r="B211" s="9"/>
      <c r="C211" s="9"/>
      <c r="D211" s="9"/>
      <c r="E211" s="9"/>
      <c r="F211" s="9"/>
      <c r="G211" s="9"/>
      <c r="H211" s="9"/>
      <c r="I211" s="9"/>
    </row>
    <row r="212" spans="2:9">
      <c r="B212" s="9"/>
      <c r="C212" s="9"/>
      <c r="D212" s="9"/>
      <c r="E212" s="9"/>
      <c r="F212" s="9"/>
      <c r="G212" s="9"/>
      <c r="H212" s="9"/>
      <c r="I212" s="9"/>
    </row>
    <row r="213" spans="2:9">
      <c r="B213" s="9"/>
      <c r="C213" s="9"/>
      <c r="D213" s="9"/>
      <c r="E213" s="9"/>
      <c r="F213" s="9"/>
      <c r="G213" s="9"/>
      <c r="H213" s="9"/>
      <c r="I213" s="9"/>
    </row>
    <row r="214" spans="2:9">
      <c r="B214" s="9"/>
      <c r="C214" s="9"/>
      <c r="D214" s="9"/>
      <c r="E214" s="9"/>
      <c r="F214" s="9"/>
      <c r="G214" s="9"/>
      <c r="H214" s="9"/>
      <c r="I214" s="9"/>
    </row>
    <row r="215" spans="2:9">
      <c r="B215" s="9"/>
      <c r="C215" s="9"/>
      <c r="D215" s="9"/>
      <c r="E215" s="9"/>
      <c r="F215" s="9"/>
      <c r="G215" s="9"/>
      <c r="H215" s="9"/>
      <c r="I215" s="9"/>
    </row>
    <row r="216" spans="2:9">
      <c r="B216" s="9"/>
      <c r="C216" s="9"/>
      <c r="D216" s="9"/>
      <c r="E216" s="9"/>
      <c r="F216" s="9"/>
      <c r="G216" s="9"/>
      <c r="H216" s="9"/>
      <c r="I216" s="9"/>
    </row>
    <row r="217" spans="2:9">
      <c r="B217" s="9"/>
      <c r="C217" s="9"/>
      <c r="D217" s="9"/>
      <c r="E217" s="9"/>
      <c r="F217" s="9"/>
      <c r="G217" s="9"/>
      <c r="H217" s="9"/>
      <c r="I217" s="9"/>
    </row>
    <row r="218" spans="2:9">
      <c r="B218" s="9"/>
      <c r="C218" s="9"/>
      <c r="D218" s="9"/>
      <c r="E218" s="9"/>
      <c r="F218" s="9"/>
      <c r="G218" s="9"/>
      <c r="H218" s="9"/>
      <c r="I218" s="9"/>
    </row>
    <row r="219" spans="2:9">
      <c r="B219" s="9"/>
      <c r="C219" s="9"/>
      <c r="D219" s="9"/>
      <c r="E219" s="9"/>
      <c r="F219" s="9"/>
      <c r="G219" s="9"/>
      <c r="H219" s="9"/>
      <c r="I219" s="9"/>
    </row>
    <row r="220" spans="2:9">
      <c r="B220" s="9"/>
      <c r="C220" s="9"/>
      <c r="D220" s="9"/>
      <c r="E220" s="9"/>
      <c r="F220" s="9"/>
      <c r="G220" s="9"/>
      <c r="H220" s="9"/>
      <c r="I220" s="9"/>
    </row>
    <row r="221" spans="2:9">
      <c r="B221" s="9"/>
      <c r="C221" s="9"/>
      <c r="D221" s="9"/>
      <c r="E221" s="9"/>
      <c r="F221" s="9"/>
      <c r="G221" s="9"/>
      <c r="H221" s="9"/>
      <c r="I221" s="9"/>
    </row>
    <row r="222" spans="2:9">
      <c r="B222" s="9"/>
      <c r="C222" s="9"/>
      <c r="D222" s="9"/>
      <c r="E222" s="9"/>
      <c r="F222" s="9"/>
      <c r="G222" s="9"/>
      <c r="H222" s="9"/>
      <c r="I222" s="9"/>
    </row>
    <row r="223" spans="2:9">
      <c r="B223" s="9"/>
      <c r="C223" s="9"/>
      <c r="D223" s="9"/>
      <c r="E223" s="9"/>
      <c r="F223" s="9"/>
      <c r="G223" s="9"/>
      <c r="H223" s="9"/>
      <c r="I223" s="9"/>
    </row>
    <row r="224" spans="2:9">
      <c r="B224" s="9"/>
      <c r="C224" s="9"/>
      <c r="D224" s="9"/>
      <c r="E224" s="9"/>
      <c r="F224" s="9"/>
      <c r="G224" s="9"/>
      <c r="H224" s="9"/>
      <c r="I224" s="9"/>
    </row>
    <row r="225" spans="2:9">
      <c r="B225" s="9"/>
      <c r="C225" s="9"/>
      <c r="D225" s="9"/>
      <c r="E225" s="9"/>
      <c r="F225" s="9"/>
      <c r="G225" s="9"/>
      <c r="H225" s="9"/>
      <c r="I225" s="9"/>
    </row>
    <row r="226" spans="2:9">
      <c r="B226" s="9"/>
      <c r="C226" s="9"/>
      <c r="D226" s="9"/>
      <c r="E226" s="9"/>
      <c r="F226" s="9"/>
      <c r="G226" s="9"/>
      <c r="H226" s="9"/>
      <c r="I226" s="9"/>
    </row>
    <row r="227" spans="2:9">
      <c r="B227" s="9"/>
      <c r="C227" s="9"/>
      <c r="D227" s="9"/>
      <c r="E227" s="9"/>
      <c r="F227" s="9"/>
      <c r="G227" s="9"/>
      <c r="H227" s="9"/>
      <c r="I227" s="9"/>
    </row>
    <row r="228" spans="2:9">
      <c r="B228" s="9"/>
      <c r="C228" s="9"/>
      <c r="D228" s="9"/>
      <c r="E228" s="9"/>
      <c r="F228" s="9"/>
      <c r="G228" s="9"/>
      <c r="H228" s="9"/>
      <c r="I228" s="9"/>
    </row>
    <row r="229" spans="2:9">
      <c r="B229" s="9"/>
      <c r="C229" s="9"/>
      <c r="D229" s="9"/>
      <c r="E229" s="9"/>
      <c r="F229" s="9"/>
      <c r="G229" s="9"/>
      <c r="H229" s="9"/>
      <c r="I229" s="9"/>
    </row>
    <row r="230" spans="2:9">
      <c r="B230" s="9"/>
      <c r="C230" s="9"/>
      <c r="D230" s="9"/>
      <c r="E230" s="9"/>
      <c r="F230" s="9"/>
      <c r="G230" s="9"/>
      <c r="H230" s="9"/>
      <c r="I230" s="9"/>
    </row>
    <row r="231" spans="2:9">
      <c r="B231" s="9"/>
      <c r="C231" s="9"/>
      <c r="D231" s="9"/>
      <c r="E231" s="9"/>
      <c r="F231" s="9"/>
      <c r="G231" s="9"/>
      <c r="H231" s="9"/>
      <c r="I231" s="9"/>
    </row>
    <row r="232" spans="2:9">
      <c r="B232" s="9"/>
      <c r="C232" s="9"/>
      <c r="D232" s="9"/>
      <c r="E232" s="9"/>
      <c r="F232" s="9"/>
      <c r="G232" s="9"/>
      <c r="H232" s="9"/>
      <c r="I232" s="9"/>
    </row>
    <row r="233" spans="2:9">
      <c r="B233" s="9"/>
      <c r="C233" s="9"/>
      <c r="D233" s="9"/>
      <c r="E233" s="9"/>
      <c r="F233" s="9"/>
      <c r="G233" s="9"/>
      <c r="H233" s="9"/>
      <c r="I233" s="9"/>
    </row>
    <row r="234" spans="2:9">
      <c r="B234" s="9"/>
      <c r="C234" s="9"/>
      <c r="D234" s="9"/>
      <c r="E234" s="9"/>
      <c r="F234" s="9"/>
      <c r="G234" s="9"/>
      <c r="H234" s="9"/>
      <c r="I234" s="9"/>
    </row>
    <row r="235" spans="2:9">
      <c r="B235" s="9"/>
      <c r="C235" s="9"/>
      <c r="D235" s="9"/>
      <c r="E235" s="9"/>
      <c r="F235" s="9"/>
      <c r="G235" s="9"/>
      <c r="H235" s="9"/>
      <c r="I235" s="9"/>
    </row>
    <row r="236" spans="2:9">
      <c r="B236" s="9"/>
      <c r="C236" s="9"/>
      <c r="D236" s="9"/>
      <c r="E236" s="9"/>
      <c r="F236" s="9"/>
      <c r="G236" s="9"/>
      <c r="H236" s="9"/>
      <c r="I236" s="9"/>
    </row>
  </sheetData>
  <mergeCells count="124">
    <mergeCell ref="G48:G60"/>
    <mergeCell ref="G61:G62"/>
    <mergeCell ref="G63:G65"/>
    <mergeCell ref="G66:G68"/>
    <mergeCell ref="G69:G74"/>
    <mergeCell ref="G75:G76"/>
    <mergeCell ref="G78:G82"/>
    <mergeCell ref="A13:B15"/>
    <mergeCell ref="A16:A17"/>
    <mergeCell ref="A18:A82"/>
    <mergeCell ref="B19:B65"/>
    <mergeCell ref="B66:B77"/>
    <mergeCell ref="B78:B82"/>
    <mergeCell ref="C19:C47"/>
    <mergeCell ref="C48:C60"/>
    <mergeCell ref="C61:C62"/>
    <mergeCell ref="C63:C65"/>
    <mergeCell ref="C66:C68"/>
    <mergeCell ref="C69:C74"/>
    <mergeCell ref="C75:C76"/>
    <mergeCell ref="C78:C82"/>
    <mergeCell ref="E74:F74"/>
    <mergeCell ref="E75:F75"/>
    <mergeCell ref="E76:F76"/>
    <mergeCell ref="E77:F77"/>
    <mergeCell ref="E78:F78"/>
    <mergeCell ref="E79:F79"/>
    <mergeCell ref="E80:F80"/>
    <mergeCell ref="E81:F81"/>
    <mergeCell ref="E82:F82"/>
    <mergeCell ref="E65:F65"/>
    <mergeCell ref="E66:F66"/>
    <mergeCell ref="E67:F67"/>
    <mergeCell ref="E68:F68"/>
    <mergeCell ref="E69:F69"/>
    <mergeCell ref="E70:F70"/>
    <mergeCell ref="E71:F71"/>
    <mergeCell ref="E72:F72"/>
    <mergeCell ref="E73:F73"/>
    <mergeCell ref="E56:F56"/>
    <mergeCell ref="E57:F57"/>
    <mergeCell ref="E58:F58"/>
    <mergeCell ref="E59:F59"/>
    <mergeCell ref="E60:F60"/>
    <mergeCell ref="E61:F61"/>
    <mergeCell ref="E62:F62"/>
    <mergeCell ref="E63:F63"/>
    <mergeCell ref="E64:F64"/>
    <mergeCell ref="E47:F47"/>
    <mergeCell ref="E48:F48"/>
    <mergeCell ref="E49:F49"/>
    <mergeCell ref="E50:F50"/>
    <mergeCell ref="E51:F51"/>
    <mergeCell ref="E52:F52"/>
    <mergeCell ref="E53:F53"/>
    <mergeCell ref="E54:F54"/>
    <mergeCell ref="E55:F55"/>
    <mergeCell ref="E38:F38"/>
    <mergeCell ref="E39:F39"/>
    <mergeCell ref="E40:F40"/>
    <mergeCell ref="E41:F41"/>
    <mergeCell ref="E42:F42"/>
    <mergeCell ref="E43:F43"/>
    <mergeCell ref="E44:F44"/>
    <mergeCell ref="E45:F45"/>
    <mergeCell ref="E46:F46"/>
    <mergeCell ref="E29:F29"/>
    <mergeCell ref="E30:F30"/>
    <mergeCell ref="E31:F31"/>
    <mergeCell ref="E32:F32"/>
    <mergeCell ref="E33:F33"/>
    <mergeCell ref="E34:F34"/>
    <mergeCell ref="E35:F35"/>
    <mergeCell ref="E36:F36"/>
    <mergeCell ref="E37:F37"/>
    <mergeCell ref="E20:F20"/>
    <mergeCell ref="E21:F21"/>
    <mergeCell ref="E22:F22"/>
    <mergeCell ref="E23:F23"/>
    <mergeCell ref="E24:F24"/>
    <mergeCell ref="E25:F25"/>
    <mergeCell ref="E26:F26"/>
    <mergeCell ref="E27:F27"/>
    <mergeCell ref="E28:F28"/>
    <mergeCell ref="C15:D15"/>
    <mergeCell ref="E15:F15"/>
    <mergeCell ref="G15:H15"/>
    <mergeCell ref="B16:F16"/>
    <mergeCell ref="G16:I16"/>
    <mergeCell ref="B17:F17"/>
    <mergeCell ref="G17:I17"/>
    <mergeCell ref="E18:F18"/>
    <mergeCell ref="E19:F19"/>
    <mergeCell ref="G19:G47"/>
    <mergeCell ref="B11:D11"/>
    <mergeCell ref="E11:I11"/>
    <mergeCell ref="B12:D12"/>
    <mergeCell ref="E12:I12"/>
    <mergeCell ref="C13:D13"/>
    <mergeCell ref="E13:F13"/>
    <mergeCell ref="G13:H13"/>
    <mergeCell ref="C14:D14"/>
    <mergeCell ref="E14:F14"/>
    <mergeCell ref="G14:H14"/>
    <mergeCell ref="B7:D7"/>
    <mergeCell ref="E7:I7"/>
    <mergeCell ref="B8:D8"/>
    <mergeCell ref="F8:G8"/>
    <mergeCell ref="B9:D9"/>
    <mergeCell ref="E9:I9"/>
    <mergeCell ref="B10:D10"/>
    <mergeCell ref="E10:I10"/>
    <mergeCell ref="M10:Q10"/>
    <mergeCell ref="A1:B1"/>
    <mergeCell ref="A2:I2"/>
    <mergeCell ref="A3:D3"/>
    <mergeCell ref="E3:I3"/>
    <mergeCell ref="A4:D4"/>
    <mergeCell ref="E4:I4"/>
    <mergeCell ref="A5:D5"/>
    <mergeCell ref="F5:G5"/>
    <mergeCell ref="B6:D6"/>
    <mergeCell ref="E6:I6"/>
    <mergeCell ref="A6:A12"/>
  </mergeCells>
  <phoneticPr fontId="12" type="noConversion"/>
  <dataValidations count="8">
    <dataValidation type="list" allowBlank="1" showInputMessage="1" showErrorMessage="1" sqref="E5">
      <formula1>"□ 产业发展,■ 产业发展"</formula1>
    </dataValidation>
    <dataValidation type="list" allowBlank="1" showInputMessage="1" showErrorMessage="1" sqref="H5">
      <formula1>"□ 基础设施,■ 基础设施"</formula1>
    </dataValidation>
    <dataValidation type="list" allowBlank="1" showInputMessage="1" showErrorMessage="1" sqref="F5:G5">
      <formula1>"□ 民生保障,■ 民生保障"</formula1>
    </dataValidation>
    <dataValidation type="list" allowBlank="1" showInputMessage="1" showErrorMessage="1" sqref="F8">
      <formula1>"□ 项目法,■ 项目法"</formula1>
    </dataValidation>
    <dataValidation type="list" allowBlank="1" showInputMessage="1" showErrorMessage="1" sqref="I5">
      <formula1>"□ 行政运行,■ 行政运行"</formula1>
    </dataValidation>
    <dataValidation type="list" allowBlank="1" showInputMessage="1" showErrorMessage="1" sqref="E8">
      <formula1>"□ 因素法,■ 因素法"</formula1>
    </dataValidation>
    <dataValidation type="list" allowBlank="1" showInputMessage="1" showErrorMessage="1" sqref="H8">
      <formula1>"□ 据实据效,■ 据实据效"</formula1>
    </dataValidation>
    <dataValidation type="list" allowBlank="1" showInputMessage="1" showErrorMessage="1" sqref="I8">
      <formula1>"□ 因素法与项目法相组合,■ 因素法与项目法相组合"</formula1>
    </dataValidation>
  </dataValidations>
  <pageMargins left="0.75" right="0.75" top="1" bottom="1" header="0.5" footer="0.5"/>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36"/>
  <sheetViews>
    <sheetView topLeftCell="A10" workbookViewId="0">
      <selection activeCell="G17" sqref="G17:I17"/>
    </sheetView>
  </sheetViews>
  <sheetFormatPr defaultColWidth="12" defaultRowHeight="13.5"/>
  <cols>
    <col min="1" max="1" width="5.5" style="2" customWidth="1"/>
    <col min="2" max="2" width="6.6640625" style="2" customWidth="1"/>
    <col min="3" max="3" width="14.1640625" style="2" customWidth="1"/>
    <col min="4" max="4" width="16.6640625" style="2" customWidth="1"/>
    <col min="5" max="5" width="20" style="2" customWidth="1"/>
    <col min="6" max="6" width="2.1640625" style="2" hidden="1" customWidth="1"/>
    <col min="7" max="7" width="14.1640625" style="2" customWidth="1"/>
    <col min="8" max="8" width="15.83203125" style="2" customWidth="1"/>
    <col min="9" max="9" width="21.6640625" style="2" customWidth="1"/>
    <col min="10" max="20" width="12" style="2"/>
    <col min="21" max="16383" width="12" style="1"/>
  </cols>
  <sheetData>
    <row r="1" spans="1:18">
      <c r="A1" s="238"/>
      <c r="B1" s="238"/>
      <c r="I1" s="10" t="s">
        <v>1619</v>
      </c>
    </row>
    <row r="2" spans="1:18" ht="45" customHeight="1">
      <c r="A2" s="223" t="s">
        <v>1300</v>
      </c>
      <c r="B2" s="224"/>
      <c r="C2" s="224"/>
      <c r="D2" s="224"/>
      <c r="E2" s="224"/>
      <c r="F2" s="224"/>
      <c r="G2" s="224"/>
      <c r="H2" s="224"/>
      <c r="I2" s="224"/>
    </row>
    <row r="3" spans="1:18" ht="20.100000000000001" customHeight="1">
      <c r="A3" s="225" t="s">
        <v>1301</v>
      </c>
      <c r="B3" s="225"/>
      <c r="C3" s="225"/>
      <c r="D3" s="225"/>
      <c r="E3" s="226" t="s">
        <v>1620</v>
      </c>
      <c r="F3" s="226"/>
      <c r="G3" s="226"/>
      <c r="H3" s="226"/>
      <c r="I3" s="226"/>
    </row>
    <row r="4" spans="1:18" s="1" customFormat="1" ht="20.100000000000001" customHeight="1">
      <c r="A4" s="225" t="s">
        <v>1303</v>
      </c>
      <c r="B4" s="225"/>
      <c r="C4" s="225"/>
      <c r="D4" s="225"/>
      <c r="E4" s="226" t="s">
        <v>2</v>
      </c>
      <c r="F4" s="226"/>
      <c r="G4" s="226"/>
      <c r="H4" s="226"/>
      <c r="I4" s="226"/>
      <c r="J4" s="2"/>
      <c r="K4" s="2"/>
      <c r="L4" s="2"/>
      <c r="M4" s="2"/>
      <c r="N4" s="2"/>
      <c r="O4" s="2"/>
      <c r="P4" s="2"/>
      <c r="Q4" s="2"/>
      <c r="R4" s="2"/>
    </row>
    <row r="5" spans="1:18" s="1" customFormat="1" ht="27.95" customHeight="1">
      <c r="A5" s="225" t="s">
        <v>1304</v>
      </c>
      <c r="B5" s="225"/>
      <c r="C5" s="225"/>
      <c r="D5" s="225"/>
      <c r="E5" s="5" t="s">
        <v>1305</v>
      </c>
      <c r="F5" s="227" t="s">
        <v>1306</v>
      </c>
      <c r="G5" s="225"/>
      <c r="H5" s="5" t="s">
        <v>1307</v>
      </c>
      <c r="I5" s="5" t="s">
        <v>1308</v>
      </c>
      <c r="J5" s="2"/>
      <c r="K5" s="2"/>
      <c r="L5" s="2"/>
      <c r="M5" s="2"/>
      <c r="N5" s="2"/>
      <c r="O5" s="2"/>
      <c r="P5" s="2"/>
      <c r="Q5" s="2"/>
      <c r="R5" s="2"/>
    </row>
    <row r="6" spans="1:18" s="1" customFormat="1" ht="39.950000000000003" customHeight="1">
      <c r="A6" s="227" t="s">
        <v>1309</v>
      </c>
      <c r="B6" s="227" t="s">
        <v>1310</v>
      </c>
      <c r="C6" s="225"/>
      <c r="D6" s="225"/>
      <c r="E6" s="230" t="s">
        <v>1621</v>
      </c>
      <c r="F6" s="230"/>
      <c r="G6" s="230"/>
      <c r="H6" s="230"/>
      <c r="I6" s="230"/>
      <c r="J6" s="2"/>
      <c r="K6" s="2"/>
      <c r="L6" s="2"/>
      <c r="M6" s="2"/>
      <c r="N6" s="2"/>
      <c r="O6" s="2"/>
      <c r="P6" s="2"/>
      <c r="Q6" s="2"/>
      <c r="R6" s="2"/>
    </row>
    <row r="7" spans="1:18" s="1" customFormat="1" ht="39.950000000000003" customHeight="1">
      <c r="A7" s="225"/>
      <c r="B7" s="225" t="s">
        <v>1312</v>
      </c>
      <c r="C7" s="225"/>
      <c r="D7" s="225"/>
      <c r="E7" s="230" t="s">
        <v>1622</v>
      </c>
      <c r="F7" s="230"/>
      <c r="G7" s="230"/>
      <c r="H7" s="230"/>
      <c r="I7" s="230"/>
      <c r="J7" s="2"/>
      <c r="K7" s="2"/>
      <c r="L7" s="2"/>
      <c r="M7" s="2"/>
      <c r="N7" s="2"/>
      <c r="O7" s="2"/>
      <c r="P7" s="2"/>
      <c r="Q7" s="2"/>
      <c r="R7" s="2"/>
    </row>
    <row r="8" spans="1:18" ht="39.950000000000003" customHeight="1">
      <c r="A8" s="225"/>
      <c r="B8" s="239" t="s">
        <v>1314</v>
      </c>
      <c r="C8" s="240"/>
      <c r="D8" s="241"/>
      <c r="E8" s="6" t="s">
        <v>1506</v>
      </c>
      <c r="F8" s="242" t="s">
        <v>1623</v>
      </c>
      <c r="G8" s="242"/>
      <c r="H8" s="7" t="s">
        <v>1317</v>
      </c>
      <c r="I8" s="6" t="s">
        <v>1318</v>
      </c>
    </row>
    <row r="9" spans="1:18" ht="93.95" customHeight="1">
      <c r="A9" s="225"/>
      <c r="B9" s="239" t="s">
        <v>1319</v>
      </c>
      <c r="C9" s="240"/>
      <c r="D9" s="241"/>
      <c r="E9" s="229" t="s">
        <v>1624</v>
      </c>
      <c r="F9" s="229"/>
      <c r="G9" s="229"/>
      <c r="H9" s="229"/>
      <c r="I9" s="229"/>
    </row>
    <row r="10" spans="1:18">
      <c r="A10" s="225"/>
      <c r="B10" s="239" t="s">
        <v>1320</v>
      </c>
      <c r="C10" s="240"/>
      <c r="D10" s="241"/>
      <c r="E10" s="226" t="s">
        <v>1625</v>
      </c>
      <c r="F10" s="226"/>
      <c r="G10" s="226"/>
      <c r="H10" s="226"/>
      <c r="I10" s="226"/>
    </row>
    <row r="11" spans="1:18" ht="84" customHeight="1">
      <c r="A11" s="225"/>
      <c r="B11" s="239" t="s">
        <v>1322</v>
      </c>
      <c r="C11" s="240"/>
      <c r="D11" s="241"/>
      <c r="E11" s="229" t="s">
        <v>1626</v>
      </c>
      <c r="F11" s="229"/>
      <c r="G11" s="229"/>
      <c r="H11" s="229"/>
      <c r="I11" s="229"/>
    </row>
    <row r="12" spans="1:18" ht="20.100000000000001" customHeight="1">
      <c r="A12" s="225"/>
      <c r="B12" s="239" t="s">
        <v>1324</v>
      </c>
      <c r="C12" s="240"/>
      <c r="D12" s="241"/>
      <c r="E12" s="226" t="s">
        <v>1325</v>
      </c>
      <c r="F12" s="226"/>
      <c r="G12" s="226"/>
      <c r="H12" s="226"/>
      <c r="I12" s="226"/>
    </row>
    <row r="13" spans="1:18" ht="20.100000000000001" customHeight="1">
      <c r="A13" s="257" t="s">
        <v>1326</v>
      </c>
      <c r="B13" s="258"/>
      <c r="C13" s="230" t="s">
        <v>1327</v>
      </c>
      <c r="D13" s="230"/>
      <c r="E13" s="245">
        <v>49500</v>
      </c>
      <c r="F13" s="246"/>
      <c r="G13" s="230" t="s">
        <v>1328</v>
      </c>
      <c r="H13" s="230"/>
      <c r="I13" s="11">
        <v>165000</v>
      </c>
    </row>
    <row r="14" spans="1:18" ht="20.100000000000001" customHeight="1">
      <c r="A14" s="259"/>
      <c r="B14" s="260"/>
      <c r="C14" s="230" t="s">
        <v>1329</v>
      </c>
      <c r="D14" s="230"/>
      <c r="E14" s="245">
        <v>49500</v>
      </c>
      <c r="F14" s="246"/>
      <c r="G14" s="230" t="s">
        <v>1329</v>
      </c>
      <c r="H14" s="230"/>
      <c r="I14" s="11">
        <v>165000</v>
      </c>
    </row>
    <row r="15" spans="1:18" ht="20.100000000000001" customHeight="1">
      <c r="A15" s="261"/>
      <c r="B15" s="262"/>
      <c r="C15" s="306" t="s">
        <v>1330</v>
      </c>
      <c r="D15" s="307"/>
      <c r="E15" s="245">
        <v>0</v>
      </c>
      <c r="F15" s="246"/>
      <c r="G15" s="306" t="s">
        <v>1330</v>
      </c>
      <c r="H15" s="307"/>
      <c r="I15" s="11">
        <v>0</v>
      </c>
    </row>
    <row r="16" spans="1:18" ht="20.100000000000001" customHeight="1">
      <c r="A16" s="227" t="s">
        <v>1331</v>
      </c>
      <c r="B16" s="225" t="s">
        <v>1332</v>
      </c>
      <c r="C16" s="225"/>
      <c r="D16" s="225"/>
      <c r="E16" s="225"/>
      <c r="F16" s="225"/>
      <c r="G16" s="225" t="s">
        <v>1333</v>
      </c>
      <c r="H16" s="225"/>
      <c r="I16" s="225"/>
    </row>
    <row r="17" spans="1:9" ht="104.1" customHeight="1">
      <c r="A17" s="225"/>
      <c r="B17" s="232" t="s">
        <v>1627</v>
      </c>
      <c r="C17" s="232"/>
      <c r="D17" s="232"/>
      <c r="E17" s="232"/>
      <c r="F17" s="232"/>
      <c r="G17" s="232" t="s">
        <v>1628</v>
      </c>
      <c r="H17" s="232"/>
      <c r="I17" s="232"/>
    </row>
    <row r="18" spans="1:9" ht="36" customHeight="1">
      <c r="A18" s="251" t="s">
        <v>1336</v>
      </c>
      <c r="B18" s="8" t="s">
        <v>1512</v>
      </c>
      <c r="C18" s="5" t="s">
        <v>1338</v>
      </c>
      <c r="D18" s="5" t="s">
        <v>736</v>
      </c>
      <c r="E18" s="227" t="s">
        <v>1339</v>
      </c>
      <c r="F18" s="227"/>
      <c r="G18" s="5" t="s">
        <v>1338</v>
      </c>
      <c r="H18" s="5" t="s">
        <v>736</v>
      </c>
      <c r="I18" s="5" t="s">
        <v>1339</v>
      </c>
    </row>
    <row r="19" spans="1:9">
      <c r="A19" s="252"/>
      <c r="B19" s="250" t="s">
        <v>1341</v>
      </c>
      <c r="C19" s="250" t="s">
        <v>1342</v>
      </c>
      <c r="D19" s="8" t="s">
        <v>1629</v>
      </c>
      <c r="E19" s="227" t="s">
        <v>1630</v>
      </c>
      <c r="F19" s="233"/>
      <c r="G19" s="227" t="s">
        <v>1342</v>
      </c>
      <c r="H19" s="5" t="s">
        <v>1629</v>
      </c>
      <c r="I19" s="5" t="s">
        <v>1630</v>
      </c>
    </row>
    <row r="20" spans="1:9" ht="48">
      <c r="A20" s="253"/>
      <c r="B20" s="255"/>
      <c r="C20" s="255"/>
      <c r="D20" s="8" t="s">
        <v>1631</v>
      </c>
      <c r="E20" s="227" t="s">
        <v>1402</v>
      </c>
      <c r="F20" s="234"/>
      <c r="G20" s="234"/>
      <c r="H20" s="5" t="s">
        <v>1631</v>
      </c>
      <c r="I20" s="5" t="s">
        <v>1403</v>
      </c>
    </row>
    <row r="21" spans="1:9">
      <c r="A21" s="253"/>
      <c r="B21" s="255"/>
      <c r="C21" s="255"/>
      <c r="D21" s="8" t="s">
        <v>1632</v>
      </c>
      <c r="E21" s="227" t="s">
        <v>1633</v>
      </c>
      <c r="F21" s="234"/>
      <c r="G21" s="234"/>
      <c r="H21" s="5" t="s">
        <v>1632</v>
      </c>
      <c r="I21" s="5" t="s">
        <v>1634</v>
      </c>
    </row>
    <row r="22" spans="1:9" ht="24">
      <c r="A22" s="253"/>
      <c r="B22" s="255"/>
      <c r="C22" s="255"/>
      <c r="D22" s="8" t="s">
        <v>1635</v>
      </c>
      <c r="E22" s="227" t="s">
        <v>1636</v>
      </c>
      <c r="F22" s="234"/>
      <c r="G22" s="234"/>
      <c r="H22" s="5" t="s">
        <v>1635</v>
      </c>
      <c r="I22" s="5" t="s">
        <v>1637</v>
      </c>
    </row>
    <row r="23" spans="1:9" ht="36">
      <c r="A23" s="253"/>
      <c r="B23" s="255"/>
      <c r="C23" s="256"/>
      <c r="D23" s="8" t="s">
        <v>1638</v>
      </c>
      <c r="E23" s="227" t="s">
        <v>1639</v>
      </c>
      <c r="F23" s="234"/>
      <c r="G23" s="234"/>
      <c r="H23" s="5" t="s">
        <v>1638</v>
      </c>
      <c r="I23" s="5" t="s">
        <v>1639</v>
      </c>
    </row>
    <row r="24" spans="1:9" ht="24">
      <c r="A24" s="253"/>
      <c r="B24" s="256"/>
      <c r="C24" s="8" t="s">
        <v>1447</v>
      </c>
      <c r="D24" s="8" t="s">
        <v>1451</v>
      </c>
      <c r="E24" s="227" t="s">
        <v>775</v>
      </c>
      <c r="F24" s="234"/>
      <c r="G24" s="5" t="s">
        <v>1447</v>
      </c>
      <c r="H24" s="5" t="s">
        <v>1640</v>
      </c>
      <c r="I24" s="5" t="s">
        <v>775</v>
      </c>
    </row>
    <row r="25" spans="1:9" ht="24">
      <c r="A25" s="253"/>
      <c r="B25" s="250" t="s">
        <v>1455</v>
      </c>
      <c r="C25" s="8" t="s">
        <v>1456</v>
      </c>
      <c r="D25" s="8" t="s">
        <v>1641</v>
      </c>
      <c r="E25" s="227" t="s">
        <v>1642</v>
      </c>
      <c r="F25" s="234"/>
      <c r="G25" s="5" t="s">
        <v>1456</v>
      </c>
      <c r="H25" s="5" t="s">
        <v>1641</v>
      </c>
      <c r="I25" s="5" t="s">
        <v>1642</v>
      </c>
    </row>
    <row r="26" spans="1:9" ht="24">
      <c r="A26" s="253"/>
      <c r="B26" s="255"/>
      <c r="C26" s="250" t="s">
        <v>1465</v>
      </c>
      <c r="D26" s="8" t="s">
        <v>1481</v>
      </c>
      <c r="E26" s="227" t="s">
        <v>1482</v>
      </c>
      <c r="F26" s="234"/>
      <c r="G26" s="227" t="s">
        <v>1465</v>
      </c>
      <c r="H26" s="5" t="s">
        <v>1481</v>
      </c>
      <c r="I26" s="5" t="s">
        <v>1482</v>
      </c>
    </row>
    <row r="27" spans="1:9" ht="24">
      <c r="A27" s="253"/>
      <c r="B27" s="255"/>
      <c r="C27" s="256"/>
      <c r="D27" s="8" t="s">
        <v>1643</v>
      </c>
      <c r="E27" s="227" t="s">
        <v>1644</v>
      </c>
      <c r="F27" s="234"/>
      <c r="G27" s="234"/>
      <c r="H27" s="5" t="s">
        <v>1643</v>
      </c>
      <c r="I27" s="5" t="s">
        <v>1644</v>
      </c>
    </row>
    <row r="28" spans="1:9" ht="36">
      <c r="A28" s="253"/>
      <c r="B28" s="256"/>
      <c r="C28" s="8" t="s">
        <v>1491</v>
      </c>
      <c r="D28" s="8" t="s">
        <v>1645</v>
      </c>
      <c r="E28" s="227" t="s">
        <v>1493</v>
      </c>
      <c r="F28" s="234"/>
      <c r="G28" s="5" t="s">
        <v>1491</v>
      </c>
      <c r="H28" s="5" t="s">
        <v>1645</v>
      </c>
      <c r="I28" s="5" t="s">
        <v>1493</v>
      </c>
    </row>
    <row r="29" spans="1:9" ht="60">
      <c r="A29" s="254"/>
      <c r="B29" s="8" t="s">
        <v>1499</v>
      </c>
      <c r="C29" s="8" t="s">
        <v>732</v>
      </c>
      <c r="D29" s="8" t="s">
        <v>1646</v>
      </c>
      <c r="E29" s="235">
        <v>0.8</v>
      </c>
      <c r="F29" s="234"/>
      <c r="G29" s="5" t="s">
        <v>732</v>
      </c>
      <c r="H29" s="5" t="s">
        <v>1646</v>
      </c>
      <c r="I29" s="33">
        <v>0.8</v>
      </c>
    </row>
    <row r="30" spans="1:9">
      <c r="B30" s="9"/>
      <c r="C30" s="9"/>
      <c r="D30" s="9"/>
      <c r="E30" s="9"/>
      <c r="F30" s="9"/>
      <c r="G30" s="9"/>
      <c r="H30" s="9"/>
      <c r="I30" s="9"/>
    </row>
    <row r="31" spans="1:9">
      <c r="B31" s="9"/>
      <c r="C31" s="9"/>
      <c r="D31" s="9"/>
      <c r="E31" s="9"/>
      <c r="F31" s="9"/>
      <c r="G31" s="9"/>
      <c r="H31" s="9"/>
      <c r="I31" s="9"/>
    </row>
    <row r="32" spans="1:9">
      <c r="B32" s="9"/>
      <c r="C32" s="9"/>
      <c r="D32" s="9"/>
      <c r="E32" s="9"/>
      <c r="F32" s="9"/>
      <c r="G32" s="9"/>
      <c r="H32" s="9"/>
      <c r="I32" s="9"/>
    </row>
    <row r="33" spans="2:9">
      <c r="B33" s="9"/>
      <c r="C33" s="9"/>
      <c r="D33" s="9"/>
      <c r="E33" s="9"/>
      <c r="F33" s="9"/>
      <c r="G33" s="9"/>
      <c r="H33" s="9"/>
      <c r="I33" s="9"/>
    </row>
    <row r="34" spans="2:9">
      <c r="B34" s="9"/>
      <c r="C34" s="9"/>
      <c r="D34" s="9"/>
      <c r="E34" s="9"/>
      <c r="F34" s="9"/>
      <c r="G34" s="9"/>
      <c r="H34" s="9"/>
      <c r="I34" s="9"/>
    </row>
    <row r="35" spans="2:9">
      <c r="B35" s="9"/>
      <c r="C35" s="9"/>
      <c r="D35" s="9"/>
      <c r="E35" s="9"/>
      <c r="F35" s="9"/>
      <c r="G35" s="9"/>
      <c r="H35" s="9"/>
      <c r="I35" s="9"/>
    </row>
    <row r="36" spans="2:9">
      <c r="B36" s="9"/>
      <c r="C36" s="9"/>
      <c r="D36" s="9"/>
      <c r="E36" s="9"/>
      <c r="F36" s="9"/>
      <c r="G36" s="9"/>
      <c r="H36" s="9"/>
      <c r="I36" s="9"/>
    </row>
    <row r="37" spans="2:9">
      <c r="B37" s="9"/>
      <c r="C37" s="9"/>
      <c r="D37" s="9"/>
      <c r="E37" s="9"/>
      <c r="F37" s="9"/>
      <c r="G37" s="9"/>
      <c r="H37" s="9"/>
      <c r="I37" s="9"/>
    </row>
    <row r="38" spans="2:9">
      <c r="B38" s="9"/>
      <c r="C38" s="9"/>
      <c r="D38" s="9"/>
      <c r="E38" s="9"/>
      <c r="F38" s="9"/>
      <c r="G38" s="9"/>
      <c r="H38" s="9"/>
      <c r="I38" s="9"/>
    </row>
    <row r="39" spans="2:9">
      <c r="B39" s="9"/>
      <c r="C39" s="9"/>
      <c r="D39" s="9"/>
      <c r="E39" s="9"/>
      <c r="F39" s="9"/>
      <c r="G39" s="9"/>
      <c r="H39" s="9"/>
      <c r="I39" s="9"/>
    </row>
    <row r="40" spans="2:9">
      <c r="B40" s="9"/>
      <c r="C40" s="9"/>
      <c r="D40" s="9"/>
      <c r="E40" s="9"/>
      <c r="F40" s="9"/>
      <c r="G40" s="9"/>
      <c r="H40" s="9"/>
      <c r="I40" s="9"/>
    </row>
    <row r="41" spans="2:9">
      <c r="B41" s="9"/>
      <c r="C41" s="9"/>
      <c r="D41" s="9"/>
      <c r="E41" s="9"/>
      <c r="F41" s="9"/>
      <c r="G41" s="9"/>
      <c r="H41" s="9"/>
      <c r="I41" s="9"/>
    </row>
    <row r="42" spans="2:9">
      <c r="B42" s="9"/>
      <c r="C42" s="9"/>
      <c r="D42" s="9"/>
      <c r="E42" s="9"/>
      <c r="F42" s="9"/>
      <c r="G42" s="9"/>
      <c r="H42" s="9"/>
      <c r="I42" s="9"/>
    </row>
    <row r="43" spans="2:9">
      <c r="B43" s="9"/>
      <c r="C43" s="9"/>
      <c r="D43" s="9"/>
      <c r="E43" s="9"/>
      <c r="F43" s="9"/>
      <c r="G43" s="9"/>
      <c r="H43" s="9"/>
      <c r="I43" s="9"/>
    </row>
    <row r="44" spans="2:9">
      <c r="B44" s="9"/>
      <c r="C44" s="9"/>
      <c r="D44" s="9"/>
      <c r="E44" s="9"/>
      <c r="F44" s="9"/>
      <c r="G44" s="9"/>
      <c r="H44" s="9"/>
      <c r="I44" s="9"/>
    </row>
    <row r="45" spans="2:9">
      <c r="B45" s="9"/>
      <c r="C45" s="9"/>
      <c r="D45" s="9"/>
      <c r="E45" s="9"/>
      <c r="F45" s="9"/>
      <c r="G45" s="9"/>
      <c r="H45" s="9"/>
      <c r="I45" s="9"/>
    </row>
    <row r="46" spans="2:9">
      <c r="B46" s="9"/>
      <c r="C46" s="9"/>
      <c r="D46" s="9"/>
      <c r="E46" s="9"/>
      <c r="F46" s="9"/>
      <c r="G46" s="9"/>
      <c r="H46" s="9"/>
      <c r="I46" s="9"/>
    </row>
    <row r="47" spans="2:9">
      <c r="B47" s="9"/>
      <c r="C47" s="9"/>
      <c r="D47" s="9"/>
      <c r="E47" s="9"/>
      <c r="F47" s="9"/>
      <c r="G47" s="9"/>
      <c r="H47" s="9"/>
      <c r="I47" s="9"/>
    </row>
    <row r="48" spans="2:9">
      <c r="B48" s="9"/>
      <c r="C48" s="9"/>
      <c r="D48" s="9"/>
      <c r="E48" s="9"/>
      <c r="F48" s="9"/>
      <c r="G48" s="9"/>
      <c r="H48" s="9"/>
      <c r="I48" s="9"/>
    </row>
    <row r="49" spans="2:9">
      <c r="B49" s="9"/>
      <c r="C49" s="9"/>
      <c r="D49" s="9"/>
      <c r="E49" s="9"/>
      <c r="F49" s="9"/>
      <c r="G49" s="9"/>
      <c r="H49" s="9"/>
      <c r="I49" s="9"/>
    </row>
    <row r="50" spans="2:9">
      <c r="B50" s="9"/>
      <c r="C50" s="9"/>
      <c r="D50" s="9"/>
      <c r="E50" s="9"/>
      <c r="F50" s="9"/>
      <c r="G50" s="9"/>
      <c r="H50" s="9"/>
      <c r="I50" s="9"/>
    </row>
    <row r="51" spans="2:9">
      <c r="B51" s="9"/>
      <c r="C51" s="9"/>
      <c r="D51" s="9"/>
      <c r="E51" s="9"/>
      <c r="F51" s="9"/>
      <c r="G51" s="9"/>
      <c r="H51" s="9"/>
      <c r="I51" s="9"/>
    </row>
    <row r="52" spans="2:9">
      <c r="B52" s="9"/>
      <c r="C52" s="9"/>
      <c r="D52" s="9"/>
      <c r="E52" s="9"/>
      <c r="F52" s="9"/>
      <c r="G52" s="9"/>
      <c r="H52" s="9"/>
      <c r="I52" s="9"/>
    </row>
    <row r="53" spans="2:9">
      <c r="B53" s="9"/>
      <c r="C53" s="9"/>
      <c r="D53" s="9"/>
      <c r="E53" s="9"/>
      <c r="F53" s="9"/>
      <c r="G53" s="9"/>
      <c r="H53" s="9"/>
      <c r="I53" s="9"/>
    </row>
    <row r="54" spans="2:9">
      <c r="B54" s="9"/>
      <c r="C54" s="9"/>
      <c r="D54" s="9"/>
      <c r="E54" s="9"/>
      <c r="F54" s="9"/>
      <c r="G54" s="9"/>
      <c r="H54" s="9"/>
      <c r="I54" s="9"/>
    </row>
    <row r="55" spans="2:9">
      <c r="B55" s="9"/>
      <c r="C55" s="9"/>
      <c r="D55" s="9"/>
      <c r="E55" s="9"/>
      <c r="F55" s="9"/>
      <c r="G55" s="9"/>
      <c r="H55" s="9"/>
      <c r="I55" s="9"/>
    </row>
    <row r="56" spans="2:9">
      <c r="B56" s="9"/>
      <c r="C56" s="9"/>
      <c r="D56" s="9"/>
      <c r="E56" s="9"/>
      <c r="F56" s="9"/>
      <c r="G56" s="9"/>
      <c r="H56" s="9"/>
      <c r="I56" s="9"/>
    </row>
    <row r="57" spans="2:9">
      <c r="B57" s="9"/>
      <c r="C57" s="9"/>
      <c r="D57" s="9"/>
      <c r="E57" s="9"/>
      <c r="F57" s="9"/>
      <c r="G57" s="9"/>
      <c r="H57" s="9"/>
      <c r="I57" s="9"/>
    </row>
    <row r="58" spans="2:9">
      <c r="B58" s="9"/>
      <c r="C58" s="9"/>
      <c r="D58" s="9"/>
      <c r="E58" s="9"/>
      <c r="F58" s="9"/>
      <c r="G58" s="9"/>
      <c r="H58" s="9"/>
      <c r="I58" s="9"/>
    </row>
    <row r="59" spans="2:9">
      <c r="B59" s="9"/>
      <c r="C59" s="9"/>
      <c r="D59" s="9"/>
      <c r="E59" s="9"/>
      <c r="F59" s="9"/>
      <c r="G59" s="9"/>
      <c r="H59" s="9"/>
      <c r="I59" s="9"/>
    </row>
    <row r="60" spans="2:9">
      <c r="B60" s="9"/>
      <c r="C60" s="9"/>
      <c r="D60" s="9"/>
      <c r="E60" s="9"/>
      <c r="F60" s="9"/>
      <c r="G60" s="9"/>
      <c r="H60" s="9"/>
      <c r="I60" s="9"/>
    </row>
    <row r="61" spans="2:9">
      <c r="B61" s="9"/>
      <c r="C61" s="9"/>
      <c r="D61" s="9"/>
      <c r="E61" s="9"/>
      <c r="F61" s="9"/>
      <c r="G61" s="9"/>
      <c r="H61" s="9"/>
      <c r="I61" s="9"/>
    </row>
    <row r="62" spans="2:9">
      <c r="B62" s="9"/>
      <c r="C62" s="9"/>
      <c r="D62" s="9"/>
      <c r="E62" s="9"/>
      <c r="F62" s="9"/>
      <c r="G62" s="9"/>
      <c r="H62" s="9"/>
      <c r="I62" s="9"/>
    </row>
    <row r="63" spans="2:9">
      <c r="B63" s="9"/>
      <c r="C63" s="9"/>
      <c r="D63" s="9"/>
      <c r="E63" s="9"/>
      <c r="F63" s="9"/>
      <c r="G63" s="9"/>
      <c r="H63" s="9"/>
      <c r="I63" s="9"/>
    </row>
    <row r="64" spans="2:9">
      <c r="B64" s="9"/>
      <c r="C64" s="9"/>
      <c r="D64" s="9"/>
      <c r="E64" s="9"/>
      <c r="F64" s="9"/>
      <c r="G64" s="9"/>
      <c r="H64" s="9"/>
      <c r="I64" s="9"/>
    </row>
    <row r="65" spans="2:9">
      <c r="B65" s="9"/>
      <c r="C65" s="9"/>
      <c r="D65" s="9"/>
      <c r="E65" s="9"/>
      <c r="F65" s="9"/>
      <c r="G65" s="9"/>
      <c r="H65" s="9"/>
      <c r="I65" s="9"/>
    </row>
    <row r="66" spans="2:9">
      <c r="B66" s="9"/>
      <c r="C66" s="9"/>
      <c r="D66" s="9"/>
      <c r="E66" s="9"/>
      <c r="F66" s="9"/>
      <c r="G66" s="9"/>
      <c r="H66" s="9"/>
      <c r="I66" s="9"/>
    </row>
    <row r="67" spans="2:9">
      <c r="B67" s="9"/>
      <c r="C67" s="9"/>
      <c r="D67" s="9"/>
      <c r="E67" s="9"/>
      <c r="F67" s="9"/>
      <c r="G67" s="9"/>
      <c r="H67" s="9"/>
      <c r="I67" s="9"/>
    </row>
    <row r="68" spans="2:9">
      <c r="B68" s="9"/>
      <c r="C68" s="9"/>
      <c r="D68" s="9"/>
      <c r="E68" s="9"/>
      <c r="F68" s="9"/>
      <c r="G68" s="9"/>
      <c r="H68" s="9"/>
      <c r="I68" s="9"/>
    </row>
    <row r="69" spans="2:9">
      <c r="B69" s="9"/>
      <c r="C69" s="9"/>
      <c r="D69" s="9"/>
      <c r="E69" s="9"/>
      <c r="F69" s="9"/>
      <c r="G69" s="9"/>
      <c r="H69" s="9"/>
      <c r="I69" s="9"/>
    </row>
    <row r="70" spans="2:9">
      <c r="B70" s="9"/>
      <c r="C70" s="9"/>
      <c r="D70" s="9"/>
      <c r="E70" s="9"/>
      <c r="F70" s="9"/>
      <c r="G70" s="9"/>
      <c r="H70" s="9"/>
      <c r="I70" s="9"/>
    </row>
    <row r="71" spans="2:9">
      <c r="B71" s="9"/>
      <c r="C71" s="9"/>
      <c r="D71" s="9"/>
      <c r="E71" s="9"/>
      <c r="F71" s="9"/>
      <c r="G71" s="9"/>
      <c r="H71" s="9"/>
      <c r="I71" s="9"/>
    </row>
    <row r="72" spans="2:9">
      <c r="B72" s="9"/>
      <c r="C72" s="9"/>
      <c r="D72" s="9"/>
      <c r="E72" s="9"/>
      <c r="F72" s="9"/>
      <c r="G72" s="9"/>
      <c r="H72" s="9"/>
      <c r="I72" s="9"/>
    </row>
    <row r="73" spans="2:9">
      <c r="B73" s="9"/>
      <c r="C73" s="9"/>
      <c r="D73" s="9"/>
      <c r="E73" s="9"/>
      <c r="F73" s="9"/>
      <c r="G73" s="9"/>
      <c r="H73" s="9"/>
      <c r="I73" s="9"/>
    </row>
    <row r="74" spans="2:9">
      <c r="B74" s="9"/>
      <c r="C74" s="9"/>
      <c r="D74" s="9"/>
      <c r="E74" s="9"/>
      <c r="F74" s="9"/>
      <c r="G74" s="9"/>
      <c r="H74" s="9"/>
      <c r="I74" s="9"/>
    </row>
    <row r="75" spans="2:9">
      <c r="B75" s="9"/>
      <c r="C75" s="9"/>
      <c r="D75" s="9"/>
      <c r="E75" s="9"/>
      <c r="F75" s="9"/>
      <c r="G75" s="9"/>
      <c r="H75" s="9"/>
      <c r="I75" s="9"/>
    </row>
    <row r="76" spans="2:9">
      <c r="B76" s="9"/>
      <c r="C76" s="9"/>
      <c r="D76" s="9"/>
      <c r="E76" s="9"/>
      <c r="F76" s="9"/>
      <c r="G76" s="9"/>
      <c r="H76" s="9"/>
      <c r="I76" s="9"/>
    </row>
    <row r="77" spans="2:9">
      <c r="B77" s="9"/>
      <c r="C77" s="9"/>
      <c r="D77" s="9"/>
      <c r="E77" s="9"/>
      <c r="F77" s="9"/>
      <c r="G77" s="9"/>
      <c r="H77" s="9"/>
      <c r="I77" s="9"/>
    </row>
    <row r="78" spans="2:9">
      <c r="B78" s="9"/>
      <c r="C78" s="9"/>
      <c r="D78" s="9"/>
      <c r="E78" s="9"/>
      <c r="F78" s="9"/>
      <c r="G78" s="9"/>
      <c r="H78" s="9"/>
      <c r="I78" s="9"/>
    </row>
    <row r="79" spans="2:9">
      <c r="B79" s="9"/>
      <c r="C79" s="9"/>
      <c r="D79" s="9"/>
      <c r="E79" s="9"/>
      <c r="F79" s="9"/>
      <c r="G79" s="9"/>
      <c r="H79" s="9"/>
      <c r="I79" s="9"/>
    </row>
    <row r="80" spans="2:9">
      <c r="B80" s="9"/>
      <c r="C80" s="9"/>
      <c r="D80" s="9"/>
      <c r="E80" s="9"/>
      <c r="F80" s="9"/>
      <c r="G80" s="9"/>
      <c r="H80" s="9"/>
      <c r="I80" s="9"/>
    </row>
    <row r="81" spans="2:9">
      <c r="B81" s="9"/>
      <c r="C81" s="9"/>
      <c r="D81" s="9"/>
      <c r="E81" s="9"/>
      <c r="F81" s="9"/>
      <c r="G81" s="9"/>
      <c r="H81" s="9"/>
      <c r="I81" s="9"/>
    </row>
    <row r="82" spans="2:9">
      <c r="B82" s="9"/>
      <c r="C82" s="9"/>
      <c r="D82" s="9"/>
      <c r="E82" s="9"/>
      <c r="F82" s="9"/>
      <c r="G82" s="9"/>
      <c r="H82" s="9"/>
      <c r="I82" s="9"/>
    </row>
    <row r="83" spans="2:9">
      <c r="B83" s="9"/>
      <c r="C83" s="9"/>
      <c r="D83" s="9"/>
      <c r="E83" s="9"/>
      <c r="F83" s="9"/>
      <c r="G83" s="9"/>
      <c r="H83" s="9"/>
      <c r="I83" s="9"/>
    </row>
    <row r="84" spans="2:9">
      <c r="B84" s="9"/>
      <c r="C84" s="9"/>
      <c r="D84" s="9"/>
      <c r="E84" s="9"/>
      <c r="F84" s="9"/>
      <c r="G84" s="9"/>
      <c r="H84" s="9"/>
      <c r="I84" s="9"/>
    </row>
    <row r="85" spans="2:9">
      <c r="B85" s="9"/>
      <c r="C85" s="9"/>
      <c r="D85" s="9"/>
      <c r="E85" s="9"/>
      <c r="F85" s="9"/>
      <c r="G85" s="9"/>
      <c r="H85" s="9"/>
      <c r="I85" s="9"/>
    </row>
    <row r="86" spans="2:9">
      <c r="B86" s="9"/>
      <c r="C86" s="9"/>
      <c r="D86" s="9"/>
      <c r="E86" s="9"/>
      <c r="F86" s="9"/>
      <c r="G86" s="9"/>
      <c r="H86" s="9"/>
      <c r="I86" s="9"/>
    </row>
    <row r="87" spans="2:9">
      <c r="B87" s="9"/>
      <c r="C87" s="9"/>
      <c r="D87" s="9"/>
      <c r="E87" s="9"/>
      <c r="F87" s="9"/>
      <c r="G87" s="9"/>
      <c r="H87" s="9"/>
      <c r="I87" s="9"/>
    </row>
    <row r="88" spans="2:9">
      <c r="B88" s="9"/>
      <c r="C88" s="9"/>
      <c r="D88" s="9"/>
      <c r="E88" s="9"/>
      <c r="F88" s="9"/>
      <c r="G88" s="9"/>
      <c r="H88" s="9"/>
      <c r="I88" s="9"/>
    </row>
    <row r="89" spans="2:9">
      <c r="B89" s="9"/>
      <c r="C89" s="9"/>
      <c r="D89" s="9"/>
      <c r="E89" s="9"/>
      <c r="F89" s="9"/>
      <c r="G89" s="9"/>
      <c r="H89" s="9"/>
      <c r="I89" s="9"/>
    </row>
    <row r="90" spans="2:9">
      <c r="B90" s="9"/>
      <c r="C90" s="9"/>
      <c r="D90" s="9"/>
      <c r="E90" s="9"/>
      <c r="F90" s="9"/>
      <c r="G90" s="9"/>
      <c r="H90" s="9"/>
      <c r="I90" s="9"/>
    </row>
    <row r="91" spans="2:9">
      <c r="B91" s="9"/>
      <c r="C91" s="9"/>
      <c r="D91" s="9"/>
      <c r="E91" s="9"/>
      <c r="F91" s="9"/>
      <c r="G91" s="9"/>
      <c r="H91" s="9"/>
      <c r="I91" s="9"/>
    </row>
    <row r="92" spans="2:9">
      <c r="B92" s="9"/>
      <c r="C92" s="9"/>
      <c r="D92" s="9"/>
      <c r="E92" s="9"/>
      <c r="F92" s="9"/>
      <c r="G92" s="9"/>
      <c r="H92" s="9"/>
      <c r="I92" s="9"/>
    </row>
    <row r="93" spans="2:9">
      <c r="B93" s="9"/>
      <c r="C93" s="9"/>
      <c r="D93" s="9"/>
      <c r="E93" s="9"/>
      <c r="F93" s="9"/>
      <c r="G93" s="9"/>
      <c r="H93" s="9"/>
      <c r="I93" s="9"/>
    </row>
    <row r="94" spans="2:9">
      <c r="B94" s="9"/>
      <c r="C94" s="9"/>
      <c r="D94" s="9"/>
      <c r="E94" s="9"/>
      <c r="F94" s="9"/>
      <c r="G94" s="9"/>
      <c r="H94" s="9"/>
      <c r="I94" s="9"/>
    </row>
    <row r="95" spans="2:9">
      <c r="B95" s="9"/>
      <c r="C95" s="9"/>
      <c r="D95" s="9"/>
      <c r="E95" s="9"/>
      <c r="F95" s="9"/>
      <c r="G95" s="9"/>
      <c r="H95" s="9"/>
      <c r="I95" s="9"/>
    </row>
    <row r="96" spans="2:9">
      <c r="B96" s="9"/>
      <c r="C96" s="9"/>
      <c r="D96" s="9"/>
      <c r="E96" s="9"/>
      <c r="F96" s="9"/>
      <c r="G96" s="9"/>
      <c r="H96" s="9"/>
      <c r="I96" s="9"/>
    </row>
    <row r="97" spans="2:9">
      <c r="B97" s="9"/>
      <c r="C97" s="9"/>
      <c r="D97" s="9"/>
      <c r="E97" s="9"/>
      <c r="F97" s="9"/>
      <c r="G97" s="9"/>
      <c r="H97" s="9"/>
      <c r="I97" s="9"/>
    </row>
    <row r="98" spans="2:9">
      <c r="B98" s="9"/>
      <c r="C98" s="9"/>
      <c r="D98" s="9"/>
      <c r="E98" s="9"/>
      <c r="F98" s="9"/>
      <c r="G98" s="9"/>
      <c r="H98" s="9"/>
      <c r="I98" s="9"/>
    </row>
    <row r="99" spans="2:9">
      <c r="B99" s="9"/>
      <c r="C99" s="9"/>
      <c r="D99" s="9"/>
      <c r="E99" s="9"/>
      <c r="F99" s="9"/>
      <c r="G99" s="9"/>
      <c r="H99" s="9"/>
      <c r="I99" s="9"/>
    </row>
    <row r="100" spans="2:9">
      <c r="B100" s="9"/>
      <c r="C100" s="9"/>
      <c r="D100" s="9"/>
      <c r="E100" s="9"/>
      <c r="F100" s="9"/>
      <c r="G100" s="9"/>
      <c r="H100" s="9"/>
      <c r="I100" s="9"/>
    </row>
    <row r="101" spans="2:9">
      <c r="B101" s="9"/>
      <c r="C101" s="9"/>
      <c r="D101" s="9"/>
      <c r="E101" s="9"/>
      <c r="F101" s="9"/>
      <c r="G101" s="9"/>
      <c r="H101" s="9"/>
      <c r="I101" s="9"/>
    </row>
    <row r="102" spans="2:9">
      <c r="B102" s="9"/>
      <c r="C102" s="9"/>
      <c r="D102" s="9"/>
      <c r="E102" s="9"/>
      <c r="F102" s="9"/>
      <c r="G102" s="9"/>
      <c r="H102" s="9"/>
      <c r="I102" s="9"/>
    </row>
    <row r="103" spans="2:9">
      <c r="B103" s="9"/>
      <c r="C103" s="9"/>
      <c r="D103" s="9"/>
      <c r="E103" s="9"/>
      <c r="F103" s="9"/>
      <c r="G103" s="9"/>
      <c r="H103" s="9"/>
      <c r="I103" s="9"/>
    </row>
    <row r="104" spans="2:9">
      <c r="B104" s="9"/>
      <c r="C104" s="9"/>
      <c r="D104" s="9"/>
      <c r="E104" s="9"/>
      <c r="F104" s="9"/>
      <c r="G104" s="9"/>
      <c r="H104" s="9"/>
      <c r="I104" s="9"/>
    </row>
    <row r="105" spans="2:9">
      <c r="B105" s="9"/>
      <c r="C105" s="9"/>
      <c r="D105" s="9"/>
      <c r="E105" s="9"/>
      <c r="F105" s="9"/>
      <c r="G105" s="9"/>
      <c r="H105" s="9"/>
      <c r="I105" s="9"/>
    </row>
    <row r="106" spans="2:9">
      <c r="B106" s="9"/>
      <c r="C106" s="9"/>
      <c r="D106" s="9"/>
      <c r="E106" s="9"/>
      <c r="F106" s="9"/>
      <c r="G106" s="9"/>
      <c r="H106" s="9"/>
      <c r="I106" s="9"/>
    </row>
    <row r="107" spans="2:9">
      <c r="B107" s="9"/>
      <c r="C107" s="9"/>
      <c r="D107" s="9"/>
      <c r="E107" s="9"/>
      <c r="F107" s="9"/>
      <c r="G107" s="9"/>
      <c r="H107" s="9"/>
      <c r="I107" s="9"/>
    </row>
    <row r="108" spans="2:9">
      <c r="B108" s="9"/>
      <c r="C108" s="9"/>
      <c r="D108" s="9"/>
      <c r="E108" s="9"/>
      <c r="F108" s="9"/>
      <c r="G108" s="9"/>
      <c r="H108" s="9"/>
      <c r="I108" s="9"/>
    </row>
    <row r="109" spans="2:9">
      <c r="B109" s="9"/>
      <c r="C109" s="9"/>
      <c r="D109" s="9"/>
      <c r="E109" s="9"/>
      <c r="F109" s="9"/>
      <c r="G109" s="9"/>
      <c r="H109" s="9"/>
      <c r="I109" s="9"/>
    </row>
    <row r="110" spans="2:9">
      <c r="B110" s="9"/>
      <c r="C110" s="9"/>
      <c r="D110" s="9"/>
      <c r="E110" s="9"/>
      <c r="F110" s="9"/>
      <c r="G110" s="9"/>
      <c r="H110" s="9"/>
      <c r="I110" s="9"/>
    </row>
    <row r="111" spans="2:9">
      <c r="B111" s="9"/>
      <c r="C111" s="9"/>
      <c r="D111" s="9"/>
      <c r="E111" s="9"/>
      <c r="F111" s="9"/>
      <c r="G111" s="9"/>
      <c r="H111" s="9"/>
      <c r="I111" s="9"/>
    </row>
    <row r="112" spans="2:9">
      <c r="B112" s="9"/>
      <c r="C112" s="9"/>
      <c r="D112" s="9"/>
      <c r="E112" s="9"/>
      <c r="F112" s="9"/>
      <c r="G112" s="9"/>
      <c r="H112" s="9"/>
      <c r="I112" s="9"/>
    </row>
    <row r="113" spans="2:9">
      <c r="B113" s="9"/>
      <c r="C113" s="9"/>
      <c r="D113" s="9"/>
      <c r="E113" s="9"/>
      <c r="F113" s="9"/>
      <c r="G113" s="9"/>
      <c r="H113" s="9"/>
      <c r="I113" s="9"/>
    </row>
    <row r="114" spans="2:9">
      <c r="B114" s="9"/>
      <c r="C114" s="9"/>
      <c r="D114" s="9"/>
      <c r="E114" s="9"/>
      <c r="F114" s="9"/>
      <c r="G114" s="9"/>
      <c r="H114" s="9"/>
      <c r="I114" s="9"/>
    </row>
    <row r="115" spans="2:9">
      <c r="B115" s="9"/>
      <c r="C115" s="9"/>
      <c r="D115" s="9"/>
      <c r="E115" s="9"/>
      <c r="F115" s="9"/>
      <c r="G115" s="9"/>
      <c r="H115" s="9"/>
      <c r="I115" s="9"/>
    </row>
    <row r="116" spans="2:9">
      <c r="B116" s="9"/>
      <c r="C116" s="9"/>
      <c r="D116" s="9"/>
      <c r="E116" s="9"/>
      <c r="F116" s="9"/>
      <c r="G116" s="9"/>
      <c r="H116" s="9"/>
      <c r="I116" s="9"/>
    </row>
    <row r="117" spans="2:9">
      <c r="B117" s="9"/>
      <c r="C117" s="9"/>
      <c r="D117" s="9"/>
      <c r="E117" s="9"/>
      <c r="F117" s="9"/>
      <c r="G117" s="9"/>
      <c r="H117" s="9"/>
      <c r="I117" s="9"/>
    </row>
    <row r="118" spans="2:9">
      <c r="B118" s="9"/>
      <c r="C118" s="9"/>
      <c r="D118" s="9"/>
      <c r="E118" s="9"/>
      <c r="F118" s="9"/>
      <c r="G118" s="9"/>
      <c r="H118" s="9"/>
      <c r="I118" s="9"/>
    </row>
    <row r="119" spans="2:9">
      <c r="B119" s="9"/>
      <c r="C119" s="9"/>
      <c r="D119" s="9"/>
      <c r="E119" s="9"/>
      <c r="F119" s="9"/>
      <c r="G119" s="9"/>
      <c r="H119" s="9"/>
      <c r="I119" s="9"/>
    </row>
    <row r="120" spans="2:9">
      <c r="B120" s="9"/>
      <c r="C120" s="9"/>
      <c r="D120" s="9"/>
      <c r="E120" s="9"/>
      <c r="F120" s="9"/>
      <c r="G120" s="9"/>
      <c r="H120" s="9"/>
      <c r="I120" s="9"/>
    </row>
    <row r="121" spans="2:9">
      <c r="B121" s="9"/>
      <c r="C121" s="9"/>
      <c r="D121" s="9"/>
      <c r="E121" s="9"/>
      <c r="F121" s="9"/>
      <c r="G121" s="9"/>
      <c r="H121" s="9"/>
      <c r="I121" s="9"/>
    </row>
    <row r="122" spans="2:9">
      <c r="B122" s="9"/>
      <c r="C122" s="9"/>
      <c r="D122" s="9"/>
      <c r="E122" s="9"/>
      <c r="F122" s="9"/>
      <c r="G122" s="9"/>
      <c r="H122" s="9"/>
      <c r="I122" s="9"/>
    </row>
    <row r="123" spans="2:9">
      <c r="B123" s="9"/>
      <c r="C123" s="9"/>
      <c r="D123" s="9"/>
      <c r="E123" s="9"/>
      <c r="F123" s="9"/>
      <c r="G123" s="9"/>
      <c r="H123" s="9"/>
      <c r="I123" s="9"/>
    </row>
    <row r="124" spans="2:9">
      <c r="B124" s="9"/>
      <c r="C124" s="9"/>
      <c r="D124" s="9"/>
      <c r="E124" s="9"/>
      <c r="F124" s="9"/>
      <c r="G124" s="9"/>
      <c r="H124" s="9"/>
      <c r="I124" s="9"/>
    </row>
    <row r="125" spans="2:9">
      <c r="B125" s="9"/>
      <c r="C125" s="9"/>
      <c r="D125" s="9"/>
      <c r="E125" s="9"/>
      <c r="F125" s="9"/>
      <c r="G125" s="9"/>
      <c r="H125" s="9"/>
      <c r="I125" s="9"/>
    </row>
    <row r="126" spans="2:9">
      <c r="B126" s="9"/>
      <c r="C126" s="9"/>
      <c r="D126" s="9"/>
      <c r="E126" s="9"/>
      <c r="F126" s="9"/>
      <c r="G126" s="9"/>
      <c r="H126" s="9"/>
      <c r="I126" s="9"/>
    </row>
    <row r="127" spans="2:9">
      <c r="B127" s="9"/>
      <c r="C127" s="9"/>
      <c r="D127" s="9"/>
      <c r="E127" s="9"/>
      <c r="F127" s="9"/>
      <c r="G127" s="9"/>
      <c r="H127" s="9"/>
      <c r="I127" s="9"/>
    </row>
    <row r="128" spans="2:9">
      <c r="B128" s="9"/>
      <c r="C128" s="9"/>
      <c r="D128" s="9"/>
      <c r="E128" s="9"/>
      <c r="F128" s="9"/>
      <c r="G128" s="9"/>
      <c r="H128" s="9"/>
      <c r="I128" s="9"/>
    </row>
    <row r="129" spans="2:9">
      <c r="B129" s="9"/>
      <c r="C129" s="9"/>
      <c r="D129" s="9"/>
      <c r="E129" s="9"/>
      <c r="F129" s="9"/>
      <c r="G129" s="9"/>
      <c r="H129" s="9"/>
      <c r="I129" s="9"/>
    </row>
    <row r="130" spans="2:9">
      <c r="B130" s="9"/>
      <c r="C130" s="9"/>
      <c r="D130" s="9"/>
      <c r="E130" s="9"/>
      <c r="F130" s="9"/>
      <c r="G130" s="9"/>
      <c r="H130" s="9"/>
      <c r="I130" s="9"/>
    </row>
    <row r="131" spans="2:9">
      <c r="B131" s="9"/>
      <c r="C131" s="9"/>
      <c r="D131" s="9"/>
      <c r="E131" s="9"/>
      <c r="F131" s="9"/>
      <c r="G131" s="9"/>
      <c r="H131" s="9"/>
      <c r="I131" s="9"/>
    </row>
    <row r="132" spans="2:9">
      <c r="B132" s="9"/>
      <c r="C132" s="9"/>
      <c r="D132" s="9"/>
      <c r="E132" s="9"/>
      <c r="F132" s="9"/>
      <c r="G132" s="9"/>
      <c r="H132" s="9"/>
      <c r="I132" s="9"/>
    </row>
    <row r="133" spans="2:9">
      <c r="B133" s="9"/>
      <c r="C133" s="9"/>
      <c r="D133" s="9"/>
      <c r="E133" s="9"/>
      <c r="F133" s="9"/>
      <c r="G133" s="9"/>
      <c r="H133" s="9"/>
      <c r="I133" s="9"/>
    </row>
    <row r="134" spans="2:9">
      <c r="B134" s="9"/>
      <c r="C134" s="9"/>
      <c r="D134" s="9"/>
      <c r="E134" s="9"/>
      <c r="F134" s="9"/>
      <c r="G134" s="9"/>
      <c r="H134" s="9"/>
      <c r="I134" s="9"/>
    </row>
    <row r="135" spans="2:9">
      <c r="B135" s="9"/>
      <c r="C135" s="9"/>
      <c r="D135" s="9"/>
      <c r="E135" s="9"/>
      <c r="F135" s="9"/>
      <c r="G135" s="9"/>
      <c r="H135" s="9"/>
      <c r="I135" s="9"/>
    </row>
    <row r="136" spans="2:9">
      <c r="B136" s="9"/>
      <c r="C136" s="9"/>
      <c r="D136" s="9"/>
      <c r="E136" s="9"/>
      <c r="F136" s="9"/>
      <c r="G136" s="9"/>
      <c r="H136" s="9"/>
      <c r="I136" s="9"/>
    </row>
    <row r="137" spans="2:9">
      <c r="B137" s="9"/>
      <c r="C137" s="9"/>
      <c r="D137" s="9"/>
      <c r="E137" s="9"/>
      <c r="F137" s="9"/>
      <c r="G137" s="9"/>
      <c r="H137" s="9"/>
      <c r="I137" s="9"/>
    </row>
    <row r="138" spans="2:9">
      <c r="B138" s="9"/>
      <c r="C138" s="9"/>
      <c r="D138" s="9"/>
      <c r="E138" s="9"/>
      <c r="F138" s="9"/>
      <c r="G138" s="9"/>
      <c r="H138" s="9"/>
      <c r="I138" s="9"/>
    </row>
    <row r="139" spans="2:9">
      <c r="B139" s="9"/>
      <c r="C139" s="9"/>
      <c r="D139" s="9"/>
      <c r="E139" s="9"/>
      <c r="F139" s="9"/>
      <c r="G139" s="9"/>
      <c r="H139" s="9"/>
      <c r="I139" s="9"/>
    </row>
    <row r="140" spans="2:9">
      <c r="B140" s="9"/>
      <c r="C140" s="9"/>
      <c r="D140" s="9"/>
      <c r="E140" s="9"/>
      <c r="F140" s="9"/>
      <c r="G140" s="9"/>
      <c r="H140" s="9"/>
      <c r="I140" s="9"/>
    </row>
    <row r="141" spans="2:9">
      <c r="B141" s="9"/>
      <c r="C141" s="9"/>
      <c r="D141" s="9"/>
      <c r="E141" s="9"/>
      <c r="F141" s="9"/>
      <c r="G141" s="9"/>
      <c r="H141" s="9"/>
      <c r="I141" s="9"/>
    </row>
    <row r="142" spans="2:9">
      <c r="B142" s="9"/>
      <c r="C142" s="9"/>
      <c r="D142" s="9"/>
      <c r="E142" s="9"/>
      <c r="F142" s="9"/>
      <c r="G142" s="9"/>
      <c r="H142" s="9"/>
      <c r="I142" s="9"/>
    </row>
    <row r="143" spans="2:9">
      <c r="B143" s="9"/>
      <c r="C143" s="9"/>
      <c r="D143" s="9"/>
      <c r="E143" s="9"/>
      <c r="F143" s="9"/>
      <c r="G143" s="9"/>
      <c r="H143" s="9"/>
      <c r="I143" s="9"/>
    </row>
    <row r="144" spans="2:9">
      <c r="B144" s="9"/>
      <c r="C144" s="9"/>
      <c r="D144" s="9"/>
      <c r="E144" s="9"/>
      <c r="F144" s="9"/>
      <c r="G144" s="9"/>
      <c r="H144" s="9"/>
      <c r="I144" s="9"/>
    </row>
    <row r="145" spans="2:9">
      <c r="B145" s="9"/>
      <c r="C145" s="9"/>
      <c r="D145" s="9"/>
      <c r="E145" s="9"/>
      <c r="F145" s="9"/>
      <c r="G145" s="9"/>
      <c r="H145" s="9"/>
      <c r="I145" s="9"/>
    </row>
    <row r="146" spans="2:9">
      <c r="B146" s="9"/>
      <c r="C146" s="9"/>
      <c r="D146" s="9"/>
      <c r="E146" s="9"/>
      <c r="F146" s="9"/>
      <c r="G146" s="9"/>
      <c r="H146" s="9"/>
      <c r="I146" s="9"/>
    </row>
    <row r="147" spans="2:9">
      <c r="B147" s="9"/>
      <c r="C147" s="9"/>
      <c r="D147" s="9"/>
      <c r="E147" s="9"/>
      <c r="F147" s="9"/>
      <c r="G147" s="9"/>
      <c r="H147" s="9"/>
      <c r="I147" s="9"/>
    </row>
    <row r="148" spans="2:9">
      <c r="B148" s="9"/>
      <c r="C148" s="9"/>
      <c r="D148" s="9"/>
      <c r="E148" s="9"/>
      <c r="F148" s="9"/>
      <c r="G148" s="9"/>
      <c r="H148" s="9"/>
      <c r="I148" s="9"/>
    </row>
    <row r="149" spans="2:9">
      <c r="B149" s="9"/>
      <c r="C149" s="9"/>
      <c r="D149" s="9"/>
      <c r="E149" s="9"/>
      <c r="F149" s="9"/>
      <c r="G149" s="9"/>
      <c r="H149" s="9"/>
      <c r="I149" s="9"/>
    </row>
    <row r="150" spans="2:9">
      <c r="B150" s="9"/>
      <c r="C150" s="9"/>
      <c r="D150" s="9"/>
      <c r="E150" s="9"/>
      <c r="F150" s="9"/>
      <c r="G150" s="9"/>
      <c r="H150" s="9"/>
      <c r="I150" s="9"/>
    </row>
    <row r="151" spans="2:9">
      <c r="B151" s="9"/>
      <c r="C151" s="9"/>
      <c r="D151" s="9"/>
      <c r="E151" s="9"/>
      <c r="F151" s="9"/>
      <c r="G151" s="9"/>
      <c r="H151" s="9"/>
      <c r="I151" s="9"/>
    </row>
    <row r="152" spans="2:9">
      <c r="B152" s="9"/>
      <c r="C152" s="9"/>
      <c r="D152" s="9"/>
      <c r="E152" s="9"/>
      <c r="F152" s="9"/>
      <c r="G152" s="9"/>
      <c r="H152" s="9"/>
      <c r="I152" s="9"/>
    </row>
    <row r="153" spans="2:9">
      <c r="B153" s="9"/>
      <c r="C153" s="9"/>
      <c r="D153" s="9"/>
      <c r="E153" s="9"/>
      <c r="F153" s="9"/>
      <c r="G153" s="9"/>
      <c r="H153" s="9"/>
      <c r="I153" s="9"/>
    </row>
    <row r="154" spans="2:9">
      <c r="B154" s="9"/>
      <c r="C154" s="9"/>
      <c r="D154" s="9"/>
      <c r="E154" s="9"/>
      <c r="F154" s="9"/>
      <c r="G154" s="9"/>
      <c r="H154" s="9"/>
      <c r="I154" s="9"/>
    </row>
    <row r="155" spans="2:9">
      <c r="B155" s="9"/>
      <c r="C155" s="9"/>
      <c r="D155" s="9"/>
      <c r="E155" s="9"/>
      <c r="F155" s="9"/>
      <c r="G155" s="9"/>
      <c r="H155" s="9"/>
      <c r="I155" s="9"/>
    </row>
    <row r="156" spans="2:9">
      <c r="B156" s="9"/>
      <c r="C156" s="9"/>
      <c r="D156" s="9"/>
      <c r="E156" s="9"/>
      <c r="F156" s="9"/>
      <c r="G156" s="9"/>
      <c r="H156" s="9"/>
      <c r="I156" s="9"/>
    </row>
    <row r="157" spans="2:9">
      <c r="B157" s="9"/>
      <c r="C157" s="9"/>
      <c r="D157" s="9"/>
      <c r="E157" s="9"/>
      <c r="F157" s="9"/>
      <c r="G157" s="9"/>
      <c r="H157" s="9"/>
      <c r="I157" s="9"/>
    </row>
    <row r="158" spans="2:9">
      <c r="B158" s="9"/>
      <c r="C158" s="9"/>
      <c r="D158" s="9"/>
      <c r="E158" s="9"/>
      <c r="F158" s="9"/>
      <c r="G158" s="9"/>
      <c r="H158" s="9"/>
      <c r="I158" s="9"/>
    </row>
    <row r="159" spans="2:9">
      <c r="B159" s="9"/>
      <c r="C159" s="9"/>
      <c r="D159" s="9"/>
      <c r="E159" s="9"/>
      <c r="F159" s="9"/>
      <c r="G159" s="9"/>
      <c r="H159" s="9"/>
      <c r="I159" s="9"/>
    </row>
    <row r="160" spans="2:9">
      <c r="B160" s="9"/>
      <c r="C160" s="9"/>
      <c r="D160" s="9"/>
      <c r="E160" s="9"/>
      <c r="F160" s="9"/>
      <c r="G160" s="9"/>
      <c r="H160" s="9"/>
      <c r="I160" s="9"/>
    </row>
    <row r="161" spans="2:9">
      <c r="B161" s="9"/>
      <c r="C161" s="9"/>
      <c r="D161" s="9"/>
      <c r="E161" s="9"/>
      <c r="F161" s="9"/>
      <c r="G161" s="9"/>
      <c r="H161" s="9"/>
      <c r="I161" s="9"/>
    </row>
    <row r="162" spans="2:9">
      <c r="B162" s="9"/>
      <c r="C162" s="9"/>
      <c r="D162" s="9"/>
      <c r="E162" s="9"/>
      <c r="F162" s="9"/>
      <c r="G162" s="9"/>
      <c r="H162" s="9"/>
      <c r="I162" s="9"/>
    </row>
    <row r="163" spans="2:9">
      <c r="B163" s="9"/>
      <c r="C163" s="9"/>
      <c r="D163" s="9"/>
      <c r="E163" s="9"/>
      <c r="F163" s="9"/>
      <c r="G163" s="9"/>
      <c r="H163" s="9"/>
      <c r="I163" s="9"/>
    </row>
    <row r="164" spans="2:9">
      <c r="B164" s="9"/>
      <c r="C164" s="9"/>
      <c r="D164" s="9"/>
      <c r="E164" s="9"/>
      <c r="F164" s="9"/>
      <c r="G164" s="9"/>
      <c r="H164" s="9"/>
      <c r="I164" s="9"/>
    </row>
    <row r="165" spans="2:9">
      <c r="B165" s="9"/>
      <c r="C165" s="9"/>
      <c r="D165" s="9"/>
      <c r="E165" s="9"/>
      <c r="F165" s="9"/>
      <c r="G165" s="9"/>
      <c r="H165" s="9"/>
      <c r="I165" s="9"/>
    </row>
    <row r="166" spans="2:9">
      <c r="B166" s="9"/>
      <c r="C166" s="9"/>
      <c r="D166" s="9"/>
      <c r="E166" s="9"/>
      <c r="F166" s="9"/>
      <c r="G166" s="9"/>
      <c r="H166" s="9"/>
      <c r="I166" s="9"/>
    </row>
    <row r="167" spans="2:9">
      <c r="B167" s="9"/>
      <c r="C167" s="9"/>
      <c r="D167" s="9"/>
      <c r="E167" s="9"/>
      <c r="F167" s="9"/>
      <c r="G167" s="9"/>
      <c r="H167" s="9"/>
      <c r="I167" s="9"/>
    </row>
    <row r="168" spans="2:9">
      <c r="B168" s="9"/>
      <c r="C168" s="9"/>
      <c r="D168" s="9"/>
      <c r="E168" s="9"/>
      <c r="F168" s="9"/>
      <c r="G168" s="9"/>
      <c r="H168" s="9"/>
      <c r="I168" s="9"/>
    </row>
    <row r="169" spans="2:9">
      <c r="B169" s="9"/>
      <c r="C169" s="9"/>
      <c r="D169" s="9"/>
      <c r="E169" s="9"/>
      <c r="F169" s="9"/>
      <c r="G169" s="9"/>
      <c r="H169" s="9"/>
      <c r="I169" s="9"/>
    </row>
    <row r="170" spans="2:9">
      <c r="B170" s="9"/>
      <c r="C170" s="9"/>
      <c r="D170" s="9"/>
      <c r="E170" s="9"/>
      <c r="F170" s="9"/>
      <c r="G170" s="9"/>
      <c r="H170" s="9"/>
      <c r="I170" s="9"/>
    </row>
    <row r="171" spans="2:9">
      <c r="B171" s="9"/>
      <c r="C171" s="9"/>
      <c r="D171" s="9"/>
      <c r="E171" s="9"/>
      <c r="F171" s="9"/>
      <c r="G171" s="9"/>
      <c r="H171" s="9"/>
      <c r="I171" s="9"/>
    </row>
    <row r="172" spans="2:9">
      <c r="B172" s="9"/>
      <c r="C172" s="9"/>
      <c r="D172" s="9"/>
      <c r="E172" s="9"/>
      <c r="F172" s="9"/>
      <c r="G172" s="9"/>
      <c r="H172" s="9"/>
      <c r="I172" s="9"/>
    </row>
    <row r="173" spans="2:9">
      <c r="B173" s="9"/>
      <c r="C173" s="9"/>
      <c r="D173" s="9"/>
      <c r="E173" s="9"/>
      <c r="F173" s="9"/>
      <c r="G173" s="9"/>
      <c r="H173" s="9"/>
      <c r="I173" s="9"/>
    </row>
    <row r="174" spans="2:9">
      <c r="B174" s="9"/>
      <c r="C174" s="9"/>
      <c r="D174" s="9"/>
      <c r="E174" s="9"/>
      <c r="F174" s="9"/>
      <c r="G174" s="9"/>
      <c r="H174" s="9"/>
      <c r="I174" s="9"/>
    </row>
    <row r="175" spans="2:9">
      <c r="B175" s="9"/>
      <c r="C175" s="9"/>
      <c r="D175" s="9"/>
      <c r="E175" s="9"/>
      <c r="F175" s="9"/>
      <c r="G175" s="9"/>
      <c r="H175" s="9"/>
      <c r="I175" s="9"/>
    </row>
    <row r="176" spans="2:9">
      <c r="B176" s="9"/>
      <c r="C176" s="9"/>
      <c r="D176" s="9"/>
      <c r="E176" s="9"/>
      <c r="F176" s="9"/>
      <c r="G176" s="9"/>
      <c r="H176" s="9"/>
      <c r="I176" s="9"/>
    </row>
    <row r="177" spans="2:9">
      <c r="B177" s="9"/>
      <c r="C177" s="9"/>
      <c r="D177" s="9"/>
      <c r="E177" s="9"/>
      <c r="F177" s="9"/>
      <c r="G177" s="9"/>
      <c r="H177" s="9"/>
      <c r="I177" s="9"/>
    </row>
    <row r="178" spans="2:9">
      <c r="B178" s="9"/>
      <c r="C178" s="9"/>
      <c r="D178" s="9"/>
      <c r="E178" s="9"/>
      <c r="F178" s="9"/>
      <c r="G178" s="9"/>
      <c r="H178" s="9"/>
      <c r="I178" s="9"/>
    </row>
    <row r="179" spans="2:9">
      <c r="B179" s="9"/>
      <c r="C179" s="9"/>
      <c r="D179" s="9"/>
      <c r="E179" s="9"/>
      <c r="F179" s="9"/>
      <c r="G179" s="9"/>
      <c r="H179" s="9"/>
      <c r="I179" s="9"/>
    </row>
    <row r="180" spans="2:9">
      <c r="B180" s="9"/>
      <c r="C180" s="9"/>
      <c r="D180" s="9"/>
      <c r="E180" s="9"/>
      <c r="F180" s="9"/>
      <c r="G180" s="9"/>
      <c r="H180" s="9"/>
      <c r="I180" s="9"/>
    </row>
    <row r="181" spans="2:9">
      <c r="B181" s="9"/>
      <c r="C181" s="9"/>
      <c r="D181" s="9"/>
      <c r="E181" s="9"/>
      <c r="F181" s="9"/>
      <c r="G181" s="9"/>
      <c r="H181" s="9"/>
      <c r="I181" s="9"/>
    </row>
    <row r="182" spans="2:9">
      <c r="B182" s="9"/>
      <c r="C182" s="9"/>
      <c r="D182" s="9"/>
      <c r="E182" s="9"/>
      <c r="F182" s="9"/>
      <c r="G182" s="9"/>
      <c r="H182" s="9"/>
      <c r="I182" s="9"/>
    </row>
    <row r="183" spans="2:9">
      <c r="B183" s="9"/>
      <c r="C183" s="9"/>
      <c r="D183" s="9"/>
      <c r="E183" s="9"/>
      <c r="F183" s="9"/>
      <c r="G183" s="9"/>
      <c r="H183" s="9"/>
      <c r="I183" s="9"/>
    </row>
    <row r="184" spans="2:9">
      <c r="B184" s="9"/>
      <c r="C184" s="9"/>
      <c r="D184" s="9"/>
      <c r="E184" s="9"/>
      <c r="F184" s="9"/>
      <c r="G184" s="9"/>
      <c r="H184" s="9"/>
      <c r="I184" s="9"/>
    </row>
    <row r="185" spans="2:9">
      <c r="B185" s="9"/>
      <c r="C185" s="9"/>
      <c r="D185" s="9"/>
      <c r="E185" s="9"/>
      <c r="F185" s="9"/>
      <c r="G185" s="9"/>
      <c r="H185" s="9"/>
      <c r="I185" s="9"/>
    </row>
    <row r="186" spans="2:9">
      <c r="B186" s="9"/>
      <c r="C186" s="9"/>
      <c r="D186" s="9"/>
      <c r="E186" s="9"/>
      <c r="F186" s="9"/>
      <c r="G186" s="9"/>
      <c r="H186" s="9"/>
      <c r="I186" s="9"/>
    </row>
    <row r="187" spans="2:9">
      <c r="B187" s="9"/>
      <c r="C187" s="9"/>
      <c r="D187" s="9"/>
      <c r="E187" s="9"/>
      <c r="F187" s="9"/>
      <c r="G187" s="9"/>
      <c r="H187" s="9"/>
      <c r="I187" s="9"/>
    </row>
    <row r="188" spans="2:9">
      <c r="B188" s="9"/>
      <c r="C188" s="9"/>
      <c r="D188" s="9"/>
      <c r="E188" s="9"/>
      <c r="F188" s="9"/>
      <c r="G188" s="9"/>
      <c r="H188" s="9"/>
      <c r="I188" s="9"/>
    </row>
    <row r="189" spans="2:9">
      <c r="B189" s="9"/>
      <c r="C189" s="9"/>
      <c r="D189" s="9"/>
      <c r="E189" s="9"/>
      <c r="F189" s="9"/>
      <c r="G189" s="9"/>
      <c r="H189" s="9"/>
      <c r="I189" s="9"/>
    </row>
    <row r="190" spans="2:9">
      <c r="B190" s="9"/>
      <c r="C190" s="9"/>
      <c r="D190" s="9"/>
      <c r="E190" s="9"/>
      <c r="F190" s="9"/>
      <c r="G190" s="9"/>
      <c r="H190" s="9"/>
      <c r="I190" s="9"/>
    </row>
    <row r="191" spans="2:9">
      <c r="B191" s="9"/>
      <c r="C191" s="9"/>
      <c r="D191" s="9"/>
      <c r="E191" s="9"/>
      <c r="F191" s="9"/>
      <c r="G191" s="9"/>
      <c r="H191" s="9"/>
      <c r="I191" s="9"/>
    </row>
    <row r="192" spans="2:9">
      <c r="B192" s="9"/>
      <c r="C192" s="9"/>
      <c r="D192" s="9"/>
      <c r="E192" s="9"/>
      <c r="F192" s="9"/>
      <c r="G192" s="9"/>
      <c r="H192" s="9"/>
      <c r="I192" s="9"/>
    </row>
    <row r="193" spans="2:9">
      <c r="B193" s="9"/>
      <c r="C193" s="9"/>
      <c r="D193" s="9"/>
      <c r="E193" s="9"/>
      <c r="F193" s="9"/>
      <c r="G193" s="9"/>
      <c r="H193" s="9"/>
      <c r="I193" s="9"/>
    </row>
    <row r="194" spans="2:9">
      <c r="B194" s="9"/>
      <c r="C194" s="9"/>
      <c r="D194" s="9"/>
      <c r="E194" s="9"/>
      <c r="F194" s="9"/>
      <c r="G194" s="9"/>
      <c r="H194" s="9"/>
      <c r="I194" s="9"/>
    </row>
    <row r="195" spans="2:9">
      <c r="B195" s="9"/>
      <c r="C195" s="9"/>
      <c r="D195" s="9"/>
      <c r="E195" s="9"/>
      <c r="F195" s="9"/>
      <c r="G195" s="9"/>
      <c r="H195" s="9"/>
      <c r="I195" s="9"/>
    </row>
    <row r="196" spans="2:9">
      <c r="B196" s="9"/>
      <c r="C196" s="9"/>
      <c r="D196" s="9"/>
      <c r="E196" s="9"/>
      <c r="F196" s="9"/>
      <c r="G196" s="9"/>
      <c r="H196" s="9"/>
      <c r="I196" s="9"/>
    </row>
    <row r="197" spans="2:9">
      <c r="B197" s="9"/>
      <c r="C197" s="9"/>
      <c r="D197" s="9"/>
      <c r="E197" s="9"/>
      <c r="F197" s="9"/>
      <c r="G197" s="9"/>
      <c r="H197" s="9"/>
      <c r="I197" s="9"/>
    </row>
    <row r="198" spans="2:9">
      <c r="B198" s="9"/>
      <c r="C198" s="9"/>
      <c r="D198" s="9"/>
      <c r="E198" s="9"/>
      <c r="F198" s="9"/>
      <c r="G198" s="9"/>
      <c r="H198" s="9"/>
      <c r="I198" s="9"/>
    </row>
    <row r="199" spans="2:9">
      <c r="B199" s="9"/>
      <c r="C199" s="9"/>
      <c r="D199" s="9"/>
      <c r="E199" s="9"/>
      <c r="F199" s="9"/>
      <c r="G199" s="9"/>
      <c r="H199" s="9"/>
      <c r="I199" s="9"/>
    </row>
    <row r="200" spans="2:9">
      <c r="B200" s="9"/>
      <c r="C200" s="9"/>
      <c r="D200" s="9"/>
      <c r="E200" s="9"/>
      <c r="F200" s="9"/>
      <c r="G200" s="9"/>
      <c r="H200" s="9"/>
      <c r="I200" s="9"/>
    </row>
    <row r="201" spans="2:9">
      <c r="B201" s="9"/>
      <c r="C201" s="9"/>
      <c r="D201" s="9"/>
      <c r="E201" s="9"/>
      <c r="F201" s="9"/>
      <c r="G201" s="9"/>
      <c r="H201" s="9"/>
      <c r="I201" s="9"/>
    </row>
    <row r="202" spans="2:9">
      <c r="B202" s="9"/>
      <c r="C202" s="9"/>
      <c r="D202" s="9"/>
      <c r="E202" s="9"/>
      <c r="F202" s="9"/>
      <c r="G202" s="9"/>
      <c r="H202" s="9"/>
      <c r="I202" s="9"/>
    </row>
    <row r="203" spans="2:9">
      <c r="B203" s="9"/>
      <c r="C203" s="9"/>
      <c r="D203" s="9"/>
      <c r="E203" s="9"/>
      <c r="F203" s="9"/>
      <c r="G203" s="9"/>
      <c r="H203" s="9"/>
      <c r="I203" s="9"/>
    </row>
    <row r="204" spans="2:9">
      <c r="B204" s="9"/>
      <c r="C204" s="9"/>
      <c r="D204" s="9"/>
      <c r="E204" s="9"/>
      <c r="F204" s="9"/>
      <c r="G204" s="9"/>
      <c r="H204" s="9"/>
      <c r="I204" s="9"/>
    </row>
    <row r="205" spans="2:9">
      <c r="B205" s="9"/>
      <c r="C205" s="9"/>
      <c r="D205" s="9"/>
      <c r="E205" s="9"/>
      <c r="F205" s="9"/>
      <c r="G205" s="9"/>
      <c r="H205" s="9"/>
      <c r="I205" s="9"/>
    </row>
    <row r="206" spans="2:9">
      <c r="B206" s="9"/>
      <c r="C206" s="9"/>
      <c r="D206" s="9"/>
      <c r="E206" s="9"/>
      <c r="F206" s="9"/>
      <c r="G206" s="9"/>
      <c r="H206" s="9"/>
      <c r="I206" s="9"/>
    </row>
    <row r="207" spans="2:9">
      <c r="B207" s="9"/>
      <c r="C207" s="9"/>
      <c r="D207" s="9"/>
      <c r="E207" s="9"/>
      <c r="F207" s="9"/>
      <c r="G207" s="9"/>
      <c r="H207" s="9"/>
      <c r="I207" s="9"/>
    </row>
    <row r="208" spans="2:9">
      <c r="B208" s="9"/>
      <c r="C208" s="9"/>
      <c r="D208" s="9"/>
      <c r="E208" s="9"/>
      <c r="F208" s="9"/>
      <c r="G208" s="9"/>
      <c r="H208" s="9"/>
      <c r="I208" s="9"/>
    </row>
    <row r="209" spans="2:9">
      <c r="B209" s="9"/>
      <c r="C209" s="9"/>
      <c r="D209" s="9"/>
      <c r="E209" s="9"/>
      <c r="F209" s="9"/>
      <c r="G209" s="9"/>
      <c r="H209" s="9"/>
      <c r="I209" s="9"/>
    </row>
    <row r="210" spans="2:9">
      <c r="B210" s="9"/>
      <c r="C210" s="9"/>
      <c r="D210" s="9"/>
      <c r="E210" s="9"/>
      <c r="F210" s="9"/>
      <c r="G210" s="9"/>
      <c r="H210" s="9"/>
      <c r="I210" s="9"/>
    </row>
    <row r="211" spans="2:9">
      <c r="B211" s="9"/>
      <c r="C211" s="9"/>
      <c r="D211" s="9"/>
      <c r="E211" s="9"/>
      <c r="F211" s="9"/>
      <c r="G211" s="9"/>
      <c r="H211" s="9"/>
      <c r="I211" s="9"/>
    </row>
    <row r="212" spans="2:9">
      <c r="B212" s="9"/>
      <c r="C212" s="9"/>
      <c r="D212" s="9"/>
      <c r="E212" s="9"/>
      <c r="F212" s="9"/>
      <c r="G212" s="9"/>
      <c r="H212" s="9"/>
      <c r="I212" s="9"/>
    </row>
    <row r="213" spans="2:9">
      <c r="B213" s="9"/>
      <c r="C213" s="9"/>
      <c r="D213" s="9"/>
      <c r="E213" s="9"/>
      <c r="F213" s="9"/>
      <c r="G213" s="9"/>
      <c r="H213" s="9"/>
      <c r="I213" s="9"/>
    </row>
    <row r="214" spans="2:9">
      <c r="B214" s="9"/>
      <c r="C214" s="9"/>
      <c r="D214" s="9"/>
      <c r="E214" s="9"/>
      <c r="F214" s="9"/>
      <c r="G214" s="9"/>
      <c r="H214" s="9"/>
      <c r="I214" s="9"/>
    </row>
    <row r="215" spans="2:9">
      <c r="B215" s="9"/>
      <c r="C215" s="9"/>
      <c r="D215" s="9"/>
      <c r="E215" s="9"/>
      <c r="F215" s="9"/>
      <c r="G215" s="9"/>
      <c r="H215" s="9"/>
      <c r="I215" s="9"/>
    </row>
    <row r="216" spans="2:9">
      <c r="B216" s="9"/>
      <c r="C216" s="9"/>
      <c r="D216" s="9"/>
      <c r="E216" s="9"/>
      <c r="F216" s="9"/>
      <c r="G216" s="9"/>
      <c r="H216" s="9"/>
      <c r="I216" s="9"/>
    </row>
    <row r="217" spans="2:9">
      <c r="B217" s="9"/>
      <c r="C217" s="9"/>
      <c r="D217" s="9"/>
      <c r="E217" s="9"/>
      <c r="F217" s="9"/>
      <c r="G217" s="9"/>
      <c r="H217" s="9"/>
      <c r="I217" s="9"/>
    </row>
    <row r="218" spans="2:9">
      <c r="B218" s="9"/>
      <c r="C218" s="9"/>
      <c r="D218" s="9"/>
      <c r="E218" s="9"/>
      <c r="F218" s="9"/>
      <c r="G218" s="9"/>
      <c r="H218" s="9"/>
      <c r="I218" s="9"/>
    </row>
    <row r="219" spans="2:9">
      <c r="B219" s="9"/>
      <c r="C219" s="9"/>
      <c r="D219" s="9"/>
      <c r="E219" s="9"/>
      <c r="F219" s="9"/>
      <c r="G219" s="9"/>
      <c r="H219" s="9"/>
      <c r="I219" s="9"/>
    </row>
    <row r="220" spans="2:9">
      <c r="B220" s="9"/>
      <c r="C220" s="9"/>
      <c r="D220" s="9"/>
      <c r="E220" s="9"/>
      <c r="F220" s="9"/>
      <c r="G220" s="9"/>
      <c r="H220" s="9"/>
      <c r="I220" s="9"/>
    </row>
    <row r="221" spans="2:9">
      <c r="B221" s="9"/>
      <c r="C221" s="9"/>
      <c r="D221" s="9"/>
      <c r="E221" s="9"/>
      <c r="F221" s="9"/>
      <c r="G221" s="9"/>
      <c r="H221" s="9"/>
      <c r="I221" s="9"/>
    </row>
    <row r="222" spans="2:9">
      <c r="B222" s="9"/>
      <c r="C222" s="9"/>
      <c r="D222" s="9"/>
      <c r="E222" s="9"/>
      <c r="F222" s="9"/>
      <c r="G222" s="9"/>
      <c r="H222" s="9"/>
      <c r="I222" s="9"/>
    </row>
    <row r="223" spans="2:9">
      <c r="B223" s="9"/>
      <c r="C223" s="9"/>
      <c r="D223" s="9"/>
      <c r="E223" s="9"/>
      <c r="F223" s="9"/>
      <c r="G223" s="9"/>
      <c r="H223" s="9"/>
      <c r="I223" s="9"/>
    </row>
    <row r="224" spans="2:9">
      <c r="B224" s="9"/>
      <c r="C224" s="9"/>
      <c r="D224" s="9"/>
      <c r="E224" s="9"/>
      <c r="F224" s="9"/>
      <c r="G224" s="9"/>
      <c r="H224" s="9"/>
      <c r="I224" s="9"/>
    </row>
    <row r="225" spans="2:9">
      <c r="B225" s="9"/>
      <c r="C225" s="9"/>
      <c r="D225" s="9"/>
      <c r="E225" s="9"/>
      <c r="F225" s="9"/>
      <c r="G225" s="9"/>
      <c r="H225" s="9"/>
      <c r="I225" s="9"/>
    </row>
    <row r="226" spans="2:9">
      <c r="B226" s="9"/>
      <c r="C226" s="9"/>
      <c r="D226" s="9"/>
      <c r="E226" s="9"/>
      <c r="F226" s="9"/>
      <c r="G226" s="9"/>
      <c r="H226" s="9"/>
      <c r="I226" s="9"/>
    </row>
    <row r="227" spans="2:9">
      <c r="B227" s="9"/>
      <c r="C227" s="9"/>
      <c r="D227" s="9"/>
      <c r="E227" s="9"/>
      <c r="F227" s="9"/>
      <c r="G227" s="9"/>
      <c r="H227" s="9"/>
      <c r="I227" s="9"/>
    </row>
    <row r="228" spans="2:9">
      <c r="B228" s="9"/>
      <c r="C228" s="9"/>
      <c r="D228" s="9"/>
      <c r="E228" s="9"/>
      <c r="F228" s="9"/>
      <c r="G228" s="9"/>
      <c r="H228" s="9"/>
      <c r="I228" s="9"/>
    </row>
    <row r="229" spans="2:9">
      <c r="B229" s="9"/>
      <c r="C229" s="9"/>
      <c r="D229" s="9"/>
      <c r="E229" s="9"/>
      <c r="F229" s="9"/>
      <c r="G229" s="9"/>
      <c r="H229" s="9"/>
      <c r="I229" s="9"/>
    </row>
    <row r="230" spans="2:9">
      <c r="B230" s="9"/>
      <c r="C230" s="9"/>
      <c r="D230" s="9"/>
      <c r="E230" s="9"/>
      <c r="F230" s="9"/>
      <c r="G230" s="9"/>
      <c r="H230" s="9"/>
      <c r="I230" s="9"/>
    </row>
    <row r="231" spans="2:9">
      <c r="B231" s="9"/>
      <c r="C231" s="9"/>
      <c r="D231" s="9"/>
      <c r="E231" s="9"/>
      <c r="F231" s="9"/>
      <c r="G231" s="9"/>
      <c r="H231" s="9"/>
      <c r="I231" s="9"/>
    </row>
    <row r="232" spans="2:9">
      <c r="B232" s="9"/>
      <c r="C232" s="9"/>
      <c r="D232" s="9"/>
      <c r="E232" s="9"/>
      <c r="F232" s="9"/>
      <c r="G232" s="9"/>
      <c r="H232" s="9"/>
      <c r="I232" s="9"/>
    </row>
    <row r="233" spans="2:9">
      <c r="B233" s="9"/>
      <c r="C233" s="9"/>
      <c r="D233" s="9"/>
      <c r="E233" s="9"/>
      <c r="F233" s="9"/>
      <c r="G233" s="9"/>
      <c r="H233" s="9"/>
      <c r="I233" s="9"/>
    </row>
    <row r="234" spans="2:9">
      <c r="B234" s="9"/>
      <c r="C234" s="9"/>
      <c r="D234" s="9"/>
      <c r="E234" s="9"/>
      <c r="F234" s="9"/>
      <c r="G234" s="9"/>
      <c r="H234" s="9"/>
      <c r="I234" s="9"/>
    </row>
    <row r="235" spans="2:9">
      <c r="B235" s="9"/>
      <c r="C235" s="9"/>
      <c r="D235" s="9"/>
      <c r="E235" s="9"/>
      <c r="F235" s="9"/>
      <c r="G235" s="9"/>
      <c r="H235" s="9"/>
      <c r="I235" s="9"/>
    </row>
    <row r="236" spans="2:9">
      <c r="B236" s="9"/>
      <c r="C236" s="9"/>
      <c r="D236" s="9"/>
      <c r="E236" s="9"/>
      <c r="F236" s="9"/>
      <c r="G236" s="9"/>
      <c r="H236" s="9"/>
      <c r="I236" s="9"/>
    </row>
  </sheetData>
  <mergeCells count="57">
    <mergeCell ref="G19:G23"/>
    <mergeCell ref="G26:G27"/>
    <mergeCell ref="A13:B15"/>
    <mergeCell ref="E29:F29"/>
    <mergeCell ref="A6:A12"/>
    <mergeCell ref="A16:A17"/>
    <mergeCell ref="A18:A29"/>
    <mergeCell ref="B19:B24"/>
    <mergeCell ref="B25:B28"/>
    <mergeCell ref="C19:C23"/>
    <mergeCell ref="C26:C27"/>
    <mergeCell ref="E24:F24"/>
    <mergeCell ref="E25:F25"/>
    <mergeCell ref="E26:F26"/>
    <mergeCell ref="E27:F27"/>
    <mergeCell ref="E28:F28"/>
    <mergeCell ref="E19:F19"/>
    <mergeCell ref="E20:F20"/>
    <mergeCell ref="E21:F21"/>
    <mergeCell ref="E22:F22"/>
    <mergeCell ref="E23:F23"/>
    <mergeCell ref="B16:F16"/>
    <mergeCell ref="G16:I16"/>
    <mergeCell ref="B17:F17"/>
    <mergeCell ref="G17:I17"/>
    <mergeCell ref="E18:F18"/>
    <mergeCell ref="C14:D14"/>
    <mergeCell ref="E14:F14"/>
    <mergeCell ref="G14:H14"/>
    <mergeCell ref="C15:D15"/>
    <mergeCell ref="E15:F15"/>
    <mergeCell ref="G15:H15"/>
    <mergeCell ref="B11:D11"/>
    <mergeCell ref="E11:I11"/>
    <mergeCell ref="B12:D12"/>
    <mergeCell ref="E12:I12"/>
    <mergeCell ref="C13:D13"/>
    <mergeCell ref="E13:F13"/>
    <mergeCell ref="G13:H13"/>
    <mergeCell ref="B8:D8"/>
    <mergeCell ref="F8:G8"/>
    <mergeCell ref="B9:D9"/>
    <mergeCell ref="E9:I9"/>
    <mergeCell ref="B10:D10"/>
    <mergeCell ref="E10:I10"/>
    <mergeCell ref="A5:D5"/>
    <mergeCell ref="F5:G5"/>
    <mergeCell ref="B6:D6"/>
    <mergeCell ref="E6:I6"/>
    <mergeCell ref="B7:D7"/>
    <mergeCell ref="E7:I7"/>
    <mergeCell ref="A1:B1"/>
    <mergeCell ref="A2:I2"/>
    <mergeCell ref="A3:D3"/>
    <mergeCell ref="E3:I3"/>
    <mergeCell ref="A4:D4"/>
    <mergeCell ref="E4:I4"/>
  </mergeCells>
  <phoneticPr fontId="12" type="noConversion"/>
  <dataValidations count="8">
    <dataValidation type="list" allowBlank="1" showInputMessage="1" showErrorMessage="1" sqref="E5">
      <formula1>"□ 产业发展,■ 产业发展"</formula1>
    </dataValidation>
    <dataValidation type="list" allowBlank="1" showInputMessage="1" showErrorMessage="1" sqref="H5">
      <formula1>"□ 基础设施,■ 基础设施"</formula1>
    </dataValidation>
    <dataValidation type="list" allowBlank="1" showInputMessage="1" showErrorMessage="1" sqref="F5:G5">
      <formula1>"□ 民生保障,■ 民生保障"</formula1>
    </dataValidation>
    <dataValidation type="list" allowBlank="1" showInputMessage="1" showErrorMessage="1" sqref="F8">
      <formula1>"□ 项目法,■ 项目法"</formula1>
    </dataValidation>
    <dataValidation type="list" allowBlank="1" showInputMessage="1" showErrorMessage="1" sqref="I5">
      <formula1>"□ 行政运行,■ 行政运行"</formula1>
    </dataValidation>
    <dataValidation type="list" allowBlank="1" showInputMessage="1" showErrorMessage="1" sqref="E8">
      <formula1>"□ 因素法,■ 因素法"</formula1>
    </dataValidation>
    <dataValidation type="list" allowBlank="1" showInputMessage="1" showErrorMessage="1" sqref="H8">
      <formula1>"□ 据实据效,■ 据实据效"</formula1>
    </dataValidation>
    <dataValidation type="list" allowBlank="1" showInputMessage="1" showErrorMessage="1" sqref="I8">
      <formula1>"□ 因素法与项目法相组合,■ 因素法与项目法相组合"</formula1>
    </dataValidation>
  </dataValidation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36"/>
  <sheetViews>
    <sheetView topLeftCell="A4" workbookViewId="0">
      <selection activeCell="G15" sqref="G15:H15"/>
    </sheetView>
  </sheetViews>
  <sheetFormatPr defaultColWidth="12" defaultRowHeight="13.5"/>
  <cols>
    <col min="1" max="1" width="5.5" style="2" customWidth="1"/>
    <col min="2" max="2" width="6.6640625" style="2" customWidth="1"/>
    <col min="3" max="4" width="14.1640625" style="2" customWidth="1"/>
    <col min="5" max="5" width="20" style="2" customWidth="1"/>
    <col min="6" max="6" width="8.5" style="2" customWidth="1"/>
    <col min="7" max="8" width="14.1640625" style="2" customWidth="1"/>
    <col min="9" max="9" width="31" style="2" customWidth="1"/>
    <col min="10" max="20" width="12" style="2"/>
    <col min="21" max="16383" width="12" style="1"/>
  </cols>
  <sheetData>
    <row r="1" spans="1:18">
      <c r="A1" s="238"/>
      <c r="B1" s="238"/>
      <c r="I1" s="10" t="s">
        <v>1647</v>
      </c>
    </row>
    <row r="2" spans="1:18" ht="45" customHeight="1">
      <c r="A2" s="223" t="s">
        <v>1300</v>
      </c>
      <c r="B2" s="224"/>
      <c r="C2" s="224"/>
      <c r="D2" s="224"/>
      <c r="E2" s="224"/>
      <c r="F2" s="224"/>
      <c r="G2" s="224"/>
      <c r="H2" s="224"/>
      <c r="I2" s="224"/>
    </row>
    <row r="3" spans="1:18" ht="20.100000000000001" customHeight="1">
      <c r="A3" s="225" t="s">
        <v>1301</v>
      </c>
      <c r="B3" s="225"/>
      <c r="C3" s="225"/>
      <c r="D3" s="225"/>
      <c r="E3" s="226" t="s">
        <v>1648</v>
      </c>
      <c r="F3" s="226"/>
      <c r="G3" s="226"/>
      <c r="H3" s="226"/>
      <c r="I3" s="226"/>
    </row>
    <row r="4" spans="1:18" s="1" customFormat="1" ht="20.100000000000001" customHeight="1">
      <c r="A4" s="225" t="s">
        <v>1303</v>
      </c>
      <c r="B4" s="225"/>
      <c r="C4" s="225"/>
      <c r="D4" s="225"/>
      <c r="E4" s="226" t="s">
        <v>2</v>
      </c>
      <c r="F4" s="226"/>
      <c r="G4" s="226"/>
      <c r="H4" s="226"/>
      <c r="I4" s="226"/>
      <c r="J4" s="2"/>
      <c r="K4" s="2"/>
      <c r="L4" s="2"/>
      <c r="M4" s="2"/>
      <c r="N4" s="2"/>
      <c r="O4" s="2"/>
      <c r="P4" s="2"/>
      <c r="Q4" s="2"/>
      <c r="R4" s="2"/>
    </row>
    <row r="5" spans="1:18" s="1" customFormat="1" ht="27.95" customHeight="1">
      <c r="A5" s="225" t="s">
        <v>1304</v>
      </c>
      <c r="B5" s="225"/>
      <c r="C5" s="225"/>
      <c r="D5" s="225"/>
      <c r="E5" s="5" t="s">
        <v>1305</v>
      </c>
      <c r="F5" s="227" t="s">
        <v>1306</v>
      </c>
      <c r="G5" s="225"/>
      <c r="H5" s="5" t="s">
        <v>1307</v>
      </c>
      <c r="I5" s="5" t="s">
        <v>1308</v>
      </c>
      <c r="J5" s="2"/>
      <c r="K5" s="2"/>
      <c r="L5" s="2"/>
      <c r="M5" s="2"/>
      <c r="N5" s="2"/>
      <c r="O5" s="2"/>
      <c r="P5" s="2"/>
      <c r="Q5" s="2"/>
      <c r="R5" s="2"/>
    </row>
    <row r="6" spans="1:18" s="1" customFormat="1" ht="33" customHeight="1">
      <c r="A6" s="227" t="s">
        <v>1309</v>
      </c>
      <c r="B6" s="227" t="s">
        <v>1310</v>
      </c>
      <c r="C6" s="225"/>
      <c r="D6" s="225"/>
      <c r="E6" s="230" t="s">
        <v>1649</v>
      </c>
      <c r="F6" s="230"/>
      <c r="G6" s="230"/>
      <c r="H6" s="230"/>
      <c r="I6" s="230"/>
      <c r="J6" s="2"/>
      <c r="K6" s="2"/>
      <c r="L6" s="2"/>
      <c r="M6" s="2"/>
      <c r="N6" s="2"/>
      <c r="O6" s="2"/>
      <c r="P6" s="2"/>
      <c r="Q6" s="2"/>
      <c r="R6" s="2"/>
    </row>
    <row r="7" spans="1:18" s="1" customFormat="1" ht="26.1" customHeight="1">
      <c r="A7" s="225"/>
      <c r="B7" s="225" t="s">
        <v>1312</v>
      </c>
      <c r="C7" s="225"/>
      <c r="D7" s="225"/>
      <c r="E7" s="228" t="s">
        <v>1650</v>
      </c>
      <c r="F7" s="228"/>
      <c r="G7" s="228"/>
      <c r="H7" s="228"/>
      <c r="I7" s="228"/>
      <c r="J7" s="2"/>
      <c r="K7" s="2"/>
      <c r="L7" s="2"/>
      <c r="M7" s="2"/>
      <c r="N7" s="2"/>
      <c r="O7" s="2"/>
      <c r="P7" s="2"/>
      <c r="Q7" s="2"/>
      <c r="R7" s="2"/>
    </row>
    <row r="8" spans="1:18" ht="39.950000000000003" customHeight="1">
      <c r="A8" s="225"/>
      <c r="B8" s="239" t="s">
        <v>1314</v>
      </c>
      <c r="C8" s="240"/>
      <c r="D8" s="241"/>
      <c r="E8" s="6" t="s">
        <v>1315</v>
      </c>
      <c r="F8" s="242" t="s">
        <v>1316</v>
      </c>
      <c r="G8" s="242"/>
      <c r="H8" s="7" t="s">
        <v>1317</v>
      </c>
      <c r="I8" s="7" t="s">
        <v>1318</v>
      </c>
    </row>
    <row r="9" spans="1:18" ht="33.950000000000003" customHeight="1">
      <c r="A9" s="225"/>
      <c r="B9" s="239" t="s">
        <v>1319</v>
      </c>
      <c r="C9" s="240"/>
      <c r="D9" s="241"/>
      <c r="E9" s="229" t="s">
        <v>1650</v>
      </c>
      <c r="F9" s="229"/>
      <c r="G9" s="229"/>
      <c r="H9" s="229"/>
      <c r="I9" s="229"/>
    </row>
    <row r="10" spans="1:18" ht="20.100000000000001" customHeight="1">
      <c r="A10" s="225"/>
      <c r="B10" s="239" t="s">
        <v>1320</v>
      </c>
      <c r="C10" s="240"/>
      <c r="D10" s="241"/>
      <c r="E10" s="226" t="s">
        <v>1625</v>
      </c>
      <c r="F10" s="226"/>
      <c r="G10" s="226"/>
      <c r="H10" s="226"/>
      <c r="I10" s="226"/>
    </row>
    <row r="11" spans="1:18" ht="20.100000000000001" customHeight="1">
      <c r="A11" s="225"/>
      <c r="B11" s="239" t="s">
        <v>1322</v>
      </c>
      <c r="C11" s="240"/>
      <c r="D11" s="241"/>
      <c r="E11" s="226" t="s">
        <v>1651</v>
      </c>
      <c r="F11" s="226"/>
      <c r="G11" s="226"/>
      <c r="H11" s="226"/>
      <c r="I11" s="226"/>
    </row>
    <row r="12" spans="1:18" ht="20.100000000000001" customHeight="1">
      <c r="A12" s="225"/>
      <c r="B12" s="239" t="s">
        <v>1324</v>
      </c>
      <c r="C12" s="240"/>
      <c r="D12" s="241"/>
      <c r="E12" s="226" t="s">
        <v>1325</v>
      </c>
      <c r="F12" s="226"/>
      <c r="G12" s="226"/>
      <c r="H12" s="226"/>
      <c r="I12" s="226"/>
    </row>
    <row r="13" spans="1:18" ht="20.100000000000001" customHeight="1">
      <c r="A13" s="257" t="s">
        <v>1326</v>
      </c>
      <c r="B13" s="258"/>
      <c r="C13" s="230" t="s">
        <v>1327</v>
      </c>
      <c r="D13" s="230"/>
      <c r="E13" s="245">
        <v>450000</v>
      </c>
      <c r="F13" s="246"/>
      <c r="G13" s="230" t="s">
        <v>1328</v>
      </c>
      <c r="H13" s="230"/>
      <c r="I13" s="11">
        <v>149300</v>
      </c>
    </row>
    <row r="14" spans="1:18" ht="20.100000000000001" customHeight="1">
      <c r="A14" s="259"/>
      <c r="B14" s="260"/>
      <c r="C14" s="230" t="s">
        <v>1329</v>
      </c>
      <c r="D14" s="230"/>
      <c r="E14" s="245">
        <v>450000</v>
      </c>
      <c r="F14" s="246"/>
      <c r="G14" s="230" t="s">
        <v>1329</v>
      </c>
      <c r="H14" s="230"/>
      <c r="I14" s="11">
        <v>149300</v>
      </c>
    </row>
    <row r="15" spans="1:18" ht="20.100000000000001" customHeight="1">
      <c r="A15" s="261"/>
      <c r="B15" s="262"/>
      <c r="C15" s="306" t="s">
        <v>1652</v>
      </c>
      <c r="D15" s="307"/>
      <c r="E15" s="245">
        <v>0</v>
      </c>
      <c r="F15" s="246"/>
      <c r="G15" s="306" t="s">
        <v>1330</v>
      </c>
      <c r="H15" s="307"/>
      <c r="I15" s="11">
        <v>0</v>
      </c>
    </row>
    <row r="16" spans="1:18" ht="20.100000000000001" customHeight="1">
      <c r="A16" s="227" t="s">
        <v>1331</v>
      </c>
      <c r="B16" s="225" t="s">
        <v>1332</v>
      </c>
      <c r="C16" s="225"/>
      <c r="D16" s="225"/>
      <c r="E16" s="225"/>
      <c r="F16" s="225"/>
      <c r="G16" s="225" t="s">
        <v>1333</v>
      </c>
      <c r="H16" s="225"/>
      <c r="I16" s="225"/>
    </row>
    <row r="17" spans="1:9" ht="63" customHeight="1">
      <c r="A17" s="225"/>
      <c r="B17" s="232" t="s">
        <v>1653</v>
      </c>
      <c r="C17" s="232"/>
      <c r="D17" s="232"/>
      <c r="E17" s="232"/>
      <c r="F17" s="232"/>
      <c r="G17" s="232" t="s">
        <v>1654</v>
      </c>
      <c r="H17" s="232"/>
      <c r="I17" s="232"/>
    </row>
    <row r="18" spans="1:9" ht="36" customHeight="1">
      <c r="A18" s="251" t="s">
        <v>1336</v>
      </c>
      <c r="B18" s="8" t="s">
        <v>1512</v>
      </c>
      <c r="C18" s="5" t="s">
        <v>1338</v>
      </c>
      <c r="D18" s="5" t="s">
        <v>736</v>
      </c>
      <c r="E18" s="227" t="s">
        <v>1339</v>
      </c>
      <c r="F18" s="227"/>
      <c r="G18" s="5" t="s">
        <v>1338</v>
      </c>
      <c r="H18" s="5" t="s">
        <v>736</v>
      </c>
      <c r="I18" s="5" t="s">
        <v>1339</v>
      </c>
    </row>
    <row r="19" spans="1:9" ht="24">
      <c r="A19" s="252"/>
      <c r="B19" s="250" t="s">
        <v>1341</v>
      </c>
      <c r="C19" s="250" t="s">
        <v>1342</v>
      </c>
      <c r="D19" s="8" t="s">
        <v>1655</v>
      </c>
      <c r="E19" s="250" t="s">
        <v>1656</v>
      </c>
      <c r="F19" s="248"/>
      <c r="G19" s="250" t="s">
        <v>1342</v>
      </c>
      <c r="H19" s="8" t="s">
        <v>1655</v>
      </c>
      <c r="I19" s="8" t="s">
        <v>1657</v>
      </c>
    </row>
    <row r="20" spans="1:9" ht="36">
      <c r="A20" s="253"/>
      <c r="B20" s="255"/>
      <c r="C20" s="255"/>
      <c r="D20" s="8" t="s">
        <v>1658</v>
      </c>
      <c r="E20" s="250" t="s">
        <v>1659</v>
      </c>
      <c r="F20" s="249"/>
      <c r="G20" s="255"/>
      <c r="H20" s="8" t="s">
        <v>1658</v>
      </c>
      <c r="I20" s="8" t="s">
        <v>1660</v>
      </c>
    </row>
    <row r="21" spans="1:9" ht="24">
      <c r="A21" s="253"/>
      <c r="B21" s="255"/>
      <c r="C21" s="255"/>
      <c r="D21" s="8" t="s">
        <v>1661</v>
      </c>
      <c r="E21" s="250" t="s">
        <v>1662</v>
      </c>
      <c r="F21" s="249"/>
      <c r="G21" s="255"/>
      <c r="H21" s="8" t="s">
        <v>1661</v>
      </c>
      <c r="I21" s="8" t="s">
        <v>1663</v>
      </c>
    </row>
    <row r="22" spans="1:9" ht="36">
      <c r="A22" s="253"/>
      <c r="B22" s="255"/>
      <c r="C22" s="255"/>
      <c r="D22" s="8" t="s">
        <v>1664</v>
      </c>
      <c r="E22" s="250" t="s">
        <v>1636</v>
      </c>
      <c r="F22" s="249"/>
      <c r="G22" s="255"/>
      <c r="H22" s="8" t="s">
        <v>1664</v>
      </c>
      <c r="I22" s="8" t="s">
        <v>1665</v>
      </c>
    </row>
    <row r="23" spans="1:9" ht="36">
      <c r="A23" s="253"/>
      <c r="B23" s="255"/>
      <c r="C23" s="255"/>
      <c r="D23" s="8" t="s">
        <v>1666</v>
      </c>
      <c r="E23" s="250" t="s">
        <v>1636</v>
      </c>
      <c r="F23" s="249"/>
      <c r="G23" s="255"/>
      <c r="H23" s="8" t="s">
        <v>1666</v>
      </c>
      <c r="I23" s="8" t="s">
        <v>1665</v>
      </c>
    </row>
    <row r="24" spans="1:9" ht="24">
      <c r="A24" s="253"/>
      <c r="B24" s="255"/>
      <c r="C24" s="255"/>
      <c r="D24" s="8" t="s">
        <v>1667</v>
      </c>
      <c r="E24" s="250" t="s">
        <v>1402</v>
      </c>
      <c r="F24" s="249"/>
      <c r="G24" s="255"/>
      <c r="H24" s="8" t="s">
        <v>1667</v>
      </c>
      <c r="I24" s="8" t="s">
        <v>1403</v>
      </c>
    </row>
    <row r="25" spans="1:9" ht="36">
      <c r="A25" s="253"/>
      <c r="B25" s="255"/>
      <c r="C25" s="256"/>
      <c r="D25" s="8" t="s">
        <v>1668</v>
      </c>
      <c r="E25" s="250" t="s">
        <v>1669</v>
      </c>
      <c r="F25" s="249"/>
      <c r="G25" s="256"/>
      <c r="H25" s="8" t="s">
        <v>1668</v>
      </c>
      <c r="I25" s="8" t="s">
        <v>1669</v>
      </c>
    </row>
    <row r="26" spans="1:9" ht="24">
      <c r="A26" s="253"/>
      <c r="B26" s="255"/>
      <c r="C26" s="8" t="s">
        <v>1427</v>
      </c>
      <c r="D26" s="8" t="s">
        <v>1670</v>
      </c>
      <c r="E26" s="247">
        <v>1</v>
      </c>
      <c r="F26" s="249"/>
      <c r="G26" s="8" t="s">
        <v>1427</v>
      </c>
      <c r="H26" s="8" t="s">
        <v>1670</v>
      </c>
      <c r="I26" s="27">
        <v>1</v>
      </c>
    </row>
    <row r="27" spans="1:9" ht="24">
      <c r="A27" s="253"/>
      <c r="B27" s="256"/>
      <c r="C27" s="8" t="s">
        <v>1447</v>
      </c>
      <c r="D27" s="8" t="s">
        <v>1671</v>
      </c>
      <c r="E27" s="250" t="s">
        <v>1672</v>
      </c>
      <c r="F27" s="249"/>
      <c r="G27" s="8" t="s">
        <v>1447</v>
      </c>
      <c r="H27" s="8" t="s">
        <v>1671</v>
      </c>
      <c r="I27" s="8" t="s">
        <v>1672</v>
      </c>
    </row>
    <row r="28" spans="1:9" ht="60">
      <c r="A28" s="254"/>
      <c r="B28" s="8" t="s">
        <v>1499</v>
      </c>
      <c r="C28" s="8" t="s">
        <v>732</v>
      </c>
      <c r="D28" s="8" t="s">
        <v>1673</v>
      </c>
      <c r="E28" s="250" t="s">
        <v>1011</v>
      </c>
      <c r="F28" s="249"/>
      <c r="G28" s="8" t="s">
        <v>732</v>
      </c>
      <c r="H28" s="8" t="s">
        <v>1673</v>
      </c>
      <c r="I28" s="8" t="s">
        <v>1011</v>
      </c>
    </row>
    <row r="29" spans="1:9">
      <c r="B29" s="9"/>
      <c r="C29" s="9"/>
      <c r="D29" s="9"/>
      <c r="E29" s="9"/>
      <c r="F29" s="9"/>
      <c r="G29" s="9"/>
      <c r="H29" s="9"/>
      <c r="I29" s="9"/>
    </row>
    <row r="30" spans="1:9">
      <c r="B30" s="9"/>
      <c r="C30" s="9"/>
      <c r="D30" s="9"/>
      <c r="E30" s="9"/>
      <c r="F30" s="9"/>
      <c r="G30" s="9"/>
      <c r="H30" s="9"/>
      <c r="I30" s="9"/>
    </row>
    <row r="31" spans="1:9">
      <c r="B31" s="9"/>
      <c r="C31" s="9"/>
      <c r="D31" s="9"/>
      <c r="E31" s="9"/>
      <c r="F31" s="9"/>
      <c r="G31" s="9"/>
      <c r="H31" s="9"/>
      <c r="I31" s="9"/>
    </row>
    <row r="32" spans="1:9">
      <c r="B32" s="9"/>
      <c r="C32" s="9"/>
      <c r="D32" s="9"/>
      <c r="E32" s="9"/>
      <c r="F32" s="9"/>
      <c r="G32" s="9"/>
      <c r="H32" s="9"/>
      <c r="I32" s="9"/>
    </row>
    <row r="33" spans="2:9">
      <c r="B33" s="9"/>
      <c r="C33" s="9"/>
      <c r="D33" s="9"/>
      <c r="E33" s="9"/>
      <c r="F33" s="9"/>
      <c r="G33" s="9"/>
      <c r="H33" s="9"/>
      <c r="I33" s="9"/>
    </row>
    <row r="34" spans="2:9">
      <c r="B34" s="9"/>
      <c r="C34" s="9"/>
      <c r="D34" s="9"/>
      <c r="E34" s="9"/>
      <c r="F34" s="9"/>
      <c r="G34" s="9"/>
      <c r="H34" s="9"/>
      <c r="I34" s="9"/>
    </row>
    <row r="35" spans="2:9">
      <c r="B35" s="9"/>
      <c r="C35" s="9"/>
      <c r="D35" s="9"/>
      <c r="E35" s="9"/>
      <c r="F35" s="9"/>
      <c r="G35" s="9"/>
      <c r="H35" s="9"/>
      <c r="I35" s="9"/>
    </row>
    <row r="36" spans="2:9">
      <c r="B36" s="9"/>
      <c r="C36" s="9"/>
      <c r="D36" s="9"/>
      <c r="E36" s="9"/>
      <c r="F36" s="9"/>
      <c r="G36" s="9"/>
      <c r="H36" s="9"/>
      <c r="I36" s="9"/>
    </row>
    <row r="37" spans="2:9">
      <c r="B37" s="9"/>
      <c r="C37" s="9"/>
      <c r="D37" s="9"/>
      <c r="E37" s="9"/>
      <c r="F37" s="9"/>
      <c r="G37" s="9"/>
      <c r="H37" s="9"/>
      <c r="I37" s="9"/>
    </row>
    <row r="38" spans="2:9">
      <c r="B38" s="9"/>
      <c r="C38" s="9"/>
      <c r="D38" s="9"/>
      <c r="E38" s="9"/>
      <c r="F38" s="9"/>
      <c r="G38" s="9"/>
      <c r="H38" s="9"/>
      <c r="I38" s="9"/>
    </row>
    <row r="39" spans="2:9">
      <c r="B39" s="9"/>
      <c r="C39" s="9"/>
      <c r="D39" s="9"/>
      <c r="E39" s="9"/>
      <c r="F39" s="9"/>
      <c r="G39" s="9"/>
      <c r="H39" s="9"/>
      <c r="I39" s="9"/>
    </row>
    <row r="40" spans="2:9">
      <c r="B40" s="9"/>
      <c r="C40" s="9"/>
      <c r="D40" s="9"/>
      <c r="E40" s="9"/>
      <c r="F40" s="9"/>
      <c r="G40" s="9"/>
      <c r="H40" s="9"/>
      <c r="I40" s="9"/>
    </row>
    <row r="41" spans="2:9">
      <c r="B41" s="9"/>
      <c r="C41" s="9"/>
      <c r="D41" s="9"/>
      <c r="E41" s="9"/>
      <c r="F41" s="9"/>
      <c r="G41" s="9"/>
      <c r="H41" s="9"/>
      <c r="I41" s="9"/>
    </row>
    <row r="42" spans="2:9">
      <c r="B42" s="9"/>
      <c r="C42" s="9"/>
      <c r="D42" s="9"/>
      <c r="E42" s="9"/>
      <c r="F42" s="9"/>
      <c r="G42" s="9"/>
      <c r="H42" s="9"/>
      <c r="I42" s="9"/>
    </row>
    <row r="43" spans="2:9">
      <c r="B43" s="9"/>
      <c r="C43" s="9"/>
      <c r="D43" s="9"/>
      <c r="E43" s="9"/>
      <c r="F43" s="9"/>
      <c r="G43" s="9"/>
      <c r="H43" s="9"/>
      <c r="I43" s="9"/>
    </row>
    <row r="44" spans="2:9">
      <c r="B44" s="9"/>
      <c r="C44" s="9"/>
      <c r="D44" s="9"/>
      <c r="E44" s="9"/>
      <c r="F44" s="9"/>
      <c r="G44" s="9"/>
      <c r="H44" s="9"/>
      <c r="I44" s="9"/>
    </row>
    <row r="45" spans="2:9">
      <c r="B45" s="9"/>
      <c r="C45" s="9"/>
      <c r="D45" s="9"/>
      <c r="E45" s="9"/>
      <c r="F45" s="9"/>
      <c r="G45" s="9"/>
      <c r="H45" s="9"/>
      <c r="I45" s="9"/>
    </row>
    <row r="46" spans="2:9">
      <c r="B46" s="9"/>
      <c r="C46" s="9"/>
      <c r="D46" s="9"/>
      <c r="E46" s="9"/>
      <c r="F46" s="9"/>
      <c r="G46" s="9"/>
      <c r="H46" s="9"/>
      <c r="I46" s="9"/>
    </row>
    <row r="47" spans="2:9">
      <c r="B47" s="9"/>
      <c r="C47" s="9"/>
      <c r="D47" s="9"/>
      <c r="E47" s="9"/>
      <c r="F47" s="9"/>
      <c r="G47" s="9"/>
      <c r="H47" s="9"/>
      <c r="I47" s="9"/>
    </row>
    <row r="48" spans="2:9">
      <c r="B48" s="9"/>
      <c r="C48" s="9"/>
      <c r="D48" s="9"/>
      <c r="E48" s="9"/>
      <c r="F48" s="9"/>
      <c r="G48" s="9"/>
      <c r="H48" s="9"/>
      <c r="I48" s="9"/>
    </row>
    <row r="49" spans="2:9">
      <c r="B49" s="9"/>
      <c r="C49" s="9"/>
      <c r="D49" s="9"/>
      <c r="E49" s="9"/>
      <c r="F49" s="9"/>
      <c r="G49" s="9"/>
      <c r="H49" s="9"/>
      <c r="I49" s="9"/>
    </row>
    <row r="50" spans="2:9">
      <c r="B50" s="9"/>
      <c r="C50" s="9"/>
      <c r="D50" s="9"/>
      <c r="E50" s="9"/>
      <c r="F50" s="9"/>
      <c r="G50" s="9"/>
      <c r="H50" s="9"/>
      <c r="I50" s="9"/>
    </row>
    <row r="51" spans="2:9">
      <c r="B51" s="9"/>
      <c r="C51" s="9"/>
      <c r="D51" s="9"/>
      <c r="E51" s="9"/>
      <c r="F51" s="9"/>
      <c r="G51" s="9"/>
      <c r="H51" s="9"/>
      <c r="I51" s="9"/>
    </row>
    <row r="52" spans="2:9">
      <c r="B52" s="9"/>
      <c r="C52" s="9"/>
      <c r="D52" s="9"/>
      <c r="E52" s="9"/>
      <c r="F52" s="9"/>
      <c r="G52" s="9"/>
      <c r="H52" s="9"/>
      <c r="I52" s="9"/>
    </row>
    <row r="53" spans="2:9">
      <c r="B53" s="9"/>
      <c r="C53" s="9"/>
      <c r="D53" s="9"/>
      <c r="E53" s="9"/>
      <c r="F53" s="9"/>
      <c r="G53" s="9"/>
      <c r="H53" s="9"/>
      <c r="I53" s="9"/>
    </row>
    <row r="54" spans="2:9">
      <c r="B54" s="9"/>
      <c r="C54" s="9"/>
      <c r="D54" s="9"/>
      <c r="E54" s="9"/>
      <c r="F54" s="9"/>
      <c r="G54" s="9"/>
      <c r="H54" s="9"/>
      <c r="I54" s="9"/>
    </row>
    <row r="55" spans="2:9">
      <c r="B55" s="9"/>
      <c r="C55" s="9"/>
      <c r="D55" s="9"/>
      <c r="E55" s="9"/>
      <c r="F55" s="9"/>
      <c r="G55" s="9"/>
      <c r="H55" s="9"/>
      <c r="I55" s="9"/>
    </row>
    <row r="56" spans="2:9">
      <c r="B56" s="9"/>
      <c r="C56" s="9"/>
      <c r="D56" s="9"/>
      <c r="E56" s="9"/>
      <c r="F56" s="9"/>
      <c r="G56" s="9"/>
      <c r="H56" s="9"/>
      <c r="I56" s="9"/>
    </row>
    <row r="57" spans="2:9">
      <c r="B57" s="9"/>
      <c r="C57" s="9"/>
      <c r="D57" s="9"/>
      <c r="E57" s="9"/>
      <c r="F57" s="9"/>
      <c r="G57" s="9"/>
      <c r="H57" s="9"/>
      <c r="I57" s="9"/>
    </row>
    <row r="58" spans="2:9">
      <c r="B58" s="9"/>
      <c r="C58" s="9"/>
      <c r="D58" s="9"/>
      <c r="E58" s="9"/>
      <c r="F58" s="9"/>
      <c r="G58" s="9"/>
      <c r="H58" s="9"/>
      <c r="I58" s="9"/>
    </row>
    <row r="59" spans="2:9">
      <c r="B59" s="9"/>
      <c r="C59" s="9"/>
      <c r="D59" s="9"/>
      <c r="E59" s="9"/>
      <c r="F59" s="9"/>
      <c r="G59" s="9"/>
      <c r="H59" s="9"/>
      <c r="I59" s="9"/>
    </row>
    <row r="60" spans="2:9">
      <c r="B60" s="9"/>
      <c r="C60" s="9"/>
      <c r="D60" s="9"/>
      <c r="E60" s="9"/>
      <c r="F60" s="9"/>
      <c r="G60" s="9"/>
      <c r="H60" s="9"/>
      <c r="I60" s="9"/>
    </row>
    <row r="61" spans="2:9">
      <c r="B61" s="9"/>
      <c r="C61" s="9"/>
      <c r="D61" s="9"/>
      <c r="E61" s="9"/>
      <c r="F61" s="9"/>
      <c r="G61" s="9"/>
      <c r="H61" s="9"/>
      <c r="I61" s="9"/>
    </row>
    <row r="62" spans="2:9">
      <c r="B62" s="9"/>
      <c r="C62" s="9"/>
      <c r="D62" s="9"/>
      <c r="E62" s="9"/>
      <c r="F62" s="9"/>
      <c r="G62" s="9"/>
      <c r="H62" s="9"/>
      <c r="I62" s="9"/>
    </row>
    <row r="63" spans="2:9">
      <c r="B63" s="9"/>
      <c r="C63" s="9"/>
      <c r="D63" s="9"/>
      <c r="E63" s="9"/>
      <c r="F63" s="9"/>
      <c r="G63" s="9"/>
      <c r="H63" s="9"/>
      <c r="I63" s="9"/>
    </row>
    <row r="64" spans="2:9">
      <c r="B64" s="9"/>
      <c r="C64" s="9"/>
      <c r="D64" s="9"/>
      <c r="E64" s="9"/>
      <c r="F64" s="9"/>
      <c r="G64" s="9"/>
      <c r="H64" s="9"/>
      <c r="I64" s="9"/>
    </row>
    <row r="65" spans="2:9">
      <c r="B65" s="9"/>
      <c r="C65" s="9"/>
      <c r="D65" s="9"/>
      <c r="E65" s="9"/>
      <c r="F65" s="9"/>
      <c r="G65" s="9"/>
      <c r="H65" s="9"/>
      <c r="I65" s="9"/>
    </row>
    <row r="66" spans="2:9">
      <c r="B66" s="9"/>
      <c r="C66" s="9"/>
      <c r="D66" s="9"/>
      <c r="E66" s="9"/>
      <c r="F66" s="9"/>
      <c r="G66" s="9"/>
      <c r="H66" s="9"/>
      <c r="I66" s="9"/>
    </row>
    <row r="67" spans="2:9">
      <c r="B67" s="9"/>
      <c r="C67" s="9"/>
      <c r="D67" s="9"/>
      <c r="E67" s="9"/>
      <c r="F67" s="9"/>
      <c r="G67" s="9"/>
      <c r="H67" s="9"/>
      <c r="I67" s="9"/>
    </row>
    <row r="68" spans="2:9">
      <c r="B68" s="9"/>
      <c r="C68" s="9"/>
      <c r="D68" s="9"/>
      <c r="E68" s="9"/>
      <c r="F68" s="9"/>
      <c r="G68" s="9"/>
      <c r="H68" s="9"/>
      <c r="I68" s="9"/>
    </row>
    <row r="69" spans="2:9">
      <c r="B69" s="9"/>
      <c r="C69" s="9"/>
      <c r="D69" s="9"/>
      <c r="E69" s="9"/>
      <c r="F69" s="9"/>
      <c r="G69" s="9"/>
      <c r="H69" s="9"/>
      <c r="I69" s="9"/>
    </row>
    <row r="70" spans="2:9">
      <c r="B70" s="9"/>
      <c r="C70" s="9"/>
      <c r="D70" s="9"/>
      <c r="E70" s="9"/>
      <c r="F70" s="9"/>
      <c r="G70" s="9"/>
      <c r="H70" s="9"/>
      <c r="I70" s="9"/>
    </row>
    <row r="71" spans="2:9">
      <c r="B71" s="9"/>
      <c r="C71" s="9"/>
      <c r="D71" s="9"/>
      <c r="E71" s="9"/>
      <c r="F71" s="9"/>
      <c r="G71" s="9"/>
      <c r="H71" s="9"/>
      <c r="I71" s="9"/>
    </row>
    <row r="72" spans="2:9">
      <c r="B72" s="9"/>
      <c r="C72" s="9"/>
      <c r="D72" s="9"/>
      <c r="E72" s="9"/>
      <c r="F72" s="9"/>
      <c r="G72" s="9"/>
      <c r="H72" s="9"/>
      <c r="I72" s="9"/>
    </row>
    <row r="73" spans="2:9">
      <c r="B73" s="9"/>
      <c r="C73" s="9"/>
      <c r="D73" s="9"/>
      <c r="E73" s="9"/>
      <c r="F73" s="9"/>
      <c r="G73" s="9"/>
      <c r="H73" s="9"/>
      <c r="I73" s="9"/>
    </row>
    <row r="74" spans="2:9">
      <c r="B74" s="9"/>
      <c r="C74" s="9"/>
      <c r="D74" s="9"/>
      <c r="E74" s="9"/>
      <c r="F74" s="9"/>
      <c r="G74" s="9"/>
      <c r="H74" s="9"/>
      <c r="I74" s="9"/>
    </row>
    <row r="75" spans="2:9">
      <c r="B75" s="9"/>
      <c r="C75" s="9"/>
      <c r="D75" s="9"/>
      <c r="E75" s="9"/>
      <c r="F75" s="9"/>
      <c r="G75" s="9"/>
      <c r="H75" s="9"/>
      <c r="I75" s="9"/>
    </row>
    <row r="76" spans="2:9">
      <c r="B76" s="9"/>
      <c r="C76" s="9"/>
      <c r="D76" s="9"/>
      <c r="E76" s="9"/>
      <c r="F76" s="9"/>
      <c r="G76" s="9"/>
      <c r="H76" s="9"/>
      <c r="I76" s="9"/>
    </row>
    <row r="77" spans="2:9">
      <c r="B77" s="9"/>
      <c r="C77" s="9"/>
      <c r="D77" s="9"/>
      <c r="E77" s="9"/>
      <c r="F77" s="9"/>
      <c r="G77" s="9"/>
      <c r="H77" s="9"/>
      <c r="I77" s="9"/>
    </row>
    <row r="78" spans="2:9">
      <c r="B78" s="9"/>
      <c r="C78" s="9"/>
      <c r="D78" s="9"/>
      <c r="E78" s="9"/>
      <c r="F78" s="9"/>
      <c r="G78" s="9"/>
      <c r="H78" s="9"/>
      <c r="I78" s="9"/>
    </row>
    <row r="79" spans="2:9">
      <c r="B79" s="9"/>
      <c r="C79" s="9"/>
      <c r="D79" s="9"/>
      <c r="E79" s="9"/>
      <c r="F79" s="9"/>
      <c r="G79" s="9"/>
      <c r="H79" s="9"/>
      <c r="I79" s="9"/>
    </row>
    <row r="80" spans="2:9">
      <c r="B80" s="9"/>
      <c r="C80" s="9"/>
      <c r="D80" s="9"/>
      <c r="E80" s="9"/>
      <c r="F80" s="9"/>
      <c r="G80" s="9"/>
      <c r="H80" s="9"/>
      <c r="I80" s="9"/>
    </row>
    <row r="81" spans="2:9">
      <c r="B81" s="9"/>
      <c r="C81" s="9"/>
      <c r="D81" s="9"/>
      <c r="E81" s="9"/>
      <c r="F81" s="9"/>
      <c r="G81" s="9"/>
      <c r="H81" s="9"/>
      <c r="I81" s="9"/>
    </row>
    <row r="82" spans="2:9">
      <c r="B82" s="9"/>
      <c r="C82" s="9"/>
      <c r="D82" s="9"/>
      <c r="E82" s="9"/>
      <c r="F82" s="9"/>
      <c r="G82" s="9"/>
      <c r="H82" s="9"/>
      <c r="I82" s="9"/>
    </row>
    <row r="83" spans="2:9">
      <c r="B83" s="9"/>
      <c r="C83" s="9"/>
      <c r="D83" s="9"/>
      <c r="E83" s="9"/>
      <c r="F83" s="9"/>
      <c r="G83" s="9"/>
      <c r="H83" s="9"/>
      <c r="I83" s="9"/>
    </row>
    <row r="84" spans="2:9">
      <c r="B84" s="9"/>
      <c r="C84" s="9"/>
      <c r="D84" s="9"/>
      <c r="E84" s="9"/>
      <c r="F84" s="9"/>
      <c r="G84" s="9"/>
      <c r="H84" s="9"/>
      <c r="I84" s="9"/>
    </row>
    <row r="85" spans="2:9">
      <c r="B85" s="9"/>
      <c r="C85" s="9"/>
      <c r="D85" s="9"/>
      <c r="E85" s="9"/>
      <c r="F85" s="9"/>
      <c r="G85" s="9"/>
      <c r="H85" s="9"/>
      <c r="I85" s="9"/>
    </row>
    <row r="86" spans="2:9">
      <c r="B86" s="9"/>
      <c r="C86" s="9"/>
      <c r="D86" s="9"/>
      <c r="E86" s="9"/>
      <c r="F86" s="9"/>
      <c r="G86" s="9"/>
      <c r="H86" s="9"/>
      <c r="I86" s="9"/>
    </row>
    <row r="87" spans="2:9">
      <c r="B87" s="9"/>
      <c r="C87" s="9"/>
      <c r="D87" s="9"/>
      <c r="E87" s="9"/>
      <c r="F87" s="9"/>
      <c r="G87" s="9"/>
      <c r="H87" s="9"/>
      <c r="I87" s="9"/>
    </row>
    <row r="88" spans="2:9">
      <c r="B88" s="9"/>
      <c r="C88" s="9"/>
      <c r="D88" s="9"/>
      <c r="E88" s="9"/>
      <c r="F88" s="9"/>
      <c r="G88" s="9"/>
      <c r="H88" s="9"/>
      <c r="I88" s="9"/>
    </row>
    <row r="89" spans="2:9">
      <c r="B89" s="9"/>
      <c r="C89" s="9"/>
      <c r="D89" s="9"/>
      <c r="E89" s="9"/>
      <c r="F89" s="9"/>
      <c r="G89" s="9"/>
      <c r="H89" s="9"/>
      <c r="I89" s="9"/>
    </row>
    <row r="90" spans="2:9">
      <c r="B90" s="9"/>
      <c r="C90" s="9"/>
      <c r="D90" s="9"/>
      <c r="E90" s="9"/>
      <c r="F90" s="9"/>
      <c r="G90" s="9"/>
      <c r="H90" s="9"/>
      <c r="I90" s="9"/>
    </row>
    <row r="91" spans="2:9">
      <c r="B91" s="9"/>
      <c r="C91" s="9"/>
      <c r="D91" s="9"/>
      <c r="E91" s="9"/>
      <c r="F91" s="9"/>
      <c r="G91" s="9"/>
      <c r="H91" s="9"/>
      <c r="I91" s="9"/>
    </row>
    <row r="92" spans="2:9">
      <c r="B92" s="9"/>
      <c r="C92" s="9"/>
      <c r="D92" s="9"/>
      <c r="E92" s="9"/>
      <c r="F92" s="9"/>
      <c r="G92" s="9"/>
      <c r="H92" s="9"/>
      <c r="I92" s="9"/>
    </row>
    <row r="93" spans="2:9">
      <c r="B93" s="9"/>
      <c r="C93" s="9"/>
      <c r="D93" s="9"/>
      <c r="E93" s="9"/>
      <c r="F93" s="9"/>
      <c r="G93" s="9"/>
      <c r="H93" s="9"/>
      <c r="I93" s="9"/>
    </row>
    <row r="94" spans="2:9">
      <c r="B94" s="9"/>
      <c r="C94" s="9"/>
      <c r="D94" s="9"/>
      <c r="E94" s="9"/>
      <c r="F94" s="9"/>
      <c r="G94" s="9"/>
      <c r="H94" s="9"/>
      <c r="I94" s="9"/>
    </row>
    <row r="95" spans="2:9">
      <c r="B95" s="9"/>
      <c r="C95" s="9"/>
      <c r="D95" s="9"/>
      <c r="E95" s="9"/>
      <c r="F95" s="9"/>
      <c r="G95" s="9"/>
      <c r="H95" s="9"/>
      <c r="I95" s="9"/>
    </row>
    <row r="96" spans="2:9">
      <c r="B96" s="9"/>
      <c r="C96" s="9"/>
      <c r="D96" s="9"/>
      <c r="E96" s="9"/>
      <c r="F96" s="9"/>
      <c r="G96" s="9"/>
      <c r="H96" s="9"/>
      <c r="I96" s="9"/>
    </row>
    <row r="97" spans="2:9">
      <c r="B97" s="9"/>
      <c r="C97" s="9"/>
      <c r="D97" s="9"/>
      <c r="E97" s="9"/>
      <c r="F97" s="9"/>
      <c r="G97" s="9"/>
      <c r="H97" s="9"/>
      <c r="I97" s="9"/>
    </row>
    <row r="98" spans="2:9">
      <c r="B98" s="9"/>
      <c r="C98" s="9"/>
      <c r="D98" s="9"/>
      <c r="E98" s="9"/>
      <c r="F98" s="9"/>
      <c r="G98" s="9"/>
      <c r="H98" s="9"/>
      <c r="I98" s="9"/>
    </row>
    <row r="99" spans="2:9">
      <c r="B99" s="9"/>
      <c r="C99" s="9"/>
      <c r="D99" s="9"/>
      <c r="E99" s="9"/>
      <c r="F99" s="9"/>
      <c r="G99" s="9"/>
      <c r="H99" s="9"/>
      <c r="I99" s="9"/>
    </row>
    <row r="100" spans="2:9">
      <c r="B100" s="9"/>
      <c r="C100" s="9"/>
      <c r="D100" s="9"/>
      <c r="E100" s="9"/>
      <c r="F100" s="9"/>
      <c r="G100" s="9"/>
      <c r="H100" s="9"/>
      <c r="I100" s="9"/>
    </row>
    <row r="101" spans="2:9">
      <c r="B101" s="9"/>
      <c r="C101" s="9"/>
      <c r="D101" s="9"/>
      <c r="E101" s="9"/>
      <c r="F101" s="9"/>
      <c r="G101" s="9"/>
      <c r="H101" s="9"/>
      <c r="I101" s="9"/>
    </row>
    <row r="102" spans="2:9">
      <c r="B102" s="9"/>
      <c r="C102" s="9"/>
      <c r="D102" s="9"/>
      <c r="E102" s="9"/>
      <c r="F102" s="9"/>
      <c r="G102" s="9"/>
      <c r="H102" s="9"/>
      <c r="I102" s="9"/>
    </row>
    <row r="103" spans="2:9">
      <c r="B103" s="9"/>
      <c r="C103" s="9"/>
      <c r="D103" s="9"/>
      <c r="E103" s="9"/>
      <c r="F103" s="9"/>
      <c r="G103" s="9"/>
      <c r="H103" s="9"/>
      <c r="I103" s="9"/>
    </row>
    <row r="104" spans="2:9">
      <c r="B104" s="9"/>
      <c r="C104" s="9"/>
      <c r="D104" s="9"/>
      <c r="E104" s="9"/>
      <c r="F104" s="9"/>
      <c r="G104" s="9"/>
      <c r="H104" s="9"/>
      <c r="I104" s="9"/>
    </row>
    <row r="105" spans="2:9">
      <c r="B105" s="9"/>
      <c r="C105" s="9"/>
      <c r="D105" s="9"/>
      <c r="E105" s="9"/>
      <c r="F105" s="9"/>
      <c r="G105" s="9"/>
      <c r="H105" s="9"/>
      <c r="I105" s="9"/>
    </row>
    <row r="106" spans="2:9">
      <c r="B106" s="9"/>
      <c r="C106" s="9"/>
      <c r="D106" s="9"/>
      <c r="E106" s="9"/>
      <c r="F106" s="9"/>
      <c r="G106" s="9"/>
      <c r="H106" s="9"/>
      <c r="I106" s="9"/>
    </row>
    <row r="107" spans="2:9">
      <c r="B107" s="9"/>
      <c r="C107" s="9"/>
      <c r="D107" s="9"/>
      <c r="E107" s="9"/>
      <c r="F107" s="9"/>
      <c r="G107" s="9"/>
      <c r="H107" s="9"/>
      <c r="I107" s="9"/>
    </row>
    <row r="108" spans="2:9">
      <c r="B108" s="9"/>
      <c r="C108" s="9"/>
      <c r="D108" s="9"/>
      <c r="E108" s="9"/>
      <c r="F108" s="9"/>
      <c r="G108" s="9"/>
      <c r="H108" s="9"/>
      <c r="I108" s="9"/>
    </row>
    <row r="109" spans="2:9">
      <c r="B109" s="9"/>
      <c r="C109" s="9"/>
      <c r="D109" s="9"/>
      <c r="E109" s="9"/>
      <c r="F109" s="9"/>
      <c r="G109" s="9"/>
      <c r="H109" s="9"/>
      <c r="I109" s="9"/>
    </row>
    <row r="110" spans="2:9">
      <c r="B110" s="9"/>
      <c r="C110" s="9"/>
      <c r="D110" s="9"/>
      <c r="E110" s="9"/>
      <c r="F110" s="9"/>
      <c r="G110" s="9"/>
      <c r="H110" s="9"/>
      <c r="I110" s="9"/>
    </row>
    <row r="111" spans="2:9">
      <c r="B111" s="9"/>
      <c r="C111" s="9"/>
      <c r="D111" s="9"/>
      <c r="E111" s="9"/>
      <c r="F111" s="9"/>
      <c r="G111" s="9"/>
      <c r="H111" s="9"/>
      <c r="I111" s="9"/>
    </row>
    <row r="112" spans="2:9">
      <c r="B112" s="9"/>
      <c r="C112" s="9"/>
      <c r="D112" s="9"/>
      <c r="E112" s="9"/>
      <c r="F112" s="9"/>
      <c r="G112" s="9"/>
      <c r="H112" s="9"/>
      <c r="I112" s="9"/>
    </row>
    <row r="113" spans="2:9">
      <c r="B113" s="9"/>
      <c r="C113" s="9"/>
      <c r="D113" s="9"/>
      <c r="E113" s="9"/>
      <c r="F113" s="9"/>
      <c r="G113" s="9"/>
      <c r="H113" s="9"/>
      <c r="I113" s="9"/>
    </row>
    <row r="114" spans="2:9">
      <c r="B114" s="9"/>
      <c r="C114" s="9"/>
      <c r="D114" s="9"/>
      <c r="E114" s="9"/>
      <c r="F114" s="9"/>
      <c r="G114" s="9"/>
      <c r="H114" s="9"/>
      <c r="I114" s="9"/>
    </row>
    <row r="115" spans="2:9">
      <c r="B115" s="9"/>
      <c r="C115" s="9"/>
      <c r="D115" s="9"/>
      <c r="E115" s="9"/>
      <c r="F115" s="9"/>
      <c r="G115" s="9"/>
      <c r="H115" s="9"/>
      <c r="I115" s="9"/>
    </row>
    <row r="116" spans="2:9">
      <c r="B116" s="9"/>
      <c r="C116" s="9"/>
      <c r="D116" s="9"/>
      <c r="E116" s="9"/>
      <c r="F116" s="9"/>
      <c r="G116" s="9"/>
      <c r="H116" s="9"/>
      <c r="I116" s="9"/>
    </row>
    <row r="117" spans="2:9">
      <c r="B117" s="9"/>
      <c r="C117" s="9"/>
      <c r="D117" s="9"/>
      <c r="E117" s="9"/>
      <c r="F117" s="9"/>
      <c r="G117" s="9"/>
      <c r="H117" s="9"/>
      <c r="I117" s="9"/>
    </row>
    <row r="118" spans="2:9">
      <c r="B118" s="9"/>
      <c r="C118" s="9"/>
      <c r="D118" s="9"/>
      <c r="E118" s="9"/>
      <c r="F118" s="9"/>
      <c r="G118" s="9"/>
      <c r="H118" s="9"/>
      <c r="I118" s="9"/>
    </row>
    <row r="119" spans="2:9">
      <c r="B119" s="9"/>
      <c r="C119" s="9"/>
      <c r="D119" s="9"/>
      <c r="E119" s="9"/>
      <c r="F119" s="9"/>
      <c r="G119" s="9"/>
      <c r="H119" s="9"/>
      <c r="I119" s="9"/>
    </row>
    <row r="120" spans="2:9">
      <c r="B120" s="9"/>
      <c r="C120" s="9"/>
      <c r="D120" s="9"/>
      <c r="E120" s="9"/>
      <c r="F120" s="9"/>
      <c r="G120" s="9"/>
      <c r="H120" s="9"/>
      <c r="I120" s="9"/>
    </row>
    <row r="121" spans="2:9">
      <c r="B121" s="9"/>
      <c r="C121" s="9"/>
      <c r="D121" s="9"/>
      <c r="E121" s="9"/>
      <c r="F121" s="9"/>
      <c r="G121" s="9"/>
      <c r="H121" s="9"/>
      <c r="I121" s="9"/>
    </row>
    <row r="122" spans="2:9">
      <c r="B122" s="9"/>
      <c r="C122" s="9"/>
      <c r="D122" s="9"/>
      <c r="E122" s="9"/>
      <c r="F122" s="9"/>
      <c r="G122" s="9"/>
      <c r="H122" s="9"/>
      <c r="I122" s="9"/>
    </row>
    <row r="123" spans="2:9">
      <c r="B123" s="9"/>
      <c r="C123" s="9"/>
      <c r="D123" s="9"/>
      <c r="E123" s="9"/>
      <c r="F123" s="9"/>
      <c r="G123" s="9"/>
      <c r="H123" s="9"/>
      <c r="I123" s="9"/>
    </row>
    <row r="124" spans="2:9">
      <c r="B124" s="9"/>
      <c r="C124" s="9"/>
      <c r="D124" s="9"/>
      <c r="E124" s="9"/>
      <c r="F124" s="9"/>
      <c r="G124" s="9"/>
      <c r="H124" s="9"/>
      <c r="I124" s="9"/>
    </row>
    <row r="125" spans="2:9">
      <c r="B125" s="9"/>
      <c r="C125" s="9"/>
      <c r="D125" s="9"/>
      <c r="E125" s="9"/>
      <c r="F125" s="9"/>
      <c r="G125" s="9"/>
      <c r="H125" s="9"/>
      <c r="I125" s="9"/>
    </row>
    <row r="126" spans="2:9">
      <c r="B126" s="9"/>
      <c r="C126" s="9"/>
      <c r="D126" s="9"/>
      <c r="E126" s="9"/>
      <c r="F126" s="9"/>
      <c r="G126" s="9"/>
      <c r="H126" s="9"/>
      <c r="I126" s="9"/>
    </row>
    <row r="127" spans="2:9">
      <c r="B127" s="9"/>
      <c r="C127" s="9"/>
      <c r="D127" s="9"/>
      <c r="E127" s="9"/>
      <c r="F127" s="9"/>
      <c r="G127" s="9"/>
      <c r="H127" s="9"/>
      <c r="I127" s="9"/>
    </row>
    <row r="128" spans="2:9">
      <c r="B128" s="9"/>
      <c r="C128" s="9"/>
      <c r="D128" s="9"/>
      <c r="E128" s="9"/>
      <c r="F128" s="9"/>
      <c r="G128" s="9"/>
      <c r="H128" s="9"/>
      <c r="I128" s="9"/>
    </row>
    <row r="129" spans="2:9">
      <c r="B129" s="9"/>
      <c r="C129" s="9"/>
      <c r="D129" s="9"/>
      <c r="E129" s="9"/>
      <c r="F129" s="9"/>
      <c r="G129" s="9"/>
      <c r="H129" s="9"/>
      <c r="I129" s="9"/>
    </row>
    <row r="130" spans="2:9">
      <c r="B130" s="9"/>
      <c r="C130" s="9"/>
      <c r="D130" s="9"/>
      <c r="E130" s="9"/>
      <c r="F130" s="9"/>
      <c r="G130" s="9"/>
      <c r="H130" s="9"/>
      <c r="I130" s="9"/>
    </row>
    <row r="131" spans="2:9">
      <c r="B131" s="9"/>
      <c r="C131" s="9"/>
      <c r="D131" s="9"/>
      <c r="E131" s="9"/>
      <c r="F131" s="9"/>
      <c r="G131" s="9"/>
      <c r="H131" s="9"/>
      <c r="I131" s="9"/>
    </row>
    <row r="132" spans="2:9">
      <c r="B132" s="9"/>
      <c r="C132" s="9"/>
      <c r="D132" s="9"/>
      <c r="E132" s="9"/>
      <c r="F132" s="9"/>
      <c r="G132" s="9"/>
      <c r="H132" s="9"/>
      <c r="I132" s="9"/>
    </row>
    <row r="133" spans="2:9">
      <c r="B133" s="9"/>
      <c r="C133" s="9"/>
      <c r="D133" s="9"/>
      <c r="E133" s="9"/>
      <c r="F133" s="9"/>
      <c r="G133" s="9"/>
      <c r="H133" s="9"/>
      <c r="I133" s="9"/>
    </row>
    <row r="134" spans="2:9">
      <c r="B134" s="9"/>
      <c r="C134" s="9"/>
      <c r="D134" s="9"/>
      <c r="E134" s="9"/>
      <c r="F134" s="9"/>
      <c r="G134" s="9"/>
      <c r="H134" s="9"/>
      <c r="I134" s="9"/>
    </row>
    <row r="135" spans="2:9">
      <c r="B135" s="9"/>
      <c r="C135" s="9"/>
      <c r="D135" s="9"/>
      <c r="E135" s="9"/>
      <c r="F135" s="9"/>
      <c r="G135" s="9"/>
      <c r="H135" s="9"/>
      <c r="I135" s="9"/>
    </row>
    <row r="136" spans="2:9">
      <c r="B136" s="9"/>
      <c r="C136" s="9"/>
      <c r="D136" s="9"/>
      <c r="E136" s="9"/>
      <c r="F136" s="9"/>
      <c r="G136" s="9"/>
      <c r="H136" s="9"/>
      <c r="I136" s="9"/>
    </row>
    <row r="137" spans="2:9">
      <c r="B137" s="9"/>
      <c r="C137" s="9"/>
      <c r="D137" s="9"/>
      <c r="E137" s="9"/>
      <c r="F137" s="9"/>
      <c r="G137" s="9"/>
      <c r="H137" s="9"/>
      <c r="I137" s="9"/>
    </row>
    <row r="138" spans="2:9">
      <c r="B138" s="9"/>
      <c r="C138" s="9"/>
      <c r="D138" s="9"/>
      <c r="E138" s="9"/>
      <c r="F138" s="9"/>
      <c r="G138" s="9"/>
      <c r="H138" s="9"/>
      <c r="I138" s="9"/>
    </row>
    <row r="139" spans="2:9">
      <c r="B139" s="9"/>
      <c r="C139" s="9"/>
      <c r="D139" s="9"/>
      <c r="E139" s="9"/>
      <c r="F139" s="9"/>
      <c r="G139" s="9"/>
      <c r="H139" s="9"/>
      <c r="I139" s="9"/>
    </row>
    <row r="140" spans="2:9">
      <c r="B140" s="9"/>
      <c r="C140" s="9"/>
      <c r="D140" s="9"/>
      <c r="E140" s="9"/>
      <c r="F140" s="9"/>
      <c r="G140" s="9"/>
      <c r="H140" s="9"/>
      <c r="I140" s="9"/>
    </row>
    <row r="141" spans="2:9">
      <c r="B141" s="9"/>
      <c r="C141" s="9"/>
      <c r="D141" s="9"/>
      <c r="E141" s="9"/>
      <c r="F141" s="9"/>
      <c r="G141" s="9"/>
      <c r="H141" s="9"/>
      <c r="I141" s="9"/>
    </row>
    <row r="142" spans="2:9">
      <c r="B142" s="9"/>
      <c r="C142" s="9"/>
      <c r="D142" s="9"/>
      <c r="E142" s="9"/>
      <c r="F142" s="9"/>
      <c r="G142" s="9"/>
      <c r="H142" s="9"/>
      <c r="I142" s="9"/>
    </row>
    <row r="143" spans="2:9">
      <c r="B143" s="9"/>
      <c r="C143" s="9"/>
      <c r="D143" s="9"/>
      <c r="E143" s="9"/>
      <c r="F143" s="9"/>
      <c r="G143" s="9"/>
      <c r="H143" s="9"/>
      <c r="I143" s="9"/>
    </row>
    <row r="144" spans="2:9">
      <c r="B144" s="9"/>
      <c r="C144" s="9"/>
      <c r="D144" s="9"/>
      <c r="E144" s="9"/>
      <c r="F144" s="9"/>
      <c r="G144" s="9"/>
      <c r="H144" s="9"/>
      <c r="I144" s="9"/>
    </row>
    <row r="145" spans="2:9">
      <c r="B145" s="9"/>
      <c r="C145" s="9"/>
      <c r="D145" s="9"/>
      <c r="E145" s="9"/>
      <c r="F145" s="9"/>
      <c r="G145" s="9"/>
      <c r="H145" s="9"/>
      <c r="I145" s="9"/>
    </row>
    <row r="146" spans="2:9">
      <c r="B146" s="9"/>
      <c r="C146" s="9"/>
      <c r="D146" s="9"/>
      <c r="E146" s="9"/>
      <c r="F146" s="9"/>
      <c r="G146" s="9"/>
      <c r="H146" s="9"/>
      <c r="I146" s="9"/>
    </row>
    <row r="147" spans="2:9">
      <c r="B147" s="9"/>
      <c r="C147" s="9"/>
      <c r="D147" s="9"/>
      <c r="E147" s="9"/>
      <c r="F147" s="9"/>
      <c r="G147" s="9"/>
      <c r="H147" s="9"/>
      <c r="I147" s="9"/>
    </row>
    <row r="148" spans="2:9">
      <c r="B148" s="9"/>
      <c r="C148" s="9"/>
      <c r="D148" s="9"/>
      <c r="E148" s="9"/>
      <c r="F148" s="9"/>
      <c r="G148" s="9"/>
      <c r="H148" s="9"/>
      <c r="I148" s="9"/>
    </row>
    <row r="149" spans="2:9">
      <c r="B149" s="9"/>
      <c r="C149" s="9"/>
      <c r="D149" s="9"/>
      <c r="E149" s="9"/>
      <c r="F149" s="9"/>
      <c r="G149" s="9"/>
      <c r="H149" s="9"/>
      <c r="I149" s="9"/>
    </row>
    <row r="150" spans="2:9">
      <c r="B150" s="9"/>
      <c r="C150" s="9"/>
      <c r="D150" s="9"/>
      <c r="E150" s="9"/>
      <c r="F150" s="9"/>
      <c r="G150" s="9"/>
      <c r="H150" s="9"/>
      <c r="I150" s="9"/>
    </row>
    <row r="151" spans="2:9">
      <c r="B151" s="9"/>
      <c r="C151" s="9"/>
      <c r="D151" s="9"/>
      <c r="E151" s="9"/>
      <c r="F151" s="9"/>
      <c r="G151" s="9"/>
      <c r="H151" s="9"/>
      <c r="I151" s="9"/>
    </row>
    <row r="152" spans="2:9">
      <c r="B152" s="9"/>
      <c r="C152" s="9"/>
      <c r="D152" s="9"/>
      <c r="E152" s="9"/>
      <c r="F152" s="9"/>
      <c r="G152" s="9"/>
      <c r="H152" s="9"/>
      <c r="I152" s="9"/>
    </row>
    <row r="153" spans="2:9">
      <c r="B153" s="9"/>
      <c r="C153" s="9"/>
      <c r="D153" s="9"/>
      <c r="E153" s="9"/>
      <c r="F153" s="9"/>
      <c r="G153" s="9"/>
      <c r="H153" s="9"/>
      <c r="I153" s="9"/>
    </row>
    <row r="154" spans="2:9">
      <c r="B154" s="9"/>
      <c r="C154" s="9"/>
      <c r="D154" s="9"/>
      <c r="E154" s="9"/>
      <c r="F154" s="9"/>
      <c r="G154" s="9"/>
      <c r="H154" s="9"/>
      <c r="I154" s="9"/>
    </row>
    <row r="155" spans="2:9">
      <c r="B155" s="9"/>
      <c r="C155" s="9"/>
      <c r="D155" s="9"/>
      <c r="E155" s="9"/>
      <c r="F155" s="9"/>
      <c r="G155" s="9"/>
      <c r="H155" s="9"/>
      <c r="I155" s="9"/>
    </row>
    <row r="156" spans="2:9">
      <c r="B156" s="9"/>
      <c r="C156" s="9"/>
      <c r="D156" s="9"/>
      <c r="E156" s="9"/>
      <c r="F156" s="9"/>
      <c r="G156" s="9"/>
      <c r="H156" s="9"/>
      <c r="I156" s="9"/>
    </row>
    <row r="157" spans="2:9">
      <c r="B157" s="9"/>
      <c r="C157" s="9"/>
      <c r="D157" s="9"/>
      <c r="E157" s="9"/>
      <c r="F157" s="9"/>
      <c r="G157" s="9"/>
      <c r="H157" s="9"/>
      <c r="I157" s="9"/>
    </row>
    <row r="158" spans="2:9">
      <c r="B158" s="9"/>
      <c r="C158" s="9"/>
      <c r="D158" s="9"/>
      <c r="E158" s="9"/>
      <c r="F158" s="9"/>
      <c r="G158" s="9"/>
      <c r="H158" s="9"/>
      <c r="I158" s="9"/>
    </row>
    <row r="159" spans="2:9">
      <c r="B159" s="9"/>
      <c r="C159" s="9"/>
      <c r="D159" s="9"/>
      <c r="E159" s="9"/>
      <c r="F159" s="9"/>
      <c r="G159" s="9"/>
      <c r="H159" s="9"/>
      <c r="I159" s="9"/>
    </row>
    <row r="160" spans="2:9">
      <c r="B160" s="9"/>
      <c r="C160" s="9"/>
      <c r="D160" s="9"/>
      <c r="E160" s="9"/>
      <c r="F160" s="9"/>
      <c r="G160" s="9"/>
      <c r="H160" s="9"/>
      <c r="I160" s="9"/>
    </row>
    <row r="161" spans="2:9">
      <c r="B161" s="9"/>
      <c r="C161" s="9"/>
      <c r="D161" s="9"/>
      <c r="E161" s="9"/>
      <c r="F161" s="9"/>
      <c r="G161" s="9"/>
      <c r="H161" s="9"/>
      <c r="I161" s="9"/>
    </row>
    <row r="162" spans="2:9">
      <c r="B162" s="9"/>
      <c r="C162" s="9"/>
      <c r="D162" s="9"/>
      <c r="E162" s="9"/>
      <c r="F162" s="9"/>
      <c r="G162" s="9"/>
      <c r="H162" s="9"/>
      <c r="I162" s="9"/>
    </row>
    <row r="163" spans="2:9">
      <c r="B163" s="9"/>
      <c r="C163" s="9"/>
      <c r="D163" s="9"/>
      <c r="E163" s="9"/>
      <c r="F163" s="9"/>
      <c r="G163" s="9"/>
      <c r="H163" s="9"/>
      <c r="I163" s="9"/>
    </row>
    <row r="164" spans="2:9">
      <c r="B164" s="9"/>
      <c r="C164" s="9"/>
      <c r="D164" s="9"/>
      <c r="E164" s="9"/>
      <c r="F164" s="9"/>
      <c r="G164" s="9"/>
      <c r="H164" s="9"/>
      <c r="I164" s="9"/>
    </row>
    <row r="165" spans="2:9">
      <c r="B165" s="9"/>
      <c r="C165" s="9"/>
      <c r="D165" s="9"/>
      <c r="E165" s="9"/>
      <c r="F165" s="9"/>
      <c r="G165" s="9"/>
      <c r="H165" s="9"/>
      <c r="I165" s="9"/>
    </row>
    <row r="166" spans="2:9">
      <c r="B166" s="9"/>
      <c r="C166" s="9"/>
      <c r="D166" s="9"/>
      <c r="E166" s="9"/>
      <c r="F166" s="9"/>
      <c r="G166" s="9"/>
      <c r="H166" s="9"/>
      <c r="I166" s="9"/>
    </row>
    <row r="167" spans="2:9">
      <c r="B167" s="9"/>
      <c r="C167" s="9"/>
      <c r="D167" s="9"/>
      <c r="E167" s="9"/>
      <c r="F167" s="9"/>
      <c r="G167" s="9"/>
      <c r="H167" s="9"/>
      <c r="I167" s="9"/>
    </row>
    <row r="168" spans="2:9">
      <c r="B168" s="9"/>
      <c r="C168" s="9"/>
      <c r="D168" s="9"/>
      <c r="E168" s="9"/>
      <c r="F168" s="9"/>
      <c r="G168" s="9"/>
      <c r="H168" s="9"/>
      <c r="I168" s="9"/>
    </row>
    <row r="169" spans="2:9">
      <c r="B169" s="9"/>
      <c r="C169" s="9"/>
      <c r="D169" s="9"/>
      <c r="E169" s="9"/>
      <c r="F169" s="9"/>
      <c r="G169" s="9"/>
      <c r="H169" s="9"/>
      <c r="I169" s="9"/>
    </row>
    <row r="170" spans="2:9">
      <c r="B170" s="9"/>
      <c r="C170" s="9"/>
      <c r="D170" s="9"/>
      <c r="E170" s="9"/>
      <c r="F170" s="9"/>
      <c r="G170" s="9"/>
      <c r="H170" s="9"/>
      <c r="I170" s="9"/>
    </row>
    <row r="171" spans="2:9">
      <c r="B171" s="9"/>
      <c r="C171" s="9"/>
      <c r="D171" s="9"/>
      <c r="E171" s="9"/>
      <c r="F171" s="9"/>
      <c r="G171" s="9"/>
      <c r="H171" s="9"/>
      <c r="I171" s="9"/>
    </row>
    <row r="172" spans="2:9">
      <c r="B172" s="9"/>
      <c r="C172" s="9"/>
      <c r="D172" s="9"/>
      <c r="E172" s="9"/>
      <c r="F172" s="9"/>
      <c r="G172" s="9"/>
      <c r="H172" s="9"/>
      <c r="I172" s="9"/>
    </row>
    <row r="173" spans="2:9">
      <c r="B173" s="9"/>
      <c r="C173" s="9"/>
      <c r="D173" s="9"/>
      <c r="E173" s="9"/>
      <c r="F173" s="9"/>
      <c r="G173" s="9"/>
      <c r="H173" s="9"/>
      <c r="I173" s="9"/>
    </row>
    <row r="174" spans="2:9">
      <c r="B174" s="9"/>
      <c r="C174" s="9"/>
      <c r="D174" s="9"/>
      <c r="E174" s="9"/>
      <c r="F174" s="9"/>
      <c r="G174" s="9"/>
      <c r="H174" s="9"/>
      <c r="I174" s="9"/>
    </row>
    <row r="175" spans="2:9">
      <c r="B175" s="9"/>
      <c r="C175" s="9"/>
      <c r="D175" s="9"/>
      <c r="E175" s="9"/>
      <c r="F175" s="9"/>
      <c r="G175" s="9"/>
      <c r="H175" s="9"/>
      <c r="I175" s="9"/>
    </row>
    <row r="176" spans="2:9">
      <c r="B176" s="9"/>
      <c r="C176" s="9"/>
      <c r="D176" s="9"/>
      <c r="E176" s="9"/>
      <c r="F176" s="9"/>
      <c r="G176" s="9"/>
      <c r="H176" s="9"/>
      <c r="I176" s="9"/>
    </row>
    <row r="177" spans="2:9">
      <c r="B177" s="9"/>
      <c r="C177" s="9"/>
      <c r="D177" s="9"/>
      <c r="E177" s="9"/>
      <c r="F177" s="9"/>
      <c r="G177" s="9"/>
      <c r="H177" s="9"/>
      <c r="I177" s="9"/>
    </row>
    <row r="178" spans="2:9">
      <c r="B178" s="9"/>
      <c r="C178" s="9"/>
      <c r="D178" s="9"/>
      <c r="E178" s="9"/>
      <c r="F178" s="9"/>
      <c r="G178" s="9"/>
      <c r="H178" s="9"/>
      <c r="I178" s="9"/>
    </row>
    <row r="179" spans="2:9">
      <c r="B179" s="9"/>
      <c r="C179" s="9"/>
      <c r="D179" s="9"/>
      <c r="E179" s="9"/>
      <c r="F179" s="9"/>
      <c r="G179" s="9"/>
      <c r="H179" s="9"/>
      <c r="I179" s="9"/>
    </row>
    <row r="180" spans="2:9">
      <c r="B180" s="9"/>
      <c r="C180" s="9"/>
      <c r="D180" s="9"/>
      <c r="E180" s="9"/>
      <c r="F180" s="9"/>
      <c r="G180" s="9"/>
      <c r="H180" s="9"/>
      <c r="I180" s="9"/>
    </row>
    <row r="181" spans="2:9">
      <c r="B181" s="9"/>
      <c r="C181" s="9"/>
      <c r="D181" s="9"/>
      <c r="E181" s="9"/>
      <c r="F181" s="9"/>
      <c r="G181" s="9"/>
      <c r="H181" s="9"/>
      <c r="I181" s="9"/>
    </row>
    <row r="182" spans="2:9">
      <c r="B182" s="9"/>
      <c r="C182" s="9"/>
      <c r="D182" s="9"/>
      <c r="E182" s="9"/>
      <c r="F182" s="9"/>
      <c r="G182" s="9"/>
      <c r="H182" s="9"/>
      <c r="I182" s="9"/>
    </row>
    <row r="183" spans="2:9">
      <c r="B183" s="9"/>
      <c r="C183" s="9"/>
      <c r="D183" s="9"/>
      <c r="E183" s="9"/>
      <c r="F183" s="9"/>
      <c r="G183" s="9"/>
      <c r="H183" s="9"/>
      <c r="I183" s="9"/>
    </row>
    <row r="184" spans="2:9">
      <c r="B184" s="9"/>
      <c r="C184" s="9"/>
      <c r="D184" s="9"/>
      <c r="E184" s="9"/>
      <c r="F184" s="9"/>
      <c r="G184" s="9"/>
      <c r="H184" s="9"/>
      <c r="I184" s="9"/>
    </row>
    <row r="185" spans="2:9">
      <c r="B185" s="9"/>
      <c r="C185" s="9"/>
      <c r="D185" s="9"/>
      <c r="E185" s="9"/>
      <c r="F185" s="9"/>
      <c r="G185" s="9"/>
      <c r="H185" s="9"/>
      <c r="I185" s="9"/>
    </row>
    <row r="186" spans="2:9">
      <c r="B186" s="9"/>
      <c r="C186" s="9"/>
      <c r="D186" s="9"/>
      <c r="E186" s="9"/>
      <c r="F186" s="9"/>
      <c r="G186" s="9"/>
      <c r="H186" s="9"/>
      <c r="I186" s="9"/>
    </row>
    <row r="187" spans="2:9">
      <c r="B187" s="9"/>
      <c r="C187" s="9"/>
      <c r="D187" s="9"/>
      <c r="E187" s="9"/>
      <c r="F187" s="9"/>
      <c r="G187" s="9"/>
      <c r="H187" s="9"/>
      <c r="I187" s="9"/>
    </row>
    <row r="188" spans="2:9">
      <c r="B188" s="9"/>
      <c r="C188" s="9"/>
      <c r="D188" s="9"/>
      <c r="E188" s="9"/>
      <c r="F188" s="9"/>
      <c r="G188" s="9"/>
      <c r="H188" s="9"/>
      <c r="I188" s="9"/>
    </row>
    <row r="189" spans="2:9">
      <c r="B189" s="9"/>
      <c r="C189" s="9"/>
      <c r="D189" s="9"/>
      <c r="E189" s="9"/>
      <c r="F189" s="9"/>
      <c r="G189" s="9"/>
      <c r="H189" s="9"/>
      <c r="I189" s="9"/>
    </row>
    <row r="190" spans="2:9">
      <c r="B190" s="9"/>
      <c r="C190" s="9"/>
      <c r="D190" s="9"/>
      <c r="E190" s="9"/>
      <c r="F190" s="9"/>
      <c r="G190" s="9"/>
      <c r="H190" s="9"/>
      <c r="I190" s="9"/>
    </row>
    <row r="191" spans="2:9">
      <c r="B191" s="9"/>
      <c r="C191" s="9"/>
      <c r="D191" s="9"/>
      <c r="E191" s="9"/>
      <c r="F191" s="9"/>
      <c r="G191" s="9"/>
      <c r="H191" s="9"/>
      <c r="I191" s="9"/>
    </row>
    <row r="192" spans="2:9">
      <c r="B192" s="9"/>
      <c r="C192" s="9"/>
      <c r="D192" s="9"/>
      <c r="E192" s="9"/>
      <c r="F192" s="9"/>
      <c r="G192" s="9"/>
      <c r="H192" s="9"/>
      <c r="I192" s="9"/>
    </row>
    <row r="193" spans="2:9">
      <c r="B193" s="9"/>
      <c r="C193" s="9"/>
      <c r="D193" s="9"/>
      <c r="E193" s="9"/>
      <c r="F193" s="9"/>
      <c r="G193" s="9"/>
      <c r="H193" s="9"/>
      <c r="I193" s="9"/>
    </row>
    <row r="194" spans="2:9">
      <c r="B194" s="9"/>
      <c r="C194" s="9"/>
      <c r="D194" s="9"/>
      <c r="E194" s="9"/>
      <c r="F194" s="9"/>
      <c r="G194" s="9"/>
      <c r="H194" s="9"/>
      <c r="I194" s="9"/>
    </row>
    <row r="195" spans="2:9">
      <c r="B195" s="9"/>
      <c r="C195" s="9"/>
      <c r="D195" s="9"/>
      <c r="E195" s="9"/>
      <c r="F195" s="9"/>
      <c r="G195" s="9"/>
      <c r="H195" s="9"/>
      <c r="I195" s="9"/>
    </row>
    <row r="196" spans="2:9">
      <c r="B196" s="9"/>
      <c r="C196" s="9"/>
      <c r="D196" s="9"/>
      <c r="E196" s="9"/>
      <c r="F196" s="9"/>
      <c r="G196" s="9"/>
      <c r="H196" s="9"/>
      <c r="I196" s="9"/>
    </row>
    <row r="197" spans="2:9">
      <c r="B197" s="9"/>
      <c r="C197" s="9"/>
      <c r="D197" s="9"/>
      <c r="E197" s="9"/>
      <c r="F197" s="9"/>
      <c r="G197" s="9"/>
      <c r="H197" s="9"/>
      <c r="I197" s="9"/>
    </row>
    <row r="198" spans="2:9">
      <c r="B198" s="9"/>
      <c r="C198" s="9"/>
      <c r="D198" s="9"/>
      <c r="E198" s="9"/>
      <c r="F198" s="9"/>
      <c r="G198" s="9"/>
      <c r="H198" s="9"/>
      <c r="I198" s="9"/>
    </row>
    <row r="199" spans="2:9">
      <c r="B199" s="9"/>
      <c r="C199" s="9"/>
      <c r="D199" s="9"/>
      <c r="E199" s="9"/>
      <c r="F199" s="9"/>
      <c r="G199" s="9"/>
      <c r="H199" s="9"/>
      <c r="I199" s="9"/>
    </row>
    <row r="200" spans="2:9">
      <c r="B200" s="9"/>
      <c r="C200" s="9"/>
      <c r="D200" s="9"/>
      <c r="E200" s="9"/>
      <c r="F200" s="9"/>
      <c r="G200" s="9"/>
      <c r="H200" s="9"/>
      <c r="I200" s="9"/>
    </row>
    <row r="201" spans="2:9">
      <c r="B201" s="9"/>
      <c r="C201" s="9"/>
      <c r="D201" s="9"/>
      <c r="E201" s="9"/>
      <c r="F201" s="9"/>
      <c r="G201" s="9"/>
      <c r="H201" s="9"/>
      <c r="I201" s="9"/>
    </row>
    <row r="202" spans="2:9">
      <c r="B202" s="9"/>
      <c r="C202" s="9"/>
      <c r="D202" s="9"/>
      <c r="E202" s="9"/>
      <c r="F202" s="9"/>
      <c r="G202" s="9"/>
      <c r="H202" s="9"/>
      <c r="I202" s="9"/>
    </row>
    <row r="203" spans="2:9">
      <c r="B203" s="9"/>
      <c r="C203" s="9"/>
      <c r="D203" s="9"/>
      <c r="E203" s="9"/>
      <c r="F203" s="9"/>
      <c r="G203" s="9"/>
      <c r="H203" s="9"/>
      <c r="I203" s="9"/>
    </row>
    <row r="204" spans="2:9">
      <c r="B204" s="9"/>
      <c r="C204" s="9"/>
      <c r="D204" s="9"/>
      <c r="E204" s="9"/>
      <c r="F204" s="9"/>
      <c r="G204" s="9"/>
      <c r="H204" s="9"/>
      <c r="I204" s="9"/>
    </row>
    <row r="205" spans="2:9">
      <c r="B205" s="9"/>
      <c r="C205" s="9"/>
      <c r="D205" s="9"/>
      <c r="E205" s="9"/>
      <c r="F205" s="9"/>
      <c r="G205" s="9"/>
      <c r="H205" s="9"/>
      <c r="I205" s="9"/>
    </row>
    <row r="206" spans="2:9">
      <c r="B206" s="9"/>
      <c r="C206" s="9"/>
      <c r="D206" s="9"/>
      <c r="E206" s="9"/>
      <c r="F206" s="9"/>
      <c r="G206" s="9"/>
      <c r="H206" s="9"/>
      <c r="I206" s="9"/>
    </row>
    <row r="207" spans="2:9">
      <c r="B207" s="9"/>
      <c r="C207" s="9"/>
      <c r="D207" s="9"/>
      <c r="E207" s="9"/>
      <c r="F207" s="9"/>
      <c r="G207" s="9"/>
      <c r="H207" s="9"/>
      <c r="I207" s="9"/>
    </row>
    <row r="208" spans="2:9">
      <c r="B208" s="9"/>
      <c r="C208" s="9"/>
      <c r="D208" s="9"/>
      <c r="E208" s="9"/>
      <c r="F208" s="9"/>
      <c r="G208" s="9"/>
      <c r="H208" s="9"/>
      <c r="I208" s="9"/>
    </row>
    <row r="209" spans="2:9">
      <c r="B209" s="9"/>
      <c r="C209" s="9"/>
      <c r="D209" s="9"/>
      <c r="E209" s="9"/>
      <c r="F209" s="9"/>
      <c r="G209" s="9"/>
      <c r="H209" s="9"/>
      <c r="I209" s="9"/>
    </row>
    <row r="210" spans="2:9">
      <c r="B210" s="9"/>
      <c r="C210" s="9"/>
      <c r="D210" s="9"/>
      <c r="E210" s="9"/>
      <c r="F210" s="9"/>
      <c r="G210" s="9"/>
      <c r="H210" s="9"/>
      <c r="I210" s="9"/>
    </row>
    <row r="211" spans="2:9">
      <c r="B211" s="9"/>
      <c r="C211" s="9"/>
      <c r="D211" s="9"/>
      <c r="E211" s="9"/>
      <c r="F211" s="9"/>
      <c r="G211" s="9"/>
      <c r="H211" s="9"/>
      <c r="I211" s="9"/>
    </row>
    <row r="212" spans="2:9">
      <c r="B212" s="9"/>
      <c r="C212" s="9"/>
      <c r="D212" s="9"/>
      <c r="E212" s="9"/>
      <c r="F212" s="9"/>
      <c r="G212" s="9"/>
      <c r="H212" s="9"/>
      <c r="I212" s="9"/>
    </row>
    <row r="213" spans="2:9">
      <c r="B213" s="9"/>
      <c r="C213" s="9"/>
      <c r="D213" s="9"/>
      <c r="E213" s="9"/>
      <c r="F213" s="9"/>
      <c r="G213" s="9"/>
      <c r="H213" s="9"/>
      <c r="I213" s="9"/>
    </row>
    <row r="214" spans="2:9">
      <c r="B214" s="9"/>
      <c r="C214" s="9"/>
      <c r="D214" s="9"/>
      <c r="E214" s="9"/>
      <c r="F214" s="9"/>
      <c r="G214" s="9"/>
      <c r="H214" s="9"/>
      <c r="I214" s="9"/>
    </row>
    <row r="215" spans="2:9">
      <c r="B215" s="9"/>
      <c r="C215" s="9"/>
      <c r="D215" s="9"/>
      <c r="E215" s="9"/>
      <c r="F215" s="9"/>
      <c r="G215" s="9"/>
      <c r="H215" s="9"/>
      <c r="I215" s="9"/>
    </row>
    <row r="216" spans="2:9">
      <c r="B216" s="9"/>
      <c r="C216" s="9"/>
      <c r="D216" s="9"/>
      <c r="E216" s="9"/>
      <c r="F216" s="9"/>
      <c r="G216" s="9"/>
      <c r="H216" s="9"/>
      <c r="I216" s="9"/>
    </row>
    <row r="217" spans="2:9">
      <c r="B217" s="9"/>
      <c r="C217" s="9"/>
      <c r="D217" s="9"/>
      <c r="E217" s="9"/>
      <c r="F217" s="9"/>
      <c r="G217" s="9"/>
      <c r="H217" s="9"/>
      <c r="I217" s="9"/>
    </row>
    <row r="218" spans="2:9">
      <c r="B218" s="9"/>
      <c r="C218" s="9"/>
      <c r="D218" s="9"/>
      <c r="E218" s="9"/>
      <c r="F218" s="9"/>
      <c r="G218" s="9"/>
      <c r="H218" s="9"/>
      <c r="I218" s="9"/>
    </row>
    <row r="219" spans="2:9">
      <c r="B219" s="9"/>
      <c r="C219" s="9"/>
      <c r="D219" s="9"/>
      <c r="E219" s="9"/>
      <c r="F219" s="9"/>
      <c r="G219" s="9"/>
      <c r="H219" s="9"/>
      <c r="I219" s="9"/>
    </row>
    <row r="220" spans="2:9">
      <c r="B220" s="9"/>
      <c r="C220" s="9"/>
      <c r="D220" s="9"/>
      <c r="E220" s="9"/>
      <c r="F220" s="9"/>
      <c r="G220" s="9"/>
      <c r="H220" s="9"/>
      <c r="I220" s="9"/>
    </row>
    <row r="221" spans="2:9">
      <c r="B221" s="9"/>
      <c r="C221" s="9"/>
      <c r="D221" s="9"/>
      <c r="E221" s="9"/>
      <c r="F221" s="9"/>
      <c r="G221" s="9"/>
      <c r="H221" s="9"/>
      <c r="I221" s="9"/>
    </row>
    <row r="222" spans="2:9">
      <c r="B222" s="9"/>
      <c r="C222" s="9"/>
      <c r="D222" s="9"/>
      <c r="E222" s="9"/>
      <c r="F222" s="9"/>
      <c r="G222" s="9"/>
      <c r="H222" s="9"/>
      <c r="I222" s="9"/>
    </row>
    <row r="223" spans="2:9">
      <c r="B223" s="9"/>
      <c r="C223" s="9"/>
      <c r="D223" s="9"/>
      <c r="E223" s="9"/>
      <c r="F223" s="9"/>
      <c r="G223" s="9"/>
      <c r="H223" s="9"/>
      <c r="I223" s="9"/>
    </row>
    <row r="224" spans="2:9">
      <c r="B224" s="9"/>
      <c r="C224" s="9"/>
      <c r="D224" s="9"/>
      <c r="E224" s="9"/>
      <c r="F224" s="9"/>
      <c r="G224" s="9"/>
      <c r="H224" s="9"/>
      <c r="I224" s="9"/>
    </row>
    <row r="225" spans="2:9">
      <c r="B225" s="9"/>
      <c r="C225" s="9"/>
      <c r="D225" s="9"/>
      <c r="E225" s="9"/>
      <c r="F225" s="9"/>
      <c r="G225" s="9"/>
      <c r="H225" s="9"/>
      <c r="I225" s="9"/>
    </row>
    <row r="226" spans="2:9">
      <c r="B226" s="9"/>
      <c r="C226" s="9"/>
      <c r="D226" s="9"/>
      <c r="E226" s="9"/>
      <c r="F226" s="9"/>
      <c r="G226" s="9"/>
      <c r="H226" s="9"/>
      <c r="I226" s="9"/>
    </row>
    <row r="227" spans="2:9">
      <c r="B227" s="9"/>
      <c r="C227" s="9"/>
      <c r="D227" s="9"/>
      <c r="E227" s="9"/>
      <c r="F227" s="9"/>
      <c r="G227" s="9"/>
      <c r="H227" s="9"/>
      <c r="I227" s="9"/>
    </row>
    <row r="228" spans="2:9">
      <c r="B228" s="9"/>
      <c r="C228" s="9"/>
      <c r="D228" s="9"/>
      <c r="E228" s="9"/>
      <c r="F228" s="9"/>
      <c r="G228" s="9"/>
      <c r="H228" s="9"/>
      <c r="I228" s="9"/>
    </row>
    <row r="229" spans="2:9">
      <c r="B229" s="9"/>
      <c r="C229" s="9"/>
      <c r="D229" s="9"/>
      <c r="E229" s="9"/>
      <c r="F229" s="9"/>
      <c r="G229" s="9"/>
      <c r="H229" s="9"/>
      <c r="I229" s="9"/>
    </row>
    <row r="230" spans="2:9">
      <c r="B230" s="9"/>
      <c r="C230" s="9"/>
      <c r="D230" s="9"/>
      <c r="E230" s="9"/>
      <c r="F230" s="9"/>
      <c r="G230" s="9"/>
      <c r="H230" s="9"/>
      <c r="I230" s="9"/>
    </row>
    <row r="231" spans="2:9">
      <c r="B231" s="9"/>
      <c r="C231" s="9"/>
      <c r="D231" s="9"/>
      <c r="E231" s="9"/>
      <c r="F231" s="9"/>
      <c r="G231" s="9"/>
      <c r="H231" s="9"/>
      <c r="I231" s="9"/>
    </row>
    <row r="232" spans="2:9">
      <c r="B232" s="9"/>
      <c r="C232" s="9"/>
      <c r="D232" s="9"/>
      <c r="E232" s="9"/>
      <c r="F232" s="9"/>
      <c r="G232" s="9"/>
      <c r="H232" s="9"/>
      <c r="I232" s="9"/>
    </row>
    <row r="233" spans="2:9">
      <c r="B233" s="9"/>
      <c r="C233" s="9"/>
      <c r="D233" s="9"/>
      <c r="E233" s="9"/>
      <c r="F233" s="9"/>
      <c r="G233" s="9"/>
      <c r="H233" s="9"/>
      <c r="I233" s="9"/>
    </row>
    <row r="234" spans="2:9">
      <c r="B234" s="9"/>
      <c r="C234" s="9"/>
      <c r="D234" s="9"/>
      <c r="E234" s="9"/>
      <c r="F234" s="9"/>
      <c r="G234" s="9"/>
      <c r="H234" s="9"/>
      <c r="I234" s="9"/>
    </row>
    <row r="235" spans="2:9">
      <c r="B235" s="9"/>
      <c r="C235" s="9"/>
      <c r="D235" s="9"/>
      <c r="E235" s="9"/>
      <c r="F235" s="9"/>
      <c r="G235" s="9"/>
      <c r="H235" s="9"/>
      <c r="I235" s="9"/>
    </row>
    <row r="236" spans="2:9">
      <c r="B236" s="9"/>
      <c r="C236" s="9"/>
      <c r="D236" s="9"/>
      <c r="E236" s="9"/>
      <c r="F236" s="9"/>
      <c r="G236" s="9"/>
      <c r="H236" s="9"/>
      <c r="I236" s="9"/>
    </row>
  </sheetData>
  <mergeCells count="53">
    <mergeCell ref="A16:A17"/>
    <mergeCell ref="A18:A28"/>
    <mergeCell ref="B19:B27"/>
    <mergeCell ref="C19:C25"/>
    <mergeCell ref="G19:G25"/>
    <mergeCell ref="E24:F24"/>
    <mergeCell ref="E25:F25"/>
    <mergeCell ref="E26:F26"/>
    <mergeCell ref="E27:F27"/>
    <mergeCell ref="E28:F28"/>
    <mergeCell ref="E19:F19"/>
    <mergeCell ref="E20:F20"/>
    <mergeCell ref="E21:F21"/>
    <mergeCell ref="E22:F22"/>
    <mergeCell ref="E23:F23"/>
    <mergeCell ref="B16:F16"/>
    <mergeCell ref="G16:I16"/>
    <mergeCell ref="B17:F17"/>
    <mergeCell ref="G17:I17"/>
    <mergeCell ref="E18:F18"/>
    <mergeCell ref="C14:D14"/>
    <mergeCell ref="E14:F14"/>
    <mergeCell ref="G14:H14"/>
    <mergeCell ref="C15:D15"/>
    <mergeCell ref="E15:F15"/>
    <mergeCell ref="G15:H15"/>
    <mergeCell ref="B11:D11"/>
    <mergeCell ref="E11:I11"/>
    <mergeCell ref="B12:D12"/>
    <mergeCell ref="E12:I12"/>
    <mergeCell ref="C13:D13"/>
    <mergeCell ref="E13:F13"/>
    <mergeCell ref="G13:H13"/>
    <mergeCell ref="A13:B15"/>
    <mergeCell ref="B8:D8"/>
    <mergeCell ref="F8:G8"/>
    <mergeCell ref="B9:D9"/>
    <mergeCell ref="E9:I9"/>
    <mergeCell ref="B10:D10"/>
    <mergeCell ref="E10:I10"/>
    <mergeCell ref="A5:D5"/>
    <mergeCell ref="F5:G5"/>
    <mergeCell ref="B6:D6"/>
    <mergeCell ref="E6:I6"/>
    <mergeCell ref="B7:D7"/>
    <mergeCell ref="E7:I7"/>
    <mergeCell ref="A6:A12"/>
    <mergeCell ref="A1:B1"/>
    <mergeCell ref="A2:I2"/>
    <mergeCell ref="A3:D3"/>
    <mergeCell ref="E3:I3"/>
    <mergeCell ref="A4:D4"/>
    <mergeCell ref="E4:I4"/>
  </mergeCells>
  <phoneticPr fontId="12" type="noConversion"/>
  <dataValidations count="8">
    <dataValidation type="list" allowBlank="1" showInputMessage="1" showErrorMessage="1" sqref="E5">
      <formula1>"□ 产业发展,■ 产业发展"</formula1>
    </dataValidation>
    <dataValidation type="list" allowBlank="1" showInputMessage="1" showErrorMessage="1" sqref="H5">
      <formula1>"□ 基础设施,■ 基础设施"</formula1>
    </dataValidation>
    <dataValidation type="list" allowBlank="1" showInputMessage="1" showErrorMessage="1" sqref="F5:G5">
      <formula1>"□ 民生保障,■ 民生保障"</formula1>
    </dataValidation>
    <dataValidation type="list" allowBlank="1" showInputMessage="1" showErrorMessage="1" sqref="F8">
      <formula1>"□ 项目法,■ 项目法"</formula1>
    </dataValidation>
    <dataValidation type="list" allowBlank="1" showInputMessage="1" showErrorMessage="1" sqref="I5">
      <formula1>"□ 行政运行,■ 行政运行"</formula1>
    </dataValidation>
    <dataValidation type="list" allowBlank="1" showInputMessage="1" showErrorMessage="1" sqref="E8">
      <formula1>"□ 因素法,■ 因素法"</formula1>
    </dataValidation>
    <dataValidation type="list" allowBlank="1" showInputMessage="1" showErrorMessage="1" sqref="H8">
      <formula1>"□ 据实据效,■ 据实据效"</formula1>
    </dataValidation>
    <dataValidation type="list" allowBlank="1" showInputMessage="1" showErrorMessage="1" sqref="I8">
      <formula1>"□ 因素法与项目法相组合,■ 因素法与项目法相组合"</formula1>
    </dataValidation>
  </dataValidation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36"/>
  <sheetViews>
    <sheetView workbookViewId="0">
      <selection activeCell="G15" sqref="G15:H15"/>
    </sheetView>
  </sheetViews>
  <sheetFormatPr defaultColWidth="12" defaultRowHeight="13.5"/>
  <cols>
    <col min="1" max="1" width="5.5" style="2" customWidth="1"/>
    <col min="2" max="2" width="6.6640625" style="2" customWidth="1"/>
    <col min="3" max="4" width="14.1640625" style="2" customWidth="1"/>
    <col min="5" max="5" width="20" style="2" customWidth="1"/>
    <col min="6" max="6" width="0.33203125" style="2" customWidth="1"/>
    <col min="7" max="8" width="14.1640625" style="2" customWidth="1"/>
    <col min="9" max="9" width="25.5" style="2" customWidth="1"/>
    <col min="10" max="20" width="12" style="2"/>
    <col min="21" max="16383" width="12" style="1"/>
  </cols>
  <sheetData>
    <row r="1" spans="1:16383">
      <c r="A1" s="238"/>
      <c r="B1" s="238"/>
      <c r="I1" s="10" t="s">
        <v>1674</v>
      </c>
    </row>
    <row r="2" spans="1:16383" ht="45" customHeight="1">
      <c r="A2" s="223" t="s">
        <v>1300</v>
      </c>
      <c r="B2" s="224"/>
      <c r="C2" s="224"/>
      <c r="D2" s="224"/>
      <c r="E2" s="224"/>
      <c r="F2" s="224"/>
      <c r="G2" s="224"/>
      <c r="H2" s="224"/>
      <c r="I2" s="224"/>
    </row>
    <row r="3" spans="1:16383" ht="20.100000000000001" customHeight="1">
      <c r="A3" s="225" t="s">
        <v>1301</v>
      </c>
      <c r="B3" s="225"/>
      <c r="C3" s="225"/>
      <c r="D3" s="225"/>
      <c r="E3" s="226" t="s">
        <v>1675</v>
      </c>
      <c r="F3" s="226"/>
      <c r="G3" s="226"/>
      <c r="H3" s="226"/>
      <c r="I3" s="226"/>
    </row>
    <row r="4" spans="1:16383" s="1" customFormat="1" ht="20.100000000000001" customHeight="1">
      <c r="A4" s="225" t="s">
        <v>1303</v>
      </c>
      <c r="B4" s="225"/>
      <c r="C4" s="225"/>
      <c r="D4" s="225"/>
      <c r="E4" s="226" t="s">
        <v>2</v>
      </c>
      <c r="F4" s="226"/>
      <c r="G4" s="226"/>
      <c r="H4" s="226"/>
      <c r="I4" s="226"/>
      <c r="J4" s="2"/>
      <c r="K4" s="2"/>
      <c r="L4" s="2"/>
      <c r="M4" s="2"/>
      <c r="N4" s="2"/>
      <c r="O4" s="2"/>
      <c r="P4" s="2"/>
      <c r="Q4" s="2"/>
      <c r="R4" s="2"/>
    </row>
    <row r="5" spans="1:16383" s="1" customFormat="1" ht="27.95" customHeight="1">
      <c r="A5" s="225" t="s">
        <v>1304</v>
      </c>
      <c r="B5" s="225"/>
      <c r="C5" s="225"/>
      <c r="D5" s="225"/>
      <c r="E5" s="5" t="s">
        <v>1305</v>
      </c>
      <c r="F5" s="227" t="s">
        <v>1306</v>
      </c>
      <c r="G5" s="225"/>
      <c r="H5" s="5" t="s">
        <v>1307</v>
      </c>
      <c r="I5" s="5" t="s">
        <v>1308</v>
      </c>
      <c r="J5" s="2"/>
      <c r="K5" s="2"/>
      <c r="L5" s="2"/>
      <c r="M5" s="2"/>
      <c r="N5" s="2"/>
      <c r="O5" s="2"/>
      <c r="P5" s="2"/>
      <c r="Q5" s="2"/>
      <c r="R5" s="2"/>
    </row>
    <row r="6" spans="1:16383" s="1" customFormat="1" ht="39.950000000000003" customHeight="1">
      <c r="A6" s="227" t="s">
        <v>1309</v>
      </c>
      <c r="B6" s="227" t="s">
        <v>1310</v>
      </c>
      <c r="C6" s="225"/>
      <c r="D6" s="225"/>
      <c r="E6" s="230" t="s">
        <v>1649</v>
      </c>
      <c r="F6" s="230"/>
      <c r="G6" s="230"/>
      <c r="H6" s="230"/>
      <c r="I6" s="230"/>
      <c r="J6" s="2"/>
      <c r="K6" s="2"/>
      <c r="L6" s="2"/>
      <c r="M6" s="2"/>
      <c r="N6" s="2"/>
      <c r="O6" s="2"/>
      <c r="P6" s="2"/>
      <c r="Q6" s="2"/>
      <c r="R6" s="2"/>
    </row>
    <row r="7" spans="1:16383" s="1" customFormat="1" ht="33" customHeight="1">
      <c r="A7" s="225"/>
      <c r="B7" s="225" t="s">
        <v>1312</v>
      </c>
      <c r="C7" s="225"/>
      <c r="D7" s="225"/>
      <c r="E7" s="228" t="s">
        <v>1676</v>
      </c>
      <c r="F7" s="228"/>
      <c r="G7" s="228"/>
      <c r="H7" s="228"/>
      <c r="I7" s="228"/>
      <c r="J7" s="2"/>
      <c r="K7" s="2"/>
      <c r="L7" s="2"/>
      <c r="M7" s="2"/>
      <c r="N7" s="2"/>
      <c r="O7" s="2"/>
      <c r="P7" s="2"/>
      <c r="Q7" s="2"/>
      <c r="R7" s="2"/>
    </row>
    <row r="8" spans="1:16383" ht="24" customHeight="1">
      <c r="A8" s="225"/>
      <c r="B8" s="239" t="s">
        <v>1314</v>
      </c>
      <c r="C8" s="240"/>
      <c r="D8" s="241"/>
      <c r="E8" s="6" t="s">
        <v>1315</v>
      </c>
      <c r="F8" s="242" t="s">
        <v>1316</v>
      </c>
      <c r="G8" s="242"/>
      <c r="H8" s="7" t="s">
        <v>1317</v>
      </c>
      <c r="I8" s="7" t="s">
        <v>1318</v>
      </c>
    </row>
    <row r="9" spans="1:16383" s="31" customFormat="1" ht="50.1" customHeight="1">
      <c r="A9" s="227"/>
      <c r="B9" s="263" t="s">
        <v>1319</v>
      </c>
      <c r="C9" s="264"/>
      <c r="D9" s="250"/>
      <c r="E9" s="229" t="s">
        <v>1677</v>
      </c>
      <c r="F9" s="229"/>
      <c r="G9" s="229"/>
      <c r="H9" s="229"/>
      <c r="I9" s="229"/>
      <c r="J9" s="3"/>
      <c r="K9" s="3"/>
      <c r="L9" s="3"/>
      <c r="M9" s="3"/>
      <c r="N9" s="3"/>
      <c r="O9" s="3"/>
      <c r="P9" s="3"/>
      <c r="Q9" s="3"/>
      <c r="R9" s="3"/>
      <c r="S9" s="3"/>
      <c r="T9" s="3"/>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c r="IW9" s="32"/>
      <c r="IX9" s="32"/>
      <c r="IY9" s="32"/>
      <c r="IZ9" s="32"/>
      <c r="JA9" s="32"/>
      <c r="JB9" s="32"/>
      <c r="JC9" s="32"/>
      <c r="JD9" s="32"/>
      <c r="JE9" s="32"/>
      <c r="JF9" s="32"/>
      <c r="JG9" s="32"/>
      <c r="JH9" s="32"/>
      <c r="JI9" s="32"/>
      <c r="JJ9" s="32"/>
      <c r="JK9" s="32"/>
      <c r="JL9" s="32"/>
      <c r="JM9" s="32"/>
      <c r="JN9" s="32"/>
      <c r="JO9" s="32"/>
      <c r="JP9" s="32"/>
      <c r="JQ9" s="32"/>
      <c r="JR9" s="32"/>
      <c r="JS9" s="32"/>
      <c r="JT9" s="32"/>
      <c r="JU9" s="32"/>
      <c r="JV9" s="32"/>
      <c r="JW9" s="32"/>
      <c r="JX9" s="32"/>
      <c r="JY9" s="32"/>
      <c r="JZ9" s="32"/>
      <c r="KA9" s="32"/>
      <c r="KB9" s="32"/>
      <c r="KC9" s="32"/>
      <c r="KD9" s="32"/>
      <c r="KE9" s="32"/>
      <c r="KF9" s="32"/>
      <c r="KG9" s="32"/>
      <c r="KH9" s="32"/>
      <c r="KI9" s="32"/>
      <c r="KJ9" s="32"/>
      <c r="KK9" s="32"/>
      <c r="KL9" s="32"/>
      <c r="KM9" s="32"/>
      <c r="KN9" s="32"/>
      <c r="KO9" s="32"/>
      <c r="KP9" s="32"/>
      <c r="KQ9" s="32"/>
      <c r="KR9" s="32"/>
      <c r="KS9" s="32"/>
      <c r="KT9" s="32"/>
      <c r="KU9" s="32"/>
      <c r="KV9" s="32"/>
      <c r="KW9" s="32"/>
      <c r="KX9" s="32"/>
      <c r="KY9" s="32"/>
      <c r="KZ9" s="32"/>
      <c r="LA9" s="32"/>
      <c r="LB9" s="32"/>
      <c r="LC9" s="32"/>
      <c r="LD9" s="32"/>
      <c r="LE9" s="32"/>
      <c r="LF9" s="32"/>
      <c r="LG9" s="32"/>
      <c r="LH9" s="32"/>
      <c r="LI9" s="32"/>
      <c r="LJ9" s="32"/>
      <c r="LK9" s="32"/>
      <c r="LL9" s="32"/>
      <c r="LM9" s="32"/>
      <c r="LN9" s="32"/>
      <c r="LO9" s="32"/>
      <c r="LP9" s="32"/>
      <c r="LQ9" s="32"/>
      <c r="LR9" s="32"/>
      <c r="LS9" s="32"/>
      <c r="LT9" s="32"/>
      <c r="LU9" s="32"/>
      <c r="LV9" s="32"/>
      <c r="LW9" s="32"/>
      <c r="LX9" s="32"/>
      <c r="LY9" s="32"/>
      <c r="LZ9" s="32"/>
      <c r="MA9" s="32"/>
      <c r="MB9" s="32"/>
      <c r="MC9" s="32"/>
      <c r="MD9" s="32"/>
      <c r="ME9" s="32"/>
      <c r="MF9" s="32"/>
      <c r="MG9" s="32"/>
      <c r="MH9" s="32"/>
      <c r="MI9" s="32"/>
      <c r="MJ9" s="32"/>
      <c r="MK9" s="32"/>
      <c r="ML9" s="32"/>
      <c r="MM9" s="32"/>
      <c r="MN9" s="32"/>
      <c r="MO9" s="32"/>
      <c r="MP9" s="32"/>
      <c r="MQ9" s="32"/>
      <c r="MR9" s="32"/>
      <c r="MS9" s="32"/>
      <c r="MT9" s="32"/>
      <c r="MU9" s="32"/>
      <c r="MV9" s="32"/>
      <c r="MW9" s="32"/>
      <c r="MX9" s="32"/>
      <c r="MY9" s="32"/>
      <c r="MZ9" s="32"/>
      <c r="NA9" s="32"/>
      <c r="NB9" s="32"/>
      <c r="NC9" s="32"/>
      <c r="ND9" s="32"/>
      <c r="NE9" s="32"/>
      <c r="NF9" s="32"/>
      <c r="NG9" s="32"/>
      <c r="NH9" s="32"/>
      <c r="NI9" s="32"/>
      <c r="NJ9" s="32"/>
      <c r="NK9" s="32"/>
      <c r="NL9" s="32"/>
      <c r="NM9" s="32"/>
      <c r="NN9" s="32"/>
      <c r="NO9" s="32"/>
      <c r="NP9" s="32"/>
      <c r="NQ9" s="32"/>
      <c r="NR9" s="32"/>
      <c r="NS9" s="32"/>
      <c r="NT9" s="32"/>
      <c r="NU9" s="32"/>
      <c r="NV9" s="32"/>
      <c r="NW9" s="32"/>
      <c r="NX9" s="32"/>
      <c r="NY9" s="32"/>
      <c r="NZ9" s="32"/>
      <c r="OA9" s="32"/>
      <c r="OB9" s="32"/>
      <c r="OC9" s="32"/>
      <c r="OD9" s="32"/>
      <c r="OE9" s="32"/>
      <c r="OF9" s="32"/>
      <c r="OG9" s="32"/>
      <c r="OH9" s="32"/>
      <c r="OI9" s="32"/>
      <c r="OJ9" s="32"/>
      <c r="OK9" s="32"/>
      <c r="OL9" s="32"/>
      <c r="OM9" s="32"/>
      <c r="ON9" s="32"/>
      <c r="OO9" s="32"/>
      <c r="OP9" s="32"/>
      <c r="OQ9" s="32"/>
      <c r="OR9" s="32"/>
      <c r="OS9" s="32"/>
      <c r="OT9" s="32"/>
      <c r="OU9" s="32"/>
      <c r="OV9" s="32"/>
      <c r="OW9" s="32"/>
      <c r="OX9" s="32"/>
      <c r="OY9" s="32"/>
      <c r="OZ9" s="32"/>
      <c r="PA9" s="32"/>
      <c r="PB9" s="32"/>
      <c r="PC9" s="32"/>
      <c r="PD9" s="32"/>
      <c r="PE9" s="32"/>
      <c r="PF9" s="32"/>
      <c r="PG9" s="32"/>
      <c r="PH9" s="32"/>
      <c r="PI9" s="32"/>
      <c r="PJ9" s="32"/>
      <c r="PK9" s="32"/>
      <c r="PL9" s="32"/>
      <c r="PM9" s="32"/>
      <c r="PN9" s="32"/>
      <c r="PO9" s="32"/>
      <c r="PP9" s="32"/>
      <c r="PQ9" s="32"/>
      <c r="PR9" s="32"/>
      <c r="PS9" s="32"/>
      <c r="PT9" s="32"/>
      <c r="PU9" s="32"/>
      <c r="PV9" s="32"/>
      <c r="PW9" s="32"/>
      <c r="PX9" s="32"/>
      <c r="PY9" s="32"/>
      <c r="PZ9" s="32"/>
      <c r="QA9" s="32"/>
      <c r="QB9" s="32"/>
      <c r="QC9" s="32"/>
      <c r="QD9" s="32"/>
      <c r="QE9" s="32"/>
      <c r="QF9" s="32"/>
      <c r="QG9" s="32"/>
      <c r="QH9" s="32"/>
      <c r="QI9" s="32"/>
      <c r="QJ9" s="32"/>
      <c r="QK9" s="32"/>
      <c r="QL9" s="32"/>
      <c r="QM9" s="32"/>
      <c r="QN9" s="32"/>
      <c r="QO9" s="32"/>
      <c r="QP9" s="32"/>
      <c r="QQ9" s="32"/>
      <c r="QR9" s="32"/>
      <c r="QS9" s="32"/>
      <c r="QT9" s="32"/>
      <c r="QU9" s="32"/>
      <c r="QV9" s="32"/>
      <c r="QW9" s="32"/>
      <c r="QX9" s="32"/>
      <c r="QY9" s="32"/>
      <c r="QZ9" s="32"/>
      <c r="RA9" s="32"/>
      <c r="RB9" s="32"/>
      <c r="RC9" s="32"/>
      <c r="RD9" s="32"/>
      <c r="RE9" s="32"/>
      <c r="RF9" s="32"/>
      <c r="RG9" s="32"/>
      <c r="RH9" s="32"/>
      <c r="RI9" s="32"/>
      <c r="RJ9" s="32"/>
      <c r="RK9" s="32"/>
      <c r="RL9" s="32"/>
      <c r="RM9" s="32"/>
      <c r="RN9" s="32"/>
      <c r="RO9" s="32"/>
      <c r="RP9" s="32"/>
      <c r="RQ9" s="32"/>
      <c r="RR9" s="32"/>
      <c r="RS9" s="32"/>
      <c r="RT9" s="32"/>
      <c r="RU9" s="32"/>
      <c r="RV9" s="32"/>
      <c r="RW9" s="32"/>
      <c r="RX9" s="32"/>
      <c r="RY9" s="32"/>
      <c r="RZ9" s="32"/>
      <c r="SA9" s="32"/>
      <c r="SB9" s="32"/>
      <c r="SC9" s="32"/>
      <c r="SD9" s="32"/>
      <c r="SE9" s="32"/>
      <c r="SF9" s="32"/>
      <c r="SG9" s="32"/>
      <c r="SH9" s="32"/>
      <c r="SI9" s="32"/>
      <c r="SJ9" s="32"/>
      <c r="SK9" s="32"/>
      <c r="SL9" s="32"/>
      <c r="SM9" s="32"/>
      <c r="SN9" s="32"/>
      <c r="SO9" s="32"/>
      <c r="SP9" s="32"/>
      <c r="SQ9" s="32"/>
      <c r="SR9" s="32"/>
      <c r="SS9" s="32"/>
      <c r="ST9" s="32"/>
      <c r="SU9" s="32"/>
      <c r="SV9" s="32"/>
      <c r="SW9" s="32"/>
      <c r="SX9" s="32"/>
      <c r="SY9" s="32"/>
      <c r="SZ9" s="32"/>
      <c r="TA9" s="32"/>
      <c r="TB9" s="32"/>
      <c r="TC9" s="32"/>
      <c r="TD9" s="32"/>
      <c r="TE9" s="32"/>
      <c r="TF9" s="32"/>
      <c r="TG9" s="32"/>
      <c r="TH9" s="32"/>
      <c r="TI9" s="32"/>
      <c r="TJ9" s="32"/>
      <c r="TK9" s="32"/>
      <c r="TL9" s="32"/>
      <c r="TM9" s="32"/>
      <c r="TN9" s="32"/>
      <c r="TO9" s="32"/>
      <c r="TP9" s="32"/>
      <c r="TQ9" s="32"/>
      <c r="TR9" s="32"/>
      <c r="TS9" s="32"/>
      <c r="TT9" s="32"/>
      <c r="TU9" s="32"/>
      <c r="TV9" s="32"/>
      <c r="TW9" s="32"/>
      <c r="TX9" s="32"/>
      <c r="TY9" s="32"/>
      <c r="TZ9" s="32"/>
      <c r="UA9" s="32"/>
      <c r="UB9" s="32"/>
      <c r="UC9" s="32"/>
      <c r="UD9" s="32"/>
      <c r="UE9" s="32"/>
      <c r="UF9" s="32"/>
      <c r="UG9" s="32"/>
      <c r="UH9" s="32"/>
      <c r="UI9" s="32"/>
      <c r="UJ9" s="32"/>
      <c r="UK9" s="32"/>
      <c r="UL9" s="32"/>
      <c r="UM9" s="32"/>
      <c r="UN9" s="32"/>
      <c r="UO9" s="32"/>
      <c r="UP9" s="32"/>
      <c r="UQ9" s="32"/>
      <c r="UR9" s="32"/>
      <c r="US9" s="32"/>
      <c r="UT9" s="32"/>
      <c r="UU9" s="32"/>
      <c r="UV9" s="32"/>
      <c r="UW9" s="32"/>
      <c r="UX9" s="32"/>
      <c r="UY9" s="32"/>
      <c r="UZ9" s="32"/>
      <c r="VA9" s="32"/>
      <c r="VB9" s="32"/>
      <c r="VC9" s="32"/>
      <c r="VD9" s="32"/>
      <c r="VE9" s="32"/>
      <c r="VF9" s="32"/>
      <c r="VG9" s="32"/>
      <c r="VH9" s="32"/>
      <c r="VI9" s="32"/>
      <c r="VJ9" s="32"/>
      <c r="VK9" s="32"/>
      <c r="VL9" s="32"/>
      <c r="VM9" s="32"/>
      <c r="VN9" s="32"/>
      <c r="VO9" s="32"/>
      <c r="VP9" s="32"/>
      <c r="VQ9" s="32"/>
      <c r="VR9" s="32"/>
      <c r="VS9" s="32"/>
      <c r="VT9" s="32"/>
      <c r="VU9" s="32"/>
      <c r="VV9" s="32"/>
      <c r="VW9" s="32"/>
      <c r="VX9" s="32"/>
      <c r="VY9" s="32"/>
      <c r="VZ9" s="32"/>
      <c r="WA9" s="32"/>
      <c r="WB9" s="32"/>
      <c r="WC9" s="32"/>
      <c r="WD9" s="32"/>
      <c r="WE9" s="32"/>
      <c r="WF9" s="32"/>
      <c r="WG9" s="32"/>
      <c r="WH9" s="32"/>
      <c r="WI9" s="32"/>
      <c r="WJ9" s="32"/>
      <c r="WK9" s="32"/>
      <c r="WL9" s="32"/>
      <c r="WM9" s="32"/>
      <c r="WN9" s="32"/>
      <c r="WO9" s="32"/>
      <c r="WP9" s="32"/>
      <c r="WQ9" s="32"/>
      <c r="WR9" s="32"/>
      <c r="WS9" s="32"/>
      <c r="WT9" s="32"/>
      <c r="WU9" s="32"/>
      <c r="WV9" s="32"/>
      <c r="WW9" s="32"/>
      <c r="WX9" s="32"/>
      <c r="WY9" s="32"/>
      <c r="WZ9" s="32"/>
      <c r="XA9" s="32"/>
      <c r="XB9" s="32"/>
      <c r="XC9" s="32"/>
      <c r="XD9" s="32"/>
      <c r="XE9" s="32"/>
      <c r="XF9" s="32"/>
      <c r="XG9" s="32"/>
      <c r="XH9" s="32"/>
      <c r="XI9" s="32"/>
      <c r="XJ9" s="32"/>
      <c r="XK9" s="32"/>
      <c r="XL9" s="32"/>
      <c r="XM9" s="32"/>
      <c r="XN9" s="32"/>
      <c r="XO9" s="32"/>
      <c r="XP9" s="32"/>
      <c r="XQ9" s="32"/>
      <c r="XR9" s="32"/>
      <c r="XS9" s="32"/>
      <c r="XT9" s="32"/>
      <c r="XU9" s="32"/>
      <c r="XV9" s="32"/>
      <c r="XW9" s="32"/>
      <c r="XX9" s="32"/>
      <c r="XY9" s="32"/>
      <c r="XZ9" s="32"/>
      <c r="YA9" s="32"/>
      <c r="YB9" s="32"/>
      <c r="YC9" s="32"/>
      <c r="YD9" s="32"/>
      <c r="YE9" s="32"/>
      <c r="YF9" s="32"/>
      <c r="YG9" s="32"/>
      <c r="YH9" s="32"/>
      <c r="YI9" s="32"/>
      <c r="YJ9" s="32"/>
      <c r="YK9" s="32"/>
      <c r="YL9" s="32"/>
      <c r="YM9" s="32"/>
      <c r="YN9" s="32"/>
      <c r="YO9" s="32"/>
      <c r="YP9" s="32"/>
      <c r="YQ9" s="32"/>
      <c r="YR9" s="32"/>
      <c r="YS9" s="32"/>
      <c r="YT9" s="32"/>
      <c r="YU9" s="32"/>
      <c r="YV9" s="32"/>
      <c r="YW9" s="32"/>
      <c r="YX9" s="32"/>
      <c r="YY9" s="32"/>
      <c r="YZ9" s="32"/>
      <c r="ZA9" s="32"/>
      <c r="ZB9" s="32"/>
      <c r="ZC9" s="32"/>
      <c r="ZD9" s="32"/>
      <c r="ZE9" s="32"/>
      <c r="ZF9" s="32"/>
      <c r="ZG9" s="32"/>
      <c r="ZH9" s="32"/>
      <c r="ZI9" s="32"/>
      <c r="ZJ9" s="32"/>
      <c r="ZK9" s="32"/>
      <c r="ZL9" s="32"/>
      <c r="ZM9" s="32"/>
      <c r="ZN9" s="32"/>
      <c r="ZO9" s="32"/>
      <c r="ZP9" s="32"/>
      <c r="ZQ9" s="32"/>
      <c r="ZR9" s="32"/>
      <c r="ZS9" s="32"/>
      <c r="ZT9" s="32"/>
      <c r="ZU9" s="32"/>
      <c r="ZV9" s="32"/>
      <c r="ZW9" s="32"/>
      <c r="ZX9" s="32"/>
      <c r="ZY9" s="32"/>
      <c r="ZZ9" s="32"/>
      <c r="AAA9" s="32"/>
      <c r="AAB9" s="32"/>
      <c r="AAC9" s="32"/>
      <c r="AAD9" s="32"/>
      <c r="AAE9" s="32"/>
      <c r="AAF9" s="32"/>
      <c r="AAG9" s="32"/>
      <c r="AAH9" s="32"/>
      <c r="AAI9" s="32"/>
      <c r="AAJ9" s="32"/>
      <c r="AAK9" s="32"/>
      <c r="AAL9" s="32"/>
      <c r="AAM9" s="32"/>
      <c r="AAN9" s="32"/>
      <c r="AAO9" s="32"/>
      <c r="AAP9" s="32"/>
      <c r="AAQ9" s="32"/>
      <c r="AAR9" s="32"/>
      <c r="AAS9" s="32"/>
      <c r="AAT9" s="32"/>
      <c r="AAU9" s="32"/>
      <c r="AAV9" s="32"/>
      <c r="AAW9" s="32"/>
      <c r="AAX9" s="32"/>
      <c r="AAY9" s="32"/>
      <c r="AAZ9" s="32"/>
      <c r="ABA9" s="32"/>
      <c r="ABB9" s="32"/>
      <c r="ABC9" s="32"/>
      <c r="ABD9" s="32"/>
      <c r="ABE9" s="32"/>
      <c r="ABF9" s="32"/>
      <c r="ABG9" s="32"/>
      <c r="ABH9" s="32"/>
      <c r="ABI9" s="32"/>
      <c r="ABJ9" s="32"/>
      <c r="ABK9" s="32"/>
      <c r="ABL9" s="32"/>
      <c r="ABM9" s="32"/>
      <c r="ABN9" s="32"/>
      <c r="ABO9" s="32"/>
      <c r="ABP9" s="32"/>
      <c r="ABQ9" s="32"/>
      <c r="ABR9" s="32"/>
      <c r="ABS9" s="32"/>
      <c r="ABT9" s="32"/>
      <c r="ABU9" s="32"/>
      <c r="ABV9" s="32"/>
      <c r="ABW9" s="32"/>
      <c r="ABX9" s="32"/>
      <c r="ABY9" s="32"/>
      <c r="ABZ9" s="32"/>
      <c r="ACA9" s="32"/>
      <c r="ACB9" s="32"/>
      <c r="ACC9" s="32"/>
      <c r="ACD9" s="32"/>
      <c r="ACE9" s="32"/>
      <c r="ACF9" s="32"/>
      <c r="ACG9" s="32"/>
      <c r="ACH9" s="32"/>
      <c r="ACI9" s="32"/>
      <c r="ACJ9" s="32"/>
      <c r="ACK9" s="32"/>
      <c r="ACL9" s="32"/>
      <c r="ACM9" s="32"/>
      <c r="ACN9" s="32"/>
      <c r="ACO9" s="32"/>
      <c r="ACP9" s="32"/>
      <c r="ACQ9" s="32"/>
      <c r="ACR9" s="32"/>
      <c r="ACS9" s="32"/>
      <c r="ACT9" s="32"/>
      <c r="ACU9" s="32"/>
      <c r="ACV9" s="32"/>
      <c r="ACW9" s="32"/>
      <c r="ACX9" s="32"/>
      <c r="ACY9" s="32"/>
      <c r="ACZ9" s="32"/>
      <c r="ADA9" s="32"/>
      <c r="ADB9" s="32"/>
      <c r="ADC9" s="32"/>
      <c r="ADD9" s="32"/>
      <c r="ADE9" s="32"/>
      <c r="ADF9" s="32"/>
      <c r="ADG9" s="32"/>
      <c r="ADH9" s="32"/>
      <c r="ADI9" s="32"/>
      <c r="ADJ9" s="32"/>
      <c r="ADK9" s="32"/>
      <c r="ADL9" s="32"/>
      <c r="ADM9" s="32"/>
      <c r="ADN9" s="32"/>
      <c r="ADO9" s="32"/>
      <c r="ADP9" s="32"/>
      <c r="ADQ9" s="32"/>
      <c r="ADR9" s="32"/>
      <c r="ADS9" s="32"/>
      <c r="ADT9" s="32"/>
      <c r="ADU9" s="32"/>
      <c r="ADV9" s="32"/>
      <c r="ADW9" s="32"/>
      <c r="ADX9" s="32"/>
      <c r="ADY9" s="32"/>
      <c r="ADZ9" s="32"/>
      <c r="AEA9" s="32"/>
      <c r="AEB9" s="32"/>
      <c r="AEC9" s="32"/>
      <c r="AED9" s="32"/>
      <c r="AEE9" s="32"/>
      <c r="AEF9" s="32"/>
      <c r="AEG9" s="32"/>
      <c r="AEH9" s="32"/>
      <c r="AEI9" s="32"/>
      <c r="AEJ9" s="32"/>
      <c r="AEK9" s="32"/>
      <c r="AEL9" s="32"/>
      <c r="AEM9" s="32"/>
      <c r="AEN9" s="32"/>
      <c r="AEO9" s="32"/>
      <c r="AEP9" s="32"/>
      <c r="AEQ9" s="32"/>
      <c r="AER9" s="32"/>
      <c r="AES9" s="32"/>
      <c r="AET9" s="32"/>
      <c r="AEU9" s="32"/>
      <c r="AEV9" s="32"/>
      <c r="AEW9" s="32"/>
      <c r="AEX9" s="32"/>
      <c r="AEY9" s="32"/>
      <c r="AEZ9" s="32"/>
      <c r="AFA9" s="32"/>
      <c r="AFB9" s="32"/>
      <c r="AFC9" s="32"/>
      <c r="AFD9" s="32"/>
      <c r="AFE9" s="32"/>
      <c r="AFF9" s="32"/>
      <c r="AFG9" s="32"/>
      <c r="AFH9" s="32"/>
      <c r="AFI9" s="32"/>
      <c r="AFJ9" s="32"/>
      <c r="AFK9" s="32"/>
      <c r="AFL9" s="32"/>
      <c r="AFM9" s="32"/>
      <c r="AFN9" s="32"/>
      <c r="AFO9" s="32"/>
      <c r="AFP9" s="32"/>
      <c r="AFQ9" s="32"/>
      <c r="AFR9" s="32"/>
      <c r="AFS9" s="32"/>
      <c r="AFT9" s="32"/>
      <c r="AFU9" s="32"/>
      <c r="AFV9" s="32"/>
      <c r="AFW9" s="32"/>
      <c r="AFX9" s="32"/>
      <c r="AFY9" s="32"/>
      <c r="AFZ9" s="32"/>
      <c r="AGA9" s="32"/>
      <c r="AGB9" s="32"/>
      <c r="AGC9" s="32"/>
      <c r="AGD9" s="32"/>
      <c r="AGE9" s="32"/>
      <c r="AGF9" s="32"/>
      <c r="AGG9" s="32"/>
      <c r="AGH9" s="32"/>
      <c r="AGI9" s="32"/>
      <c r="AGJ9" s="32"/>
      <c r="AGK9" s="32"/>
      <c r="AGL9" s="32"/>
      <c r="AGM9" s="32"/>
      <c r="AGN9" s="32"/>
      <c r="AGO9" s="32"/>
      <c r="AGP9" s="32"/>
      <c r="AGQ9" s="32"/>
      <c r="AGR9" s="32"/>
      <c r="AGS9" s="32"/>
      <c r="AGT9" s="32"/>
      <c r="AGU9" s="32"/>
      <c r="AGV9" s="32"/>
      <c r="AGW9" s="32"/>
      <c r="AGX9" s="32"/>
      <c r="AGY9" s="32"/>
      <c r="AGZ9" s="32"/>
      <c r="AHA9" s="32"/>
      <c r="AHB9" s="32"/>
      <c r="AHC9" s="32"/>
      <c r="AHD9" s="32"/>
      <c r="AHE9" s="32"/>
      <c r="AHF9" s="32"/>
      <c r="AHG9" s="32"/>
      <c r="AHH9" s="32"/>
      <c r="AHI9" s="32"/>
      <c r="AHJ9" s="32"/>
      <c r="AHK9" s="32"/>
      <c r="AHL9" s="32"/>
      <c r="AHM9" s="32"/>
      <c r="AHN9" s="32"/>
      <c r="AHO9" s="32"/>
      <c r="AHP9" s="32"/>
      <c r="AHQ9" s="32"/>
      <c r="AHR9" s="32"/>
      <c r="AHS9" s="32"/>
      <c r="AHT9" s="32"/>
      <c r="AHU9" s="32"/>
      <c r="AHV9" s="32"/>
      <c r="AHW9" s="32"/>
      <c r="AHX9" s="32"/>
      <c r="AHY9" s="32"/>
      <c r="AHZ9" s="32"/>
      <c r="AIA9" s="32"/>
      <c r="AIB9" s="32"/>
      <c r="AIC9" s="32"/>
      <c r="AID9" s="32"/>
      <c r="AIE9" s="32"/>
      <c r="AIF9" s="32"/>
      <c r="AIG9" s="32"/>
      <c r="AIH9" s="32"/>
      <c r="AII9" s="32"/>
      <c r="AIJ9" s="32"/>
      <c r="AIK9" s="32"/>
      <c r="AIL9" s="32"/>
      <c r="AIM9" s="32"/>
      <c r="AIN9" s="32"/>
      <c r="AIO9" s="32"/>
      <c r="AIP9" s="32"/>
      <c r="AIQ9" s="32"/>
      <c r="AIR9" s="32"/>
      <c r="AIS9" s="32"/>
      <c r="AIT9" s="32"/>
      <c r="AIU9" s="32"/>
      <c r="AIV9" s="32"/>
      <c r="AIW9" s="32"/>
      <c r="AIX9" s="32"/>
      <c r="AIY9" s="32"/>
      <c r="AIZ9" s="32"/>
      <c r="AJA9" s="32"/>
      <c r="AJB9" s="32"/>
      <c r="AJC9" s="32"/>
      <c r="AJD9" s="32"/>
      <c r="AJE9" s="32"/>
      <c r="AJF9" s="32"/>
      <c r="AJG9" s="32"/>
      <c r="AJH9" s="32"/>
      <c r="AJI9" s="32"/>
      <c r="AJJ9" s="32"/>
      <c r="AJK9" s="32"/>
      <c r="AJL9" s="32"/>
      <c r="AJM9" s="32"/>
      <c r="AJN9" s="32"/>
      <c r="AJO9" s="32"/>
      <c r="AJP9" s="32"/>
      <c r="AJQ9" s="32"/>
      <c r="AJR9" s="32"/>
      <c r="AJS9" s="32"/>
      <c r="AJT9" s="32"/>
      <c r="AJU9" s="32"/>
      <c r="AJV9" s="32"/>
      <c r="AJW9" s="32"/>
      <c r="AJX9" s="32"/>
      <c r="AJY9" s="32"/>
      <c r="AJZ9" s="32"/>
      <c r="AKA9" s="32"/>
      <c r="AKB9" s="32"/>
      <c r="AKC9" s="32"/>
      <c r="AKD9" s="32"/>
      <c r="AKE9" s="32"/>
      <c r="AKF9" s="32"/>
      <c r="AKG9" s="32"/>
      <c r="AKH9" s="32"/>
      <c r="AKI9" s="32"/>
      <c r="AKJ9" s="32"/>
      <c r="AKK9" s="32"/>
      <c r="AKL9" s="32"/>
      <c r="AKM9" s="32"/>
      <c r="AKN9" s="32"/>
      <c r="AKO9" s="32"/>
      <c r="AKP9" s="32"/>
      <c r="AKQ9" s="32"/>
      <c r="AKR9" s="32"/>
      <c r="AKS9" s="32"/>
      <c r="AKT9" s="32"/>
      <c r="AKU9" s="32"/>
      <c r="AKV9" s="32"/>
      <c r="AKW9" s="32"/>
      <c r="AKX9" s="32"/>
      <c r="AKY9" s="32"/>
      <c r="AKZ9" s="32"/>
      <c r="ALA9" s="32"/>
      <c r="ALB9" s="32"/>
      <c r="ALC9" s="32"/>
      <c r="ALD9" s="32"/>
      <c r="ALE9" s="32"/>
      <c r="ALF9" s="32"/>
      <c r="ALG9" s="32"/>
      <c r="ALH9" s="32"/>
      <c r="ALI9" s="32"/>
      <c r="ALJ9" s="32"/>
      <c r="ALK9" s="32"/>
      <c r="ALL9" s="32"/>
      <c r="ALM9" s="32"/>
      <c r="ALN9" s="32"/>
      <c r="ALO9" s="32"/>
      <c r="ALP9" s="32"/>
      <c r="ALQ9" s="32"/>
      <c r="ALR9" s="32"/>
      <c r="ALS9" s="32"/>
      <c r="ALT9" s="32"/>
      <c r="ALU9" s="32"/>
      <c r="ALV9" s="32"/>
      <c r="ALW9" s="32"/>
      <c r="ALX9" s="32"/>
      <c r="ALY9" s="32"/>
      <c r="ALZ9" s="32"/>
      <c r="AMA9" s="32"/>
      <c r="AMB9" s="32"/>
      <c r="AMC9" s="32"/>
      <c r="AMD9" s="32"/>
      <c r="AME9" s="32"/>
      <c r="AMF9" s="32"/>
      <c r="AMG9" s="32"/>
      <c r="AMH9" s="32"/>
      <c r="AMI9" s="32"/>
      <c r="AMJ9" s="32"/>
      <c r="AMK9" s="32"/>
      <c r="AML9" s="32"/>
      <c r="AMM9" s="32"/>
      <c r="AMN9" s="32"/>
      <c r="AMO9" s="32"/>
      <c r="AMP9" s="32"/>
      <c r="AMQ9" s="32"/>
      <c r="AMR9" s="32"/>
      <c r="AMS9" s="32"/>
      <c r="AMT9" s="32"/>
      <c r="AMU9" s="32"/>
      <c r="AMV9" s="32"/>
      <c r="AMW9" s="32"/>
      <c r="AMX9" s="32"/>
      <c r="AMY9" s="32"/>
      <c r="AMZ9" s="32"/>
      <c r="ANA9" s="32"/>
      <c r="ANB9" s="32"/>
      <c r="ANC9" s="32"/>
      <c r="AND9" s="32"/>
      <c r="ANE9" s="32"/>
      <c r="ANF9" s="32"/>
      <c r="ANG9" s="32"/>
      <c r="ANH9" s="32"/>
      <c r="ANI9" s="32"/>
      <c r="ANJ9" s="32"/>
      <c r="ANK9" s="32"/>
      <c r="ANL9" s="32"/>
      <c r="ANM9" s="32"/>
      <c r="ANN9" s="32"/>
      <c r="ANO9" s="32"/>
      <c r="ANP9" s="32"/>
      <c r="ANQ9" s="32"/>
      <c r="ANR9" s="32"/>
      <c r="ANS9" s="32"/>
      <c r="ANT9" s="32"/>
      <c r="ANU9" s="32"/>
      <c r="ANV9" s="32"/>
      <c r="ANW9" s="32"/>
      <c r="ANX9" s="32"/>
      <c r="ANY9" s="32"/>
      <c r="ANZ9" s="32"/>
      <c r="AOA9" s="32"/>
      <c r="AOB9" s="32"/>
      <c r="AOC9" s="32"/>
      <c r="AOD9" s="32"/>
      <c r="AOE9" s="32"/>
      <c r="AOF9" s="32"/>
      <c r="AOG9" s="32"/>
      <c r="AOH9" s="32"/>
      <c r="AOI9" s="32"/>
      <c r="AOJ9" s="32"/>
      <c r="AOK9" s="32"/>
      <c r="AOL9" s="32"/>
      <c r="AOM9" s="32"/>
      <c r="AON9" s="32"/>
      <c r="AOO9" s="32"/>
      <c r="AOP9" s="32"/>
      <c r="AOQ9" s="32"/>
      <c r="AOR9" s="32"/>
      <c r="AOS9" s="32"/>
      <c r="AOT9" s="32"/>
      <c r="AOU9" s="32"/>
      <c r="AOV9" s="32"/>
      <c r="AOW9" s="32"/>
      <c r="AOX9" s="32"/>
      <c r="AOY9" s="32"/>
      <c r="AOZ9" s="32"/>
      <c r="APA9" s="32"/>
      <c r="APB9" s="32"/>
      <c r="APC9" s="32"/>
      <c r="APD9" s="32"/>
      <c r="APE9" s="32"/>
      <c r="APF9" s="32"/>
      <c r="APG9" s="32"/>
      <c r="APH9" s="32"/>
      <c r="API9" s="32"/>
      <c r="APJ9" s="32"/>
      <c r="APK9" s="32"/>
      <c r="APL9" s="32"/>
      <c r="APM9" s="32"/>
      <c r="APN9" s="32"/>
      <c r="APO9" s="32"/>
      <c r="APP9" s="32"/>
      <c r="APQ9" s="32"/>
      <c r="APR9" s="32"/>
      <c r="APS9" s="32"/>
      <c r="APT9" s="32"/>
      <c r="APU9" s="32"/>
      <c r="APV9" s="32"/>
      <c r="APW9" s="32"/>
      <c r="APX9" s="32"/>
      <c r="APY9" s="32"/>
      <c r="APZ9" s="32"/>
      <c r="AQA9" s="32"/>
      <c r="AQB9" s="32"/>
      <c r="AQC9" s="32"/>
      <c r="AQD9" s="32"/>
      <c r="AQE9" s="32"/>
      <c r="AQF9" s="32"/>
      <c r="AQG9" s="32"/>
      <c r="AQH9" s="32"/>
      <c r="AQI9" s="32"/>
      <c r="AQJ9" s="32"/>
      <c r="AQK9" s="32"/>
      <c r="AQL9" s="32"/>
      <c r="AQM9" s="32"/>
      <c r="AQN9" s="32"/>
      <c r="AQO9" s="32"/>
      <c r="AQP9" s="32"/>
      <c r="AQQ9" s="32"/>
      <c r="AQR9" s="32"/>
      <c r="AQS9" s="32"/>
      <c r="AQT9" s="32"/>
      <c r="AQU9" s="32"/>
      <c r="AQV9" s="32"/>
      <c r="AQW9" s="32"/>
      <c r="AQX9" s="32"/>
      <c r="AQY9" s="32"/>
      <c r="AQZ9" s="32"/>
      <c r="ARA9" s="32"/>
      <c r="ARB9" s="32"/>
      <c r="ARC9" s="32"/>
      <c r="ARD9" s="32"/>
      <c r="ARE9" s="32"/>
      <c r="ARF9" s="32"/>
      <c r="ARG9" s="32"/>
      <c r="ARH9" s="32"/>
      <c r="ARI9" s="32"/>
      <c r="ARJ9" s="32"/>
      <c r="ARK9" s="32"/>
      <c r="ARL9" s="32"/>
      <c r="ARM9" s="32"/>
      <c r="ARN9" s="32"/>
      <c r="ARO9" s="32"/>
      <c r="ARP9" s="32"/>
      <c r="ARQ9" s="32"/>
      <c r="ARR9" s="32"/>
      <c r="ARS9" s="32"/>
      <c r="ART9" s="32"/>
      <c r="ARU9" s="32"/>
      <c r="ARV9" s="32"/>
      <c r="ARW9" s="32"/>
      <c r="ARX9" s="32"/>
      <c r="ARY9" s="32"/>
      <c r="ARZ9" s="32"/>
      <c r="ASA9" s="32"/>
      <c r="ASB9" s="32"/>
      <c r="ASC9" s="32"/>
      <c r="ASD9" s="32"/>
      <c r="ASE9" s="32"/>
      <c r="ASF9" s="32"/>
      <c r="ASG9" s="32"/>
      <c r="ASH9" s="32"/>
      <c r="ASI9" s="32"/>
      <c r="ASJ9" s="32"/>
      <c r="ASK9" s="32"/>
      <c r="ASL9" s="32"/>
      <c r="ASM9" s="32"/>
      <c r="ASN9" s="32"/>
      <c r="ASO9" s="32"/>
      <c r="ASP9" s="32"/>
      <c r="ASQ9" s="32"/>
      <c r="ASR9" s="32"/>
      <c r="ASS9" s="32"/>
      <c r="AST9" s="32"/>
      <c r="ASU9" s="32"/>
      <c r="ASV9" s="32"/>
      <c r="ASW9" s="32"/>
      <c r="ASX9" s="32"/>
      <c r="ASY9" s="32"/>
      <c r="ASZ9" s="32"/>
      <c r="ATA9" s="32"/>
      <c r="ATB9" s="32"/>
      <c r="ATC9" s="32"/>
      <c r="ATD9" s="32"/>
      <c r="ATE9" s="32"/>
      <c r="ATF9" s="32"/>
      <c r="ATG9" s="32"/>
      <c r="ATH9" s="32"/>
      <c r="ATI9" s="32"/>
      <c r="ATJ9" s="32"/>
      <c r="ATK9" s="32"/>
      <c r="ATL9" s="32"/>
      <c r="ATM9" s="32"/>
      <c r="ATN9" s="32"/>
      <c r="ATO9" s="32"/>
      <c r="ATP9" s="32"/>
      <c r="ATQ9" s="32"/>
      <c r="ATR9" s="32"/>
      <c r="ATS9" s="32"/>
      <c r="ATT9" s="32"/>
      <c r="ATU9" s="32"/>
      <c r="ATV9" s="32"/>
      <c r="ATW9" s="32"/>
      <c r="ATX9" s="32"/>
      <c r="ATY9" s="32"/>
      <c r="ATZ9" s="32"/>
      <c r="AUA9" s="32"/>
      <c r="AUB9" s="32"/>
      <c r="AUC9" s="32"/>
      <c r="AUD9" s="32"/>
      <c r="AUE9" s="32"/>
      <c r="AUF9" s="32"/>
      <c r="AUG9" s="32"/>
      <c r="AUH9" s="32"/>
      <c r="AUI9" s="32"/>
      <c r="AUJ9" s="32"/>
      <c r="AUK9" s="32"/>
      <c r="AUL9" s="32"/>
      <c r="AUM9" s="32"/>
      <c r="AUN9" s="32"/>
      <c r="AUO9" s="32"/>
      <c r="AUP9" s="32"/>
      <c r="AUQ9" s="32"/>
      <c r="AUR9" s="32"/>
      <c r="AUS9" s="32"/>
      <c r="AUT9" s="32"/>
      <c r="AUU9" s="32"/>
      <c r="AUV9" s="32"/>
      <c r="AUW9" s="32"/>
      <c r="AUX9" s="32"/>
      <c r="AUY9" s="32"/>
      <c r="AUZ9" s="32"/>
      <c r="AVA9" s="32"/>
      <c r="AVB9" s="32"/>
      <c r="AVC9" s="32"/>
      <c r="AVD9" s="32"/>
      <c r="AVE9" s="32"/>
      <c r="AVF9" s="32"/>
      <c r="AVG9" s="32"/>
      <c r="AVH9" s="32"/>
      <c r="AVI9" s="32"/>
      <c r="AVJ9" s="32"/>
      <c r="AVK9" s="32"/>
      <c r="AVL9" s="32"/>
      <c r="AVM9" s="32"/>
      <c r="AVN9" s="32"/>
      <c r="AVO9" s="32"/>
      <c r="AVP9" s="32"/>
      <c r="AVQ9" s="32"/>
      <c r="AVR9" s="32"/>
      <c r="AVS9" s="32"/>
      <c r="AVT9" s="32"/>
      <c r="AVU9" s="32"/>
      <c r="AVV9" s="32"/>
      <c r="AVW9" s="32"/>
      <c r="AVX9" s="32"/>
      <c r="AVY9" s="32"/>
      <c r="AVZ9" s="32"/>
      <c r="AWA9" s="32"/>
      <c r="AWB9" s="32"/>
      <c r="AWC9" s="32"/>
      <c r="AWD9" s="32"/>
      <c r="AWE9" s="32"/>
      <c r="AWF9" s="32"/>
      <c r="AWG9" s="32"/>
      <c r="AWH9" s="32"/>
      <c r="AWI9" s="32"/>
      <c r="AWJ9" s="32"/>
      <c r="AWK9" s="32"/>
      <c r="AWL9" s="32"/>
      <c r="AWM9" s="32"/>
      <c r="AWN9" s="32"/>
      <c r="AWO9" s="32"/>
      <c r="AWP9" s="32"/>
      <c r="AWQ9" s="32"/>
      <c r="AWR9" s="32"/>
      <c r="AWS9" s="32"/>
      <c r="AWT9" s="32"/>
      <c r="AWU9" s="32"/>
      <c r="AWV9" s="32"/>
      <c r="AWW9" s="32"/>
      <c r="AWX9" s="32"/>
      <c r="AWY9" s="32"/>
      <c r="AWZ9" s="32"/>
      <c r="AXA9" s="32"/>
      <c r="AXB9" s="32"/>
      <c r="AXC9" s="32"/>
      <c r="AXD9" s="32"/>
      <c r="AXE9" s="32"/>
      <c r="AXF9" s="32"/>
      <c r="AXG9" s="32"/>
      <c r="AXH9" s="32"/>
      <c r="AXI9" s="32"/>
      <c r="AXJ9" s="32"/>
      <c r="AXK9" s="32"/>
      <c r="AXL9" s="32"/>
      <c r="AXM9" s="32"/>
      <c r="AXN9" s="32"/>
      <c r="AXO9" s="32"/>
      <c r="AXP9" s="32"/>
      <c r="AXQ9" s="32"/>
      <c r="AXR9" s="32"/>
      <c r="AXS9" s="32"/>
      <c r="AXT9" s="32"/>
      <c r="AXU9" s="32"/>
      <c r="AXV9" s="32"/>
      <c r="AXW9" s="32"/>
      <c r="AXX9" s="32"/>
      <c r="AXY9" s="32"/>
      <c r="AXZ9" s="32"/>
      <c r="AYA9" s="32"/>
      <c r="AYB9" s="32"/>
      <c r="AYC9" s="32"/>
      <c r="AYD9" s="32"/>
      <c r="AYE9" s="32"/>
      <c r="AYF9" s="32"/>
      <c r="AYG9" s="32"/>
      <c r="AYH9" s="32"/>
      <c r="AYI9" s="32"/>
      <c r="AYJ9" s="32"/>
      <c r="AYK9" s="32"/>
      <c r="AYL9" s="32"/>
      <c r="AYM9" s="32"/>
      <c r="AYN9" s="32"/>
      <c r="AYO9" s="32"/>
      <c r="AYP9" s="32"/>
      <c r="AYQ9" s="32"/>
      <c r="AYR9" s="32"/>
      <c r="AYS9" s="32"/>
      <c r="AYT9" s="32"/>
      <c r="AYU9" s="32"/>
      <c r="AYV9" s="32"/>
      <c r="AYW9" s="32"/>
      <c r="AYX9" s="32"/>
      <c r="AYY9" s="32"/>
      <c r="AYZ9" s="32"/>
      <c r="AZA9" s="32"/>
      <c r="AZB9" s="32"/>
      <c r="AZC9" s="32"/>
      <c r="AZD9" s="32"/>
      <c r="AZE9" s="32"/>
      <c r="AZF9" s="32"/>
      <c r="AZG9" s="32"/>
      <c r="AZH9" s="32"/>
      <c r="AZI9" s="32"/>
      <c r="AZJ9" s="32"/>
      <c r="AZK9" s="32"/>
      <c r="AZL9" s="32"/>
      <c r="AZM9" s="32"/>
      <c r="AZN9" s="32"/>
      <c r="AZO9" s="32"/>
      <c r="AZP9" s="32"/>
      <c r="AZQ9" s="32"/>
      <c r="AZR9" s="32"/>
      <c r="AZS9" s="32"/>
      <c r="AZT9" s="32"/>
      <c r="AZU9" s="32"/>
      <c r="AZV9" s="32"/>
      <c r="AZW9" s="32"/>
      <c r="AZX9" s="32"/>
      <c r="AZY9" s="32"/>
      <c r="AZZ9" s="32"/>
      <c r="BAA9" s="32"/>
      <c r="BAB9" s="32"/>
      <c r="BAC9" s="32"/>
      <c r="BAD9" s="32"/>
      <c r="BAE9" s="32"/>
      <c r="BAF9" s="32"/>
      <c r="BAG9" s="32"/>
      <c r="BAH9" s="32"/>
      <c r="BAI9" s="32"/>
      <c r="BAJ9" s="32"/>
      <c r="BAK9" s="32"/>
      <c r="BAL9" s="32"/>
      <c r="BAM9" s="32"/>
      <c r="BAN9" s="32"/>
      <c r="BAO9" s="32"/>
      <c r="BAP9" s="32"/>
      <c r="BAQ9" s="32"/>
      <c r="BAR9" s="32"/>
      <c r="BAS9" s="32"/>
      <c r="BAT9" s="32"/>
      <c r="BAU9" s="32"/>
      <c r="BAV9" s="32"/>
      <c r="BAW9" s="32"/>
      <c r="BAX9" s="32"/>
      <c r="BAY9" s="32"/>
      <c r="BAZ9" s="32"/>
      <c r="BBA9" s="32"/>
      <c r="BBB9" s="32"/>
      <c r="BBC9" s="32"/>
      <c r="BBD9" s="32"/>
      <c r="BBE9" s="32"/>
      <c r="BBF9" s="32"/>
      <c r="BBG9" s="32"/>
      <c r="BBH9" s="32"/>
      <c r="BBI9" s="32"/>
      <c r="BBJ9" s="32"/>
      <c r="BBK9" s="32"/>
      <c r="BBL9" s="32"/>
      <c r="BBM9" s="32"/>
      <c r="BBN9" s="32"/>
      <c r="BBO9" s="32"/>
      <c r="BBP9" s="32"/>
      <c r="BBQ9" s="32"/>
      <c r="BBR9" s="32"/>
      <c r="BBS9" s="32"/>
      <c r="BBT9" s="32"/>
      <c r="BBU9" s="32"/>
      <c r="BBV9" s="32"/>
      <c r="BBW9" s="32"/>
      <c r="BBX9" s="32"/>
      <c r="BBY9" s="32"/>
      <c r="BBZ9" s="32"/>
      <c r="BCA9" s="32"/>
      <c r="BCB9" s="32"/>
      <c r="BCC9" s="32"/>
      <c r="BCD9" s="32"/>
      <c r="BCE9" s="32"/>
      <c r="BCF9" s="32"/>
      <c r="BCG9" s="32"/>
      <c r="BCH9" s="32"/>
      <c r="BCI9" s="32"/>
      <c r="BCJ9" s="32"/>
      <c r="BCK9" s="32"/>
      <c r="BCL9" s="32"/>
      <c r="BCM9" s="32"/>
      <c r="BCN9" s="32"/>
      <c r="BCO9" s="32"/>
      <c r="BCP9" s="32"/>
      <c r="BCQ9" s="32"/>
      <c r="BCR9" s="32"/>
      <c r="BCS9" s="32"/>
      <c r="BCT9" s="32"/>
      <c r="BCU9" s="32"/>
      <c r="BCV9" s="32"/>
      <c r="BCW9" s="32"/>
      <c r="BCX9" s="32"/>
      <c r="BCY9" s="32"/>
      <c r="BCZ9" s="32"/>
      <c r="BDA9" s="32"/>
      <c r="BDB9" s="32"/>
      <c r="BDC9" s="32"/>
      <c r="BDD9" s="32"/>
      <c r="BDE9" s="32"/>
      <c r="BDF9" s="32"/>
      <c r="BDG9" s="32"/>
      <c r="BDH9" s="32"/>
      <c r="BDI9" s="32"/>
      <c r="BDJ9" s="32"/>
      <c r="BDK9" s="32"/>
      <c r="BDL9" s="32"/>
      <c r="BDM9" s="32"/>
      <c r="BDN9" s="32"/>
      <c r="BDO9" s="32"/>
      <c r="BDP9" s="32"/>
      <c r="BDQ9" s="32"/>
      <c r="BDR9" s="32"/>
      <c r="BDS9" s="32"/>
      <c r="BDT9" s="32"/>
      <c r="BDU9" s="32"/>
      <c r="BDV9" s="32"/>
      <c r="BDW9" s="32"/>
      <c r="BDX9" s="32"/>
      <c r="BDY9" s="32"/>
      <c r="BDZ9" s="32"/>
      <c r="BEA9" s="32"/>
      <c r="BEB9" s="32"/>
      <c r="BEC9" s="32"/>
      <c r="BED9" s="32"/>
      <c r="BEE9" s="32"/>
      <c r="BEF9" s="32"/>
      <c r="BEG9" s="32"/>
      <c r="BEH9" s="32"/>
      <c r="BEI9" s="32"/>
      <c r="BEJ9" s="32"/>
      <c r="BEK9" s="32"/>
      <c r="BEL9" s="32"/>
      <c r="BEM9" s="32"/>
      <c r="BEN9" s="32"/>
      <c r="BEO9" s="32"/>
      <c r="BEP9" s="32"/>
      <c r="BEQ9" s="32"/>
      <c r="BER9" s="32"/>
      <c r="BES9" s="32"/>
      <c r="BET9" s="32"/>
      <c r="BEU9" s="32"/>
      <c r="BEV9" s="32"/>
      <c r="BEW9" s="32"/>
      <c r="BEX9" s="32"/>
      <c r="BEY9" s="32"/>
      <c r="BEZ9" s="32"/>
      <c r="BFA9" s="32"/>
      <c r="BFB9" s="32"/>
      <c r="BFC9" s="32"/>
      <c r="BFD9" s="32"/>
      <c r="BFE9" s="32"/>
      <c r="BFF9" s="32"/>
      <c r="BFG9" s="32"/>
      <c r="BFH9" s="32"/>
      <c r="BFI9" s="32"/>
      <c r="BFJ9" s="32"/>
      <c r="BFK9" s="32"/>
      <c r="BFL9" s="32"/>
      <c r="BFM9" s="32"/>
      <c r="BFN9" s="32"/>
      <c r="BFO9" s="32"/>
      <c r="BFP9" s="32"/>
      <c r="BFQ9" s="32"/>
      <c r="BFR9" s="32"/>
      <c r="BFS9" s="32"/>
      <c r="BFT9" s="32"/>
      <c r="BFU9" s="32"/>
      <c r="BFV9" s="32"/>
      <c r="BFW9" s="32"/>
      <c r="BFX9" s="32"/>
      <c r="BFY9" s="32"/>
      <c r="BFZ9" s="32"/>
      <c r="BGA9" s="32"/>
      <c r="BGB9" s="32"/>
      <c r="BGC9" s="32"/>
      <c r="BGD9" s="32"/>
      <c r="BGE9" s="32"/>
      <c r="BGF9" s="32"/>
      <c r="BGG9" s="32"/>
      <c r="BGH9" s="32"/>
      <c r="BGI9" s="32"/>
      <c r="BGJ9" s="32"/>
      <c r="BGK9" s="32"/>
      <c r="BGL9" s="32"/>
      <c r="BGM9" s="32"/>
      <c r="BGN9" s="32"/>
      <c r="BGO9" s="32"/>
      <c r="BGP9" s="32"/>
      <c r="BGQ9" s="32"/>
      <c r="BGR9" s="32"/>
      <c r="BGS9" s="32"/>
      <c r="BGT9" s="32"/>
      <c r="BGU9" s="32"/>
      <c r="BGV9" s="32"/>
      <c r="BGW9" s="32"/>
      <c r="BGX9" s="32"/>
      <c r="BGY9" s="32"/>
      <c r="BGZ9" s="32"/>
      <c r="BHA9" s="32"/>
      <c r="BHB9" s="32"/>
      <c r="BHC9" s="32"/>
      <c r="BHD9" s="32"/>
      <c r="BHE9" s="32"/>
      <c r="BHF9" s="32"/>
      <c r="BHG9" s="32"/>
      <c r="BHH9" s="32"/>
      <c r="BHI9" s="32"/>
      <c r="BHJ9" s="32"/>
      <c r="BHK9" s="32"/>
      <c r="BHL9" s="32"/>
      <c r="BHM9" s="32"/>
      <c r="BHN9" s="32"/>
      <c r="BHO9" s="32"/>
      <c r="BHP9" s="32"/>
      <c r="BHQ9" s="32"/>
      <c r="BHR9" s="32"/>
      <c r="BHS9" s="32"/>
      <c r="BHT9" s="32"/>
      <c r="BHU9" s="32"/>
      <c r="BHV9" s="32"/>
      <c r="BHW9" s="32"/>
      <c r="BHX9" s="32"/>
      <c r="BHY9" s="32"/>
      <c r="BHZ9" s="32"/>
      <c r="BIA9" s="32"/>
      <c r="BIB9" s="32"/>
      <c r="BIC9" s="32"/>
      <c r="BID9" s="32"/>
      <c r="BIE9" s="32"/>
      <c r="BIF9" s="32"/>
      <c r="BIG9" s="32"/>
      <c r="BIH9" s="32"/>
      <c r="BII9" s="32"/>
      <c r="BIJ9" s="32"/>
      <c r="BIK9" s="32"/>
      <c r="BIL9" s="32"/>
      <c r="BIM9" s="32"/>
      <c r="BIN9" s="32"/>
      <c r="BIO9" s="32"/>
      <c r="BIP9" s="32"/>
      <c r="BIQ9" s="32"/>
      <c r="BIR9" s="32"/>
      <c r="BIS9" s="32"/>
      <c r="BIT9" s="32"/>
      <c r="BIU9" s="32"/>
      <c r="BIV9" s="32"/>
      <c r="BIW9" s="32"/>
      <c r="BIX9" s="32"/>
      <c r="BIY9" s="32"/>
      <c r="BIZ9" s="32"/>
      <c r="BJA9" s="32"/>
      <c r="BJB9" s="32"/>
      <c r="BJC9" s="32"/>
      <c r="BJD9" s="32"/>
      <c r="BJE9" s="32"/>
      <c r="BJF9" s="32"/>
      <c r="BJG9" s="32"/>
      <c r="BJH9" s="32"/>
      <c r="BJI9" s="32"/>
      <c r="BJJ9" s="32"/>
      <c r="BJK9" s="32"/>
      <c r="BJL9" s="32"/>
      <c r="BJM9" s="32"/>
      <c r="BJN9" s="32"/>
      <c r="BJO9" s="32"/>
      <c r="BJP9" s="32"/>
      <c r="BJQ9" s="32"/>
      <c r="BJR9" s="32"/>
      <c r="BJS9" s="32"/>
      <c r="BJT9" s="32"/>
      <c r="BJU9" s="32"/>
      <c r="BJV9" s="32"/>
      <c r="BJW9" s="32"/>
      <c r="BJX9" s="32"/>
      <c r="BJY9" s="32"/>
      <c r="BJZ9" s="32"/>
      <c r="BKA9" s="32"/>
      <c r="BKB9" s="32"/>
      <c r="BKC9" s="32"/>
      <c r="BKD9" s="32"/>
      <c r="BKE9" s="32"/>
      <c r="BKF9" s="32"/>
      <c r="BKG9" s="32"/>
      <c r="BKH9" s="32"/>
      <c r="BKI9" s="32"/>
      <c r="BKJ9" s="32"/>
      <c r="BKK9" s="32"/>
      <c r="BKL9" s="32"/>
      <c r="BKM9" s="32"/>
      <c r="BKN9" s="32"/>
      <c r="BKO9" s="32"/>
      <c r="BKP9" s="32"/>
      <c r="BKQ9" s="32"/>
      <c r="BKR9" s="32"/>
      <c r="BKS9" s="32"/>
      <c r="BKT9" s="32"/>
      <c r="BKU9" s="32"/>
      <c r="BKV9" s="32"/>
      <c r="BKW9" s="32"/>
      <c r="BKX9" s="32"/>
      <c r="BKY9" s="32"/>
      <c r="BKZ9" s="32"/>
      <c r="BLA9" s="32"/>
      <c r="BLB9" s="32"/>
      <c r="BLC9" s="32"/>
      <c r="BLD9" s="32"/>
      <c r="BLE9" s="32"/>
      <c r="BLF9" s="32"/>
      <c r="BLG9" s="32"/>
      <c r="BLH9" s="32"/>
      <c r="BLI9" s="32"/>
      <c r="BLJ9" s="32"/>
      <c r="BLK9" s="32"/>
      <c r="BLL9" s="32"/>
      <c r="BLM9" s="32"/>
      <c r="BLN9" s="32"/>
      <c r="BLO9" s="32"/>
      <c r="BLP9" s="32"/>
      <c r="BLQ9" s="32"/>
      <c r="BLR9" s="32"/>
      <c r="BLS9" s="32"/>
      <c r="BLT9" s="32"/>
      <c r="BLU9" s="32"/>
      <c r="BLV9" s="32"/>
      <c r="BLW9" s="32"/>
      <c r="BLX9" s="32"/>
      <c r="BLY9" s="32"/>
      <c r="BLZ9" s="32"/>
      <c r="BMA9" s="32"/>
      <c r="BMB9" s="32"/>
      <c r="BMC9" s="32"/>
      <c r="BMD9" s="32"/>
      <c r="BME9" s="32"/>
      <c r="BMF9" s="32"/>
      <c r="BMG9" s="32"/>
      <c r="BMH9" s="32"/>
      <c r="BMI9" s="32"/>
      <c r="BMJ9" s="32"/>
      <c r="BMK9" s="32"/>
      <c r="BML9" s="32"/>
      <c r="BMM9" s="32"/>
      <c r="BMN9" s="32"/>
      <c r="BMO9" s="32"/>
      <c r="BMP9" s="32"/>
      <c r="BMQ9" s="32"/>
      <c r="BMR9" s="32"/>
      <c r="BMS9" s="32"/>
      <c r="BMT9" s="32"/>
      <c r="BMU9" s="32"/>
      <c r="BMV9" s="32"/>
      <c r="BMW9" s="32"/>
      <c r="BMX9" s="32"/>
      <c r="BMY9" s="32"/>
      <c r="BMZ9" s="32"/>
      <c r="BNA9" s="32"/>
      <c r="BNB9" s="32"/>
      <c r="BNC9" s="32"/>
      <c r="BND9" s="32"/>
      <c r="BNE9" s="32"/>
      <c r="BNF9" s="32"/>
      <c r="BNG9" s="32"/>
      <c r="BNH9" s="32"/>
      <c r="BNI9" s="32"/>
      <c r="BNJ9" s="32"/>
      <c r="BNK9" s="32"/>
      <c r="BNL9" s="32"/>
      <c r="BNM9" s="32"/>
      <c r="BNN9" s="32"/>
      <c r="BNO9" s="32"/>
      <c r="BNP9" s="32"/>
      <c r="BNQ9" s="32"/>
      <c r="BNR9" s="32"/>
      <c r="BNS9" s="32"/>
      <c r="BNT9" s="32"/>
      <c r="BNU9" s="32"/>
      <c r="BNV9" s="32"/>
      <c r="BNW9" s="32"/>
      <c r="BNX9" s="32"/>
      <c r="BNY9" s="32"/>
      <c r="BNZ9" s="32"/>
      <c r="BOA9" s="32"/>
      <c r="BOB9" s="32"/>
      <c r="BOC9" s="32"/>
      <c r="BOD9" s="32"/>
      <c r="BOE9" s="32"/>
      <c r="BOF9" s="32"/>
      <c r="BOG9" s="32"/>
      <c r="BOH9" s="32"/>
      <c r="BOI9" s="32"/>
      <c r="BOJ9" s="32"/>
      <c r="BOK9" s="32"/>
      <c r="BOL9" s="32"/>
      <c r="BOM9" s="32"/>
      <c r="BON9" s="32"/>
      <c r="BOO9" s="32"/>
      <c r="BOP9" s="32"/>
      <c r="BOQ9" s="32"/>
      <c r="BOR9" s="32"/>
      <c r="BOS9" s="32"/>
      <c r="BOT9" s="32"/>
      <c r="BOU9" s="32"/>
      <c r="BOV9" s="32"/>
      <c r="BOW9" s="32"/>
      <c r="BOX9" s="32"/>
      <c r="BOY9" s="32"/>
      <c r="BOZ9" s="32"/>
      <c r="BPA9" s="32"/>
      <c r="BPB9" s="32"/>
      <c r="BPC9" s="32"/>
      <c r="BPD9" s="32"/>
      <c r="BPE9" s="32"/>
      <c r="BPF9" s="32"/>
      <c r="BPG9" s="32"/>
      <c r="BPH9" s="32"/>
      <c r="BPI9" s="32"/>
      <c r="BPJ9" s="32"/>
      <c r="BPK9" s="32"/>
      <c r="BPL9" s="32"/>
      <c r="BPM9" s="32"/>
      <c r="BPN9" s="32"/>
      <c r="BPO9" s="32"/>
      <c r="BPP9" s="32"/>
      <c r="BPQ9" s="32"/>
      <c r="BPR9" s="32"/>
      <c r="BPS9" s="32"/>
      <c r="BPT9" s="32"/>
      <c r="BPU9" s="32"/>
      <c r="BPV9" s="32"/>
      <c r="BPW9" s="32"/>
      <c r="BPX9" s="32"/>
      <c r="BPY9" s="32"/>
      <c r="BPZ9" s="32"/>
      <c r="BQA9" s="32"/>
      <c r="BQB9" s="32"/>
      <c r="BQC9" s="32"/>
      <c r="BQD9" s="32"/>
      <c r="BQE9" s="32"/>
      <c r="BQF9" s="32"/>
      <c r="BQG9" s="32"/>
      <c r="BQH9" s="32"/>
      <c r="BQI9" s="32"/>
      <c r="BQJ9" s="32"/>
      <c r="BQK9" s="32"/>
      <c r="BQL9" s="32"/>
      <c r="BQM9" s="32"/>
      <c r="BQN9" s="32"/>
      <c r="BQO9" s="32"/>
      <c r="BQP9" s="32"/>
      <c r="BQQ9" s="32"/>
      <c r="BQR9" s="32"/>
      <c r="BQS9" s="32"/>
      <c r="BQT9" s="32"/>
      <c r="BQU9" s="32"/>
      <c r="BQV9" s="32"/>
      <c r="BQW9" s="32"/>
      <c r="BQX9" s="32"/>
      <c r="BQY9" s="32"/>
      <c r="BQZ9" s="32"/>
      <c r="BRA9" s="32"/>
      <c r="BRB9" s="32"/>
      <c r="BRC9" s="32"/>
      <c r="BRD9" s="32"/>
      <c r="BRE9" s="32"/>
      <c r="BRF9" s="32"/>
      <c r="BRG9" s="32"/>
      <c r="BRH9" s="32"/>
      <c r="BRI9" s="32"/>
      <c r="BRJ9" s="32"/>
      <c r="BRK9" s="32"/>
      <c r="BRL9" s="32"/>
      <c r="BRM9" s="32"/>
      <c r="BRN9" s="32"/>
      <c r="BRO9" s="32"/>
      <c r="BRP9" s="32"/>
      <c r="BRQ9" s="32"/>
      <c r="BRR9" s="32"/>
      <c r="BRS9" s="32"/>
      <c r="BRT9" s="32"/>
      <c r="BRU9" s="32"/>
      <c r="BRV9" s="32"/>
      <c r="BRW9" s="32"/>
      <c r="BRX9" s="32"/>
      <c r="BRY9" s="32"/>
      <c r="BRZ9" s="32"/>
      <c r="BSA9" s="32"/>
      <c r="BSB9" s="32"/>
      <c r="BSC9" s="32"/>
      <c r="BSD9" s="32"/>
      <c r="BSE9" s="32"/>
      <c r="BSF9" s="32"/>
      <c r="BSG9" s="32"/>
      <c r="BSH9" s="32"/>
      <c r="BSI9" s="32"/>
      <c r="BSJ9" s="32"/>
      <c r="BSK9" s="32"/>
      <c r="BSL9" s="32"/>
      <c r="BSM9" s="32"/>
      <c r="BSN9" s="32"/>
      <c r="BSO9" s="32"/>
      <c r="BSP9" s="32"/>
      <c r="BSQ9" s="32"/>
      <c r="BSR9" s="32"/>
      <c r="BSS9" s="32"/>
      <c r="BST9" s="32"/>
      <c r="BSU9" s="32"/>
      <c r="BSV9" s="32"/>
      <c r="BSW9" s="32"/>
      <c r="BSX9" s="32"/>
      <c r="BSY9" s="32"/>
      <c r="BSZ9" s="32"/>
      <c r="BTA9" s="32"/>
      <c r="BTB9" s="32"/>
      <c r="BTC9" s="32"/>
      <c r="BTD9" s="32"/>
      <c r="BTE9" s="32"/>
      <c r="BTF9" s="32"/>
      <c r="BTG9" s="32"/>
      <c r="BTH9" s="32"/>
      <c r="BTI9" s="32"/>
      <c r="BTJ9" s="32"/>
      <c r="BTK9" s="32"/>
      <c r="BTL9" s="32"/>
      <c r="BTM9" s="32"/>
      <c r="BTN9" s="32"/>
      <c r="BTO9" s="32"/>
      <c r="BTP9" s="32"/>
      <c r="BTQ9" s="32"/>
      <c r="BTR9" s="32"/>
      <c r="BTS9" s="32"/>
      <c r="BTT9" s="32"/>
      <c r="BTU9" s="32"/>
      <c r="BTV9" s="32"/>
      <c r="BTW9" s="32"/>
      <c r="BTX9" s="32"/>
      <c r="BTY9" s="32"/>
      <c r="BTZ9" s="32"/>
      <c r="BUA9" s="32"/>
      <c r="BUB9" s="32"/>
      <c r="BUC9" s="32"/>
      <c r="BUD9" s="32"/>
      <c r="BUE9" s="32"/>
      <c r="BUF9" s="32"/>
      <c r="BUG9" s="32"/>
      <c r="BUH9" s="32"/>
      <c r="BUI9" s="32"/>
      <c r="BUJ9" s="32"/>
      <c r="BUK9" s="32"/>
      <c r="BUL9" s="32"/>
      <c r="BUM9" s="32"/>
      <c r="BUN9" s="32"/>
      <c r="BUO9" s="32"/>
      <c r="BUP9" s="32"/>
      <c r="BUQ9" s="32"/>
      <c r="BUR9" s="32"/>
      <c r="BUS9" s="32"/>
      <c r="BUT9" s="32"/>
      <c r="BUU9" s="32"/>
      <c r="BUV9" s="32"/>
      <c r="BUW9" s="32"/>
      <c r="BUX9" s="32"/>
      <c r="BUY9" s="32"/>
      <c r="BUZ9" s="32"/>
      <c r="BVA9" s="32"/>
      <c r="BVB9" s="32"/>
      <c r="BVC9" s="32"/>
      <c r="BVD9" s="32"/>
      <c r="BVE9" s="32"/>
      <c r="BVF9" s="32"/>
      <c r="BVG9" s="32"/>
      <c r="BVH9" s="32"/>
      <c r="BVI9" s="32"/>
      <c r="BVJ9" s="32"/>
      <c r="BVK9" s="32"/>
      <c r="BVL9" s="32"/>
      <c r="BVM9" s="32"/>
      <c r="BVN9" s="32"/>
      <c r="BVO9" s="32"/>
      <c r="BVP9" s="32"/>
      <c r="BVQ9" s="32"/>
      <c r="BVR9" s="32"/>
      <c r="BVS9" s="32"/>
      <c r="BVT9" s="32"/>
      <c r="BVU9" s="32"/>
      <c r="BVV9" s="32"/>
      <c r="BVW9" s="32"/>
      <c r="BVX9" s="32"/>
      <c r="BVY9" s="32"/>
      <c r="BVZ9" s="32"/>
      <c r="BWA9" s="32"/>
      <c r="BWB9" s="32"/>
      <c r="BWC9" s="32"/>
      <c r="BWD9" s="32"/>
      <c r="BWE9" s="32"/>
      <c r="BWF9" s="32"/>
      <c r="BWG9" s="32"/>
      <c r="BWH9" s="32"/>
      <c r="BWI9" s="32"/>
      <c r="BWJ9" s="32"/>
      <c r="BWK9" s="32"/>
      <c r="BWL9" s="32"/>
      <c r="BWM9" s="32"/>
      <c r="BWN9" s="32"/>
      <c r="BWO9" s="32"/>
      <c r="BWP9" s="32"/>
      <c r="BWQ9" s="32"/>
      <c r="BWR9" s="32"/>
      <c r="BWS9" s="32"/>
      <c r="BWT9" s="32"/>
      <c r="BWU9" s="32"/>
      <c r="BWV9" s="32"/>
      <c r="BWW9" s="32"/>
      <c r="BWX9" s="32"/>
      <c r="BWY9" s="32"/>
      <c r="BWZ9" s="32"/>
      <c r="BXA9" s="32"/>
      <c r="BXB9" s="32"/>
      <c r="BXC9" s="32"/>
      <c r="BXD9" s="32"/>
      <c r="BXE9" s="32"/>
      <c r="BXF9" s="32"/>
      <c r="BXG9" s="32"/>
      <c r="BXH9" s="32"/>
      <c r="BXI9" s="32"/>
      <c r="BXJ9" s="32"/>
      <c r="BXK9" s="32"/>
      <c r="BXL9" s="32"/>
      <c r="BXM9" s="32"/>
      <c r="BXN9" s="32"/>
      <c r="BXO9" s="32"/>
      <c r="BXP9" s="32"/>
      <c r="BXQ9" s="32"/>
      <c r="BXR9" s="32"/>
      <c r="BXS9" s="32"/>
      <c r="BXT9" s="32"/>
      <c r="BXU9" s="32"/>
      <c r="BXV9" s="32"/>
      <c r="BXW9" s="32"/>
      <c r="BXX9" s="32"/>
      <c r="BXY9" s="32"/>
      <c r="BXZ9" s="32"/>
      <c r="BYA9" s="32"/>
      <c r="BYB9" s="32"/>
      <c r="BYC9" s="32"/>
      <c r="BYD9" s="32"/>
      <c r="BYE9" s="32"/>
      <c r="BYF9" s="32"/>
      <c r="BYG9" s="32"/>
      <c r="BYH9" s="32"/>
      <c r="BYI9" s="32"/>
      <c r="BYJ9" s="32"/>
      <c r="BYK9" s="32"/>
      <c r="BYL9" s="32"/>
      <c r="BYM9" s="32"/>
      <c r="BYN9" s="32"/>
      <c r="BYO9" s="32"/>
      <c r="BYP9" s="32"/>
      <c r="BYQ9" s="32"/>
      <c r="BYR9" s="32"/>
      <c r="BYS9" s="32"/>
      <c r="BYT9" s="32"/>
      <c r="BYU9" s="32"/>
      <c r="BYV9" s="32"/>
      <c r="BYW9" s="32"/>
      <c r="BYX9" s="32"/>
      <c r="BYY9" s="32"/>
      <c r="BYZ9" s="32"/>
      <c r="BZA9" s="32"/>
      <c r="BZB9" s="32"/>
      <c r="BZC9" s="32"/>
      <c r="BZD9" s="32"/>
      <c r="BZE9" s="32"/>
      <c r="BZF9" s="32"/>
      <c r="BZG9" s="32"/>
      <c r="BZH9" s="32"/>
      <c r="BZI9" s="32"/>
      <c r="BZJ9" s="32"/>
      <c r="BZK9" s="32"/>
      <c r="BZL9" s="32"/>
      <c r="BZM9" s="32"/>
      <c r="BZN9" s="32"/>
      <c r="BZO9" s="32"/>
      <c r="BZP9" s="32"/>
      <c r="BZQ9" s="32"/>
      <c r="BZR9" s="32"/>
      <c r="BZS9" s="32"/>
      <c r="BZT9" s="32"/>
      <c r="BZU9" s="32"/>
      <c r="BZV9" s="32"/>
      <c r="BZW9" s="32"/>
      <c r="BZX9" s="32"/>
      <c r="BZY9" s="32"/>
      <c r="BZZ9" s="32"/>
      <c r="CAA9" s="32"/>
      <c r="CAB9" s="32"/>
      <c r="CAC9" s="32"/>
      <c r="CAD9" s="32"/>
      <c r="CAE9" s="32"/>
      <c r="CAF9" s="32"/>
      <c r="CAG9" s="32"/>
      <c r="CAH9" s="32"/>
      <c r="CAI9" s="32"/>
      <c r="CAJ9" s="32"/>
      <c r="CAK9" s="32"/>
      <c r="CAL9" s="32"/>
      <c r="CAM9" s="32"/>
      <c r="CAN9" s="32"/>
      <c r="CAO9" s="32"/>
      <c r="CAP9" s="32"/>
      <c r="CAQ9" s="32"/>
      <c r="CAR9" s="32"/>
      <c r="CAS9" s="32"/>
      <c r="CAT9" s="32"/>
      <c r="CAU9" s="32"/>
      <c r="CAV9" s="32"/>
      <c r="CAW9" s="32"/>
      <c r="CAX9" s="32"/>
      <c r="CAY9" s="32"/>
      <c r="CAZ9" s="32"/>
      <c r="CBA9" s="32"/>
      <c r="CBB9" s="32"/>
      <c r="CBC9" s="32"/>
      <c r="CBD9" s="32"/>
      <c r="CBE9" s="32"/>
      <c r="CBF9" s="32"/>
      <c r="CBG9" s="32"/>
      <c r="CBH9" s="32"/>
      <c r="CBI9" s="32"/>
      <c r="CBJ9" s="32"/>
      <c r="CBK9" s="32"/>
      <c r="CBL9" s="32"/>
      <c r="CBM9" s="32"/>
      <c r="CBN9" s="32"/>
      <c r="CBO9" s="32"/>
      <c r="CBP9" s="32"/>
      <c r="CBQ9" s="32"/>
      <c r="CBR9" s="32"/>
      <c r="CBS9" s="32"/>
      <c r="CBT9" s="32"/>
      <c r="CBU9" s="32"/>
      <c r="CBV9" s="32"/>
      <c r="CBW9" s="32"/>
      <c r="CBX9" s="32"/>
      <c r="CBY9" s="32"/>
      <c r="CBZ9" s="32"/>
      <c r="CCA9" s="32"/>
      <c r="CCB9" s="32"/>
      <c r="CCC9" s="32"/>
      <c r="CCD9" s="32"/>
      <c r="CCE9" s="32"/>
      <c r="CCF9" s="32"/>
      <c r="CCG9" s="32"/>
      <c r="CCH9" s="32"/>
      <c r="CCI9" s="32"/>
      <c r="CCJ9" s="32"/>
      <c r="CCK9" s="32"/>
      <c r="CCL9" s="32"/>
      <c r="CCM9" s="32"/>
      <c r="CCN9" s="32"/>
      <c r="CCO9" s="32"/>
      <c r="CCP9" s="32"/>
      <c r="CCQ9" s="32"/>
      <c r="CCR9" s="32"/>
      <c r="CCS9" s="32"/>
      <c r="CCT9" s="32"/>
      <c r="CCU9" s="32"/>
      <c r="CCV9" s="32"/>
      <c r="CCW9" s="32"/>
      <c r="CCX9" s="32"/>
      <c r="CCY9" s="32"/>
      <c r="CCZ9" s="32"/>
      <c r="CDA9" s="32"/>
      <c r="CDB9" s="32"/>
      <c r="CDC9" s="32"/>
      <c r="CDD9" s="32"/>
      <c r="CDE9" s="32"/>
      <c r="CDF9" s="32"/>
      <c r="CDG9" s="32"/>
      <c r="CDH9" s="32"/>
      <c r="CDI9" s="32"/>
      <c r="CDJ9" s="32"/>
      <c r="CDK9" s="32"/>
      <c r="CDL9" s="32"/>
      <c r="CDM9" s="32"/>
      <c r="CDN9" s="32"/>
      <c r="CDO9" s="32"/>
      <c r="CDP9" s="32"/>
      <c r="CDQ9" s="32"/>
      <c r="CDR9" s="32"/>
      <c r="CDS9" s="32"/>
      <c r="CDT9" s="32"/>
      <c r="CDU9" s="32"/>
      <c r="CDV9" s="32"/>
      <c r="CDW9" s="32"/>
      <c r="CDX9" s="32"/>
      <c r="CDY9" s="32"/>
      <c r="CDZ9" s="32"/>
      <c r="CEA9" s="32"/>
      <c r="CEB9" s="32"/>
      <c r="CEC9" s="32"/>
      <c r="CED9" s="32"/>
      <c r="CEE9" s="32"/>
      <c r="CEF9" s="32"/>
      <c r="CEG9" s="32"/>
      <c r="CEH9" s="32"/>
      <c r="CEI9" s="32"/>
      <c r="CEJ9" s="32"/>
      <c r="CEK9" s="32"/>
      <c r="CEL9" s="32"/>
      <c r="CEM9" s="32"/>
      <c r="CEN9" s="32"/>
      <c r="CEO9" s="32"/>
      <c r="CEP9" s="32"/>
      <c r="CEQ9" s="32"/>
      <c r="CER9" s="32"/>
      <c r="CES9" s="32"/>
      <c r="CET9" s="32"/>
      <c r="CEU9" s="32"/>
      <c r="CEV9" s="32"/>
      <c r="CEW9" s="32"/>
      <c r="CEX9" s="32"/>
      <c r="CEY9" s="32"/>
      <c r="CEZ9" s="32"/>
      <c r="CFA9" s="32"/>
      <c r="CFB9" s="32"/>
      <c r="CFC9" s="32"/>
      <c r="CFD9" s="32"/>
      <c r="CFE9" s="32"/>
      <c r="CFF9" s="32"/>
      <c r="CFG9" s="32"/>
      <c r="CFH9" s="32"/>
      <c r="CFI9" s="32"/>
      <c r="CFJ9" s="32"/>
      <c r="CFK9" s="32"/>
      <c r="CFL9" s="32"/>
      <c r="CFM9" s="32"/>
      <c r="CFN9" s="32"/>
      <c r="CFO9" s="32"/>
      <c r="CFP9" s="32"/>
      <c r="CFQ9" s="32"/>
      <c r="CFR9" s="32"/>
      <c r="CFS9" s="32"/>
      <c r="CFT9" s="32"/>
      <c r="CFU9" s="32"/>
      <c r="CFV9" s="32"/>
      <c r="CFW9" s="32"/>
      <c r="CFX9" s="32"/>
      <c r="CFY9" s="32"/>
      <c r="CFZ9" s="32"/>
      <c r="CGA9" s="32"/>
      <c r="CGB9" s="32"/>
      <c r="CGC9" s="32"/>
      <c r="CGD9" s="32"/>
      <c r="CGE9" s="32"/>
      <c r="CGF9" s="32"/>
      <c r="CGG9" s="32"/>
      <c r="CGH9" s="32"/>
      <c r="CGI9" s="32"/>
      <c r="CGJ9" s="32"/>
      <c r="CGK9" s="32"/>
      <c r="CGL9" s="32"/>
      <c r="CGM9" s="32"/>
      <c r="CGN9" s="32"/>
      <c r="CGO9" s="32"/>
      <c r="CGP9" s="32"/>
      <c r="CGQ9" s="32"/>
      <c r="CGR9" s="32"/>
      <c r="CGS9" s="32"/>
      <c r="CGT9" s="32"/>
      <c r="CGU9" s="32"/>
      <c r="CGV9" s="32"/>
      <c r="CGW9" s="32"/>
      <c r="CGX9" s="32"/>
      <c r="CGY9" s="32"/>
      <c r="CGZ9" s="32"/>
      <c r="CHA9" s="32"/>
      <c r="CHB9" s="32"/>
      <c r="CHC9" s="32"/>
      <c r="CHD9" s="32"/>
      <c r="CHE9" s="32"/>
      <c r="CHF9" s="32"/>
      <c r="CHG9" s="32"/>
      <c r="CHH9" s="32"/>
      <c r="CHI9" s="32"/>
      <c r="CHJ9" s="32"/>
      <c r="CHK9" s="32"/>
      <c r="CHL9" s="32"/>
      <c r="CHM9" s="32"/>
      <c r="CHN9" s="32"/>
      <c r="CHO9" s="32"/>
      <c r="CHP9" s="32"/>
      <c r="CHQ9" s="32"/>
      <c r="CHR9" s="32"/>
      <c r="CHS9" s="32"/>
      <c r="CHT9" s="32"/>
      <c r="CHU9" s="32"/>
      <c r="CHV9" s="32"/>
      <c r="CHW9" s="32"/>
      <c r="CHX9" s="32"/>
      <c r="CHY9" s="32"/>
      <c r="CHZ9" s="32"/>
      <c r="CIA9" s="32"/>
      <c r="CIB9" s="32"/>
      <c r="CIC9" s="32"/>
      <c r="CID9" s="32"/>
      <c r="CIE9" s="32"/>
      <c r="CIF9" s="32"/>
      <c r="CIG9" s="32"/>
      <c r="CIH9" s="32"/>
      <c r="CII9" s="32"/>
      <c r="CIJ9" s="32"/>
      <c r="CIK9" s="32"/>
      <c r="CIL9" s="32"/>
      <c r="CIM9" s="32"/>
      <c r="CIN9" s="32"/>
      <c r="CIO9" s="32"/>
      <c r="CIP9" s="32"/>
      <c r="CIQ9" s="32"/>
      <c r="CIR9" s="32"/>
      <c r="CIS9" s="32"/>
      <c r="CIT9" s="32"/>
      <c r="CIU9" s="32"/>
      <c r="CIV9" s="32"/>
      <c r="CIW9" s="32"/>
      <c r="CIX9" s="32"/>
      <c r="CIY9" s="32"/>
      <c r="CIZ9" s="32"/>
      <c r="CJA9" s="32"/>
      <c r="CJB9" s="32"/>
      <c r="CJC9" s="32"/>
      <c r="CJD9" s="32"/>
      <c r="CJE9" s="32"/>
      <c r="CJF9" s="32"/>
      <c r="CJG9" s="32"/>
      <c r="CJH9" s="32"/>
      <c r="CJI9" s="32"/>
      <c r="CJJ9" s="32"/>
      <c r="CJK9" s="32"/>
      <c r="CJL9" s="32"/>
      <c r="CJM9" s="32"/>
      <c r="CJN9" s="32"/>
      <c r="CJO9" s="32"/>
      <c r="CJP9" s="32"/>
      <c r="CJQ9" s="32"/>
      <c r="CJR9" s="32"/>
      <c r="CJS9" s="32"/>
      <c r="CJT9" s="32"/>
      <c r="CJU9" s="32"/>
      <c r="CJV9" s="32"/>
      <c r="CJW9" s="32"/>
      <c r="CJX9" s="32"/>
      <c r="CJY9" s="32"/>
      <c r="CJZ9" s="32"/>
      <c r="CKA9" s="32"/>
      <c r="CKB9" s="32"/>
      <c r="CKC9" s="32"/>
      <c r="CKD9" s="32"/>
      <c r="CKE9" s="32"/>
      <c r="CKF9" s="32"/>
      <c r="CKG9" s="32"/>
      <c r="CKH9" s="32"/>
      <c r="CKI9" s="32"/>
      <c r="CKJ9" s="32"/>
      <c r="CKK9" s="32"/>
      <c r="CKL9" s="32"/>
      <c r="CKM9" s="32"/>
      <c r="CKN9" s="32"/>
      <c r="CKO9" s="32"/>
      <c r="CKP9" s="32"/>
      <c r="CKQ9" s="32"/>
      <c r="CKR9" s="32"/>
      <c r="CKS9" s="32"/>
      <c r="CKT9" s="32"/>
      <c r="CKU9" s="32"/>
      <c r="CKV9" s="32"/>
      <c r="CKW9" s="32"/>
      <c r="CKX9" s="32"/>
      <c r="CKY9" s="32"/>
      <c r="CKZ9" s="32"/>
      <c r="CLA9" s="32"/>
      <c r="CLB9" s="32"/>
      <c r="CLC9" s="32"/>
      <c r="CLD9" s="32"/>
      <c r="CLE9" s="32"/>
      <c r="CLF9" s="32"/>
      <c r="CLG9" s="32"/>
      <c r="CLH9" s="32"/>
      <c r="CLI9" s="32"/>
      <c r="CLJ9" s="32"/>
      <c r="CLK9" s="32"/>
      <c r="CLL9" s="32"/>
      <c r="CLM9" s="32"/>
      <c r="CLN9" s="32"/>
      <c r="CLO9" s="32"/>
      <c r="CLP9" s="32"/>
      <c r="CLQ9" s="32"/>
      <c r="CLR9" s="32"/>
      <c r="CLS9" s="32"/>
      <c r="CLT9" s="32"/>
      <c r="CLU9" s="32"/>
      <c r="CLV9" s="32"/>
      <c r="CLW9" s="32"/>
      <c r="CLX9" s="32"/>
      <c r="CLY9" s="32"/>
      <c r="CLZ9" s="32"/>
      <c r="CMA9" s="32"/>
      <c r="CMB9" s="32"/>
      <c r="CMC9" s="32"/>
      <c r="CMD9" s="32"/>
      <c r="CME9" s="32"/>
      <c r="CMF9" s="32"/>
      <c r="CMG9" s="32"/>
      <c r="CMH9" s="32"/>
      <c r="CMI9" s="32"/>
      <c r="CMJ9" s="32"/>
      <c r="CMK9" s="32"/>
      <c r="CML9" s="32"/>
      <c r="CMM9" s="32"/>
      <c r="CMN9" s="32"/>
      <c r="CMO9" s="32"/>
      <c r="CMP9" s="32"/>
      <c r="CMQ9" s="32"/>
      <c r="CMR9" s="32"/>
      <c r="CMS9" s="32"/>
      <c r="CMT9" s="32"/>
      <c r="CMU9" s="32"/>
      <c r="CMV9" s="32"/>
      <c r="CMW9" s="32"/>
      <c r="CMX9" s="32"/>
      <c r="CMY9" s="32"/>
      <c r="CMZ9" s="32"/>
      <c r="CNA9" s="32"/>
      <c r="CNB9" s="32"/>
      <c r="CNC9" s="32"/>
      <c r="CND9" s="32"/>
      <c r="CNE9" s="32"/>
      <c r="CNF9" s="32"/>
      <c r="CNG9" s="32"/>
      <c r="CNH9" s="32"/>
      <c r="CNI9" s="32"/>
      <c r="CNJ9" s="32"/>
      <c r="CNK9" s="32"/>
      <c r="CNL9" s="32"/>
      <c r="CNM9" s="32"/>
      <c r="CNN9" s="32"/>
      <c r="CNO9" s="32"/>
      <c r="CNP9" s="32"/>
      <c r="CNQ9" s="32"/>
      <c r="CNR9" s="32"/>
      <c r="CNS9" s="32"/>
      <c r="CNT9" s="32"/>
      <c r="CNU9" s="32"/>
      <c r="CNV9" s="32"/>
      <c r="CNW9" s="32"/>
      <c r="CNX9" s="32"/>
      <c r="CNY9" s="32"/>
      <c r="CNZ9" s="32"/>
      <c r="COA9" s="32"/>
      <c r="COB9" s="32"/>
      <c r="COC9" s="32"/>
      <c r="COD9" s="32"/>
      <c r="COE9" s="32"/>
      <c r="COF9" s="32"/>
      <c r="COG9" s="32"/>
      <c r="COH9" s="32"/>
      <c r="COI9" s="32"/>
      <c r="COJ9" s="32"/>
      <c r="COK9" s="32"/>
      <c r="COL9" s="32"/>
      <c r="COM9" s="32"/>
      <c r="CON9" s="32"/>
      <c r="COO9" s="32"/>
      <c r="COP9" s="32"/>
      <c r="COQ9" s="32"/>
      <c r="COR9" s="32"/>
      <c r="COS9" s="32"/>
      <c r="COT9" s="32"/>
      <c r="COU9" s="32"/>
      <c r="COV9" s="32"/>
      <c r="COW9" s="32"/>
      <c r="COX9" s="32"/>
      <c r="COY9" s="32"/>
      <c r="COZ9" s="32"/>
      <c r="CPA9" s="32"/>
      <c r="CPB9" s="32"/>
      <c r="CPC9" s="32"/>
      <c r="CPD9" s="32"/>
      <c r="CPE9" s="32"/>
      <c r="CPF9" s="32"/>
      <c r="CPG9" s="32"/>
      <c r="CPH9" s="32"/>
      <c r="CPI9" s="32"/>
      <c r="CPJ9" s="32"/>
      <c r="CPK9" s="32"/>
      <c r="CPL9" s="32"/>
      <c r="CPM9" s="32"/>
      <c r="CPN9" s="32"/>
      <c r="CPO9" s="32"/>
      <c r="CPP9" s="32"/>
      <c r="CPQ9" s="32"/>
      <c r="CPR9" s="32"/>
      <c r="CPS9" s="32"/>
      <c r="CPT9" s="32"/>
      <c r="CPU9" s="32"/>
      <c r="CPV9" s="32"/>
      <c r="CPW9" s="32"/>
      <c r="CPX9" s="32"/>
      <c r="CPY9" s="32"/>
      <c r="CPZ9" s="32"/>
      <c r="CQA9" s="32"/>
      <c r="CQB9" s="32"/>
      <c r="CQC9" s="32"/>
      <c r="CQD9" s="32"/>
      <c r="CQE9" s="32"/>
      <c r="CQF9" s="32"/>
      <c r="CQG9" s="32"/>
      <c r="CQH9" s="32"/>
      <c r="CQI9" s="32"/>
      <c r="CQJ9" s="32"/>
      <c r="CQK9" s="32"/>
      <c r="CQL9" s="32"/>
      <c r="CQM9" s="32"/>
      <c r="CQN9" s="32"/>
      <c r="CQO9" s="32"/>
      <c r="CQP9" s="32"/>
      <c r="CQQ9" s="32"/>
      <c r="CQR9" s="32"/>
      <c r="CQS9" s="32"/>
      <c r="CQT9" s="32"/>
      <c r="CQU9" s="32"/>
      <c r="CQV9" s="32"/>
      <c r="CQW9" s="32"/>
      <c r="CQX9" s="32"/>
      <c r="CQY9" s="32"/>
      <c r="CQZ9" s="32"/>
      <c r="CRA9" s="32"/>
      <c r="CRB9" s="32"/>
      <c r="CRC9" s="32"/>
      <c r="CRD9" s="32"/>
      <c r="CRE9" s="32"/>
      <c r="CRF9" s="32"/>
      <c r="CRG9" s="32"/>
      <c r="CRH9" s="32"/>
      <c r="CRI9" s="32"/>
      <c r="CRJ9" s="32"/>
      <c r="CRK9" s="32"/>
      <c r="CRL9" s="32"/>
      <c r="CRM9" s="32"/>
      <c r="CRN9" s="32"/>
      <c r="CRO9" s="32"/>
      <c r="CRP9" s="32"/>
      <c r="CRQ9" s="32"/>
      <c r="CRR9" s="32"/>
      <c r="CRS9" s="32"/>
      <c r="CRT9" s="32"/>
      <c r="CRU9" s="32"/>
      <c r="CRV9" s="32"/>
      <c r="CRW9" s="32"/>
      <c r="CRX9" s="32"/>
      <c r="CRY9" s="32"/>
      <c r="CRZ9" s="32"/>
      <c r="CSA9" s="32"/>
      <c r="CSB9" s="32"/>
      <c r="CSC9" s="32"/>
      <c r="CSD9" s="32"/>
      <c r="CSE9" s="32"/>
      <c r="CSF9" s="32"/>
      <c r="CSG9" s="32"/>
      <c r="CSH9" s="32"/>
      <c r="CSI9" s="32"/>
      <c r="CSJ9" s="32"/>
      <c r="CSK9" s="32"/>
      <c r="CSL9" s="32"/>
      <c r="CSM9" s="32"/>
      <c r="CSN9" s="32"/>
      <c r="CSO9" s="32"/>
      <c r="CSP9" s="32"/>
      <c r="CSQ9" s="32"/>
      <c r="CSR9" s="32"/>
      <c r="CSS9" s="32"/>
      <c r="CST9" s="32"/>
      <c r="CSU9" s="32"/>
      <c r="CSV9" s="32"/>
      <c r="CSW9" s="32"/>
      <c r="CSX9" s="32"/>
      <c r="CSY9" s="32"/>
      <c r="CSZ9" s="32"/>
      <c r="CTA9" s="32"/>
      <c r="CTB9" s="32"/>
      <c r="CTC9" s="32"/>
      <c r="CTD9" s="32"/>
      <c r="CTE9" s="32"/>
      <c r="CTF9" s="32"/>
      <c r="CTG9" s="32"/>
      <c r="CTH9" s="32"/>
      <c r="CTI9" s="32"/>
      <c r="CTJ9" s="32"/>
      <c r="CTK9" s="32"/>
      <c r="CTL9" s="32"/>
      <c r="CTM9" s="32"/>
      <c r="CTN9" s="32"/>
      <c r="CTO9" s="32"/>
      <c r="CTP9" s="32"/>
      <c r="CTQ9" s="32"/>
      <c r="CTR9" s="32"/>
      <c r="CTS9" s="32"/>
      <c r="CTT9" s="32"/>
      <c r="CTU9" s="32"/>
      <c r="CTV9" s="32"/>
      <c r="CTW9" s="32"/>
      <c r="CTX9" s="32"/>
      <c r="CTY9" s="32"/>
      <c r="CTZ9" s="32"/>
      <c r="CUA9" s="32"/>
      <c r="CUB9" s="32"/>
      <c r="CUC9" s="32"/>
      <c r="CUD9" s="32"/>
      <c r="CUE9" s="32"/>
      <c r="CUF9" s="32"/>
      <c r="CUG9" s="32"/>
      <c r="CUH9" s="32"/>
      <c r="CUI9" s="32"/>
      <c r="CUJ9" s="32"/>
      <c r="CUK9" s="32"/>
      <c r="CUL9" s="32"/>
      <c r="CUM9" s="32"/>
      <c r="CUN9" s="32"/>
      <c r="CUO9" s="32"/>
      <c r="CUP9" s="32"/>
      <c r="CUQ9" s="32"/>
      <c r="CUR9" s="32"/>
      <c r="CUS9" s="32"/>
      <c r="CUT9" s="32"/>
      <c r="CUU9" s="32"/>
      <c r="CUV9" s="32"/>
      <c r="CUW9" s="32"/>
      <c r="CUX9" s="32"/>
      <c r="CUY9" s="32"/>
      <c r="CUZ9" s="32"/>
      <c r="CVA9" s="32"/>
      <c r="CVB9" s="32"/>
      <c r="CVC9" s="32"/>
      <c r="CVD9" s="32"/>
      <c r="CVE9" s="32"/>
      <c r="CVF9" s="32"/>
      <c r="CVG9" s="32"/>
      <c r="CVH9" s="32"/>
      <c r="CVI9" s="32"/>
      <c r="CVJ9" s="32"/>
      <c r="CVK9" s="32"/>
      <c r="CVL9" s="32"/>
      <c r="CVM9" s="32"/>
      <c r="CVN9" s="32"/>
      <c r="CVO9" s="32"/>
      <c r="CVP9" s="32"/>
      <c r="CVQ9" s="32"/>
      <c r="CVR9" s="32"/>
      <c r="CVS9" s="32"/>
      <c r="CVT9" s="32"/>
      <c r="CVU9" s="32"/>
      <c r="CVV9" s="32"/>
      <c r="CVW9" s="32"/>
      <c r="CVX9" s="32"/>
      <c r="CVY9" s="32"/>
      <c r="CVZ9" s="32"/>
      <c r="CWA9" s="32"/>
      <c r="CWB9" s="32"/>
      <c r="CWC9" s="32"/>
      <c r="CWD9" s="32"/>
      <c r="CWE9" s="32"/>
      <c r="CWF9" s="32"/>
      <c r="CWG9" s="32"/>
      <c r="CWH9" s="32"/>
      <c r="CWI9" s="32"/>
      <c r="CWJ9" s="32"/>
      <c r="CWK9" s="32"/>
      <c r="CWL9" s="32"/>
      <c r="CWM9" s="32"/>
      <c r="CWN9" s="32"/>
      <c r="CWO9" s="32"/>
      <c r="CWP9" s="32"/>
      <c r="CWQ9" s="32"/>
      <c r="CWR9" s="32"/>
      <c r="CWS9" s="32"/>
      <c r="CWT9" s="32"/>
      <c r="CWU9" s="32"/>
      <c r="CWV9" s="32"/>
      <c r="CWW9" s="32"/>
      <c r="CWX9" s="32"/>
      <c r="CWY9" s="32"/>
      <c r="CWZ9" s="32"/>
      <c r="CXA9" s="32"/>
      <c r="CXB9" s="32"/>
      <c r="CXC9" s="32"/>
      <c r="CXD9" s="32"/>
      <c r="CXE9" s="32"/>
      <c r="CXF9" s="32"/>
      <c r="CXG9" s="32"/>
      <c r="CXH9" s="32"/>
      <c r="CXI9" s="32"/>
      <c r="CXJ9" s="32"/>
      <c r="CXK9" s="32"/>
      <c r="CXL9" s="32"/>
      <c r="CXM9" s="32"/>
      <c r="CXN9" s="32"/>
      <c r="CXO9" s="32"/>
      <c r="CXP9" s="32"/>
      <c r="CXQ9" s="32"/>
      <c r="CXR9" s="32"/>
      <c r="CXS9" s="32"/>
      <c r="CXT9" s="32"/>
      <c r="CXU9" s="32"/>
      <c r="CXV9" s="32"/>
      <c r="CXW9" s="32"/>
      <c r="CXX9" s="32"/>
      <c r="CXY9" s="32"/>
      <c r="CXZ9" s="32"/>
      <c r="CYA9" s="32"/>
      <c r="CYB9" s="32"/>
      <c r="CYC9" s="32"/>
      <c r="CYD9" s="32"/>
      <c r="CYE9" s="32"/>
      <c r="CYF9" s="32"/>
      <c r="CYG9" s="32"/>
      <c r="CYH9" s="32"/>
      <c r="CYI9" s="32"/>
      <c r="CYJ9" s="32"/>
      <c r="CYK9" s="32"/>
      <c r="CYL9" s="32"/>
      <c r="CYM9" s="32"/>
      <c r="CYN9" s="32"/>
      <c r="CYO9" s="32"/>
      <c r="CYP9" s="32"/>
      <c r="CYQ9" s="32"/>
      <c r="CYR9" s="32"/>
      <c r="CYS9" s="32"/>
      <c r="CYT9" s="32"/>
      <c r="CYU9" s="32"/>
      <c r="CYV9" s="32"/>
      <c r="CYW9" s="32"/>
      <c r="CYX9" s="32"/>
      <c r="CYY9" s="32"/>
      <c r="CYZ9" s="32"/>
      <c r="CZA9" s="32"/>
      <c r="CZB9" s="32"/>
      <c r="CZC9" s="32"/>
      <c r="CZD9" s="32"/>
      <c r="CZE9" s="32"/>
      <c r="CZF9" s="32"/>
      <c r="CZG9" s="32"/>
      <c r="CZH9" s="32"/>
      <c r="CZI9" s="32"/>
      <c r="CZJ9" s="32"/>
      <c r="CZK9" s="32"/>
      <c r="CZL9" s="32"/>
      <c r="CZM9" s="32"/>
      <c r="CZN9" s="32"/>
      <c r="CZO9" s="32"/>
      <c r="CZP9" s="32"/>
      <c r="CZQ9" s="32"/>
      <c r="CZR9" s="32"/>
      <c r="CZS9" s="32"/>
      <c r="CZT9" s="32"/>
      <c r="CZU9" s="32"/>
      <c r="CZV9" s="32"/>
      <c r="CZW9" s="32"/>
      <c r="CZX9" s="32"/>
      <c r="CZY9" s="32"/>
      <c r="CZZ9" s="32"/>
      <c r="DAA9" s="32"/>
      <c r="DAB9" s="32"/>
      <c r="DAC9" s="32"/>
      <c r="DAD9" s="32"/>
      <c r="DAE9" s="32"/>
      <c r="DAF9" s="32"/>
      <c r="DAG9" s="32"/>
      <c r="DAH9" s="32"/>
      <c r="DAI9" s="32"/>
      <c r="DAJ9" s="32"/>
      <c r="DAK9" s="32"/>
      <c r="DAL9" s="32"/>
      <c r="DAM9" s="32"/>
      <c r="DAN9" s="32"/>
      <c r="DAO9" s="32"/>
      <c r="DAP9" s="32"/>
      <c r="DAQ9" s="32"/>
      <c r="DAR9" s="32"/>
      <c r="DAS9" s="32"/>
      <c r="DAT9" s="32"/>
      <c r="DAU9" s="32"/>
      <c r="DAV9" s="32"/>
      <c r="DAW9" s="32"/>
      <c r="DAX9" s="32"/>
      <c r="DAY9" s="32"/>
      <c r="DAZ9" s="32"/>
      <c r="DBA9" s="32"/>
      <c r="DBB9" s="32"/>
      <c r="DBC9" s="32"/>
      <c r="DBD9" s="32"/>
      <c r="DBE9" s="32"/>
      <c r="DBF9" s="32"/>
      <c r="DBG9" s="32"/>
      <c r="DBH9" s="32"/>
      <c r="DBI9" s="32"/>
      <c r="DBJ9" s="32"/>
      <c r="DBK9" s="32"/>
      <c r="DBL9" s="32"/>
      <c r="DBM9" s="32"/>
      <c r="DBN9" s="32"/>
      <c r="DBO9" s="32"/>
      <c r="DBP9" s="32"/>
      <c r="DBQ9" s="32"/>
      <c r="DBR9" s="32"/>
      <c r="DBS9" s="32"/>
      <c r="DBT9" s="32"/>
      <c r="DBU9" s="32"/>
      <c r="DBV9" s="32"/>
      <c r="DBW9" s="32"/>
      <c r="DBX9" s="32"/>
      <c r="DBY9" s="32"/>
      <c r="DBZ9" s="32"/>
      <c r="DCA9" s="32"/>
      <c r="DCB9" s="32"/>
      <c r="DCC9" s="32"/>
      <c r="DCD9" s="32"/>
      <c r="DCE9" s="32"/>
      <c r="DCF9" s="32"/>
      <c r="DCG9" s="32"/>
      <c r="DCH9" s="32"/>
      <c r="DCI9" s="32"/>
      <c r="DCJ9" s="32"/>
      <c r="DCK9" s="32"/>
      <c r="DCL9" s="32"/>
      <c r="DCM9" s="32"/>
      <c r="DCN9" s="32"/>
      <c r="DCO9" s="32"/>
      <c r="DCP9" s="32"/>
      <c r="DCQ9" s="32"/>
      <c r="DCR9" s="32"/>
      <c r="DCS9" s="32"/>
      <c r="DCT9" s="32"/>
      <c r="DCU9" s="32"/>
      <c r="DCV9" s="32"/>
      <c r="DCW9" s="32"/>
      <c r="DCX9" s="32"/>
      <c r="DCY9" s="32"/>
      <c r="DCZ9" s="32"/>
      <c r="DDA9" s="32"/>
      <c r="DDB9" s="32"/>
      <c r="DDC9" s="32"/>
      <c r="DDD9" s="32"/>
      <c r="DDE9" s="32"/>
      <c r="DDF9" s="32"/>
      <c r="DDG9" s="32"/>
      <c r="DDH9" s="32"/>
      <c r="DDI9" s="32"/>
      <c r="DDJ9" s="32"/>
      <c r="DDK9" s="32"/>
      <c r="DDL9" s="32"/>
      <c r="DDM9" s="32"/>
      <c r="DDN9" s="32"/>
      <c r="DDO9" s="32"/>
      <c r="DDP9" s="32"/>
      <c r="DDQ9" s="32"/>
      <c r="DDR9" s="32"/>
      <c r="DDS9" s="32"/>
      <c r="DDT9" s="32"/>
      <c r="DDU9" s="32"/>
      <c r="DDV9" s="32"/>
      <c r="DDW9" s="32"/>
      <c r="DDX9" s="32"/>
      <c r="DDY9" s="32"/>
      <c r="DDZ9" s="32"/>
      <c r="DEA9" s="32"/>
      <c r="DEB9" s="32"/>
      <c r="DEC9" s="32"/>
      <c r="DED9" s="32"/>
      <c r="DEE9" s="32"/>
      <c r="DEF9" s="32"/>
      <c r="DEG9" s="32"/>
      <c r="DEH9" s="32"/>
      <c r="DEI9" s="32"/>
      <c r="DEJ9" s="32"/>
      <c r="DEK9" s="32"/>
      <c r="DEL9" s="32"/>
      <c r="DEM9" s="32"/>
      <c r="DEN9" s="32"/>
      <c r="DEO9" s="32"/>
      <c r="DEP9" s="32"/>
      <c r="DEQ9" s="32"/>
      <c r="DER9" s="32"/>
      <c r="DES9" s="32"/>
      <c r="DET9" s="32"/>
      <c r="DEU9" s="32"/>
      <c r="DEV9" s="32"/>
      <c r="DEW9" s="32"/>
      <c r="DEX9" s="32"/>
      <c r="DEY9" s="32"/>
      <c r="DEZ9" s="32"/>
      <c r="DFA9" s="32"/>
      <c r="DFB9" s="32"/>
      <c r="DFC9" s="32"/>
      <c r="DFD9" s="32"/>
      <c r="DFE9" s="32"/>
      <c r="DFF9" s="32"/>
      <c r="DFG9" s="32"/>
      <c r="DFH9" s="32"/>
      <c r="DFI9" s="32"/>
      <c r="DFJ9" s="32"/>
      <c r="DFK9" s="32"/>
      <c r="DFL9" s="32"/>
      <c r="DFM9" s="32"/>
      <c r="DFN9" s="32"/>
      <c r="DFO9" s="32"/>
      <c r="DFP9" s="32"/>
      <c r="DFQ9" s="32"/>
      <c r="DFR9" s="32"/>
      <c r="DFS9" s="32"/>
      <c r="DFT9" s="32"/>
      <c r="DFU9" s="32"/>
      <c r="DFV9" s="32"/>
      <c r="DFW9" s="32"/>
      <c r="DFX9" s="32"/>
      <c r="DFY9" s="32"/>
      <c r="DFZ9" s="32"/>
      <c r="DGA9" s="32"/>
      <c r="DGB9" s="32"/>
      <c r="DGC9" s="32"/>
      <c r="DGD9" s="32"/>
      <c r="DGE9" s="32"/>
      <c r="DGF9" s="32"/>
      <c r="DGG9" s="32"/>
      <c r="DGH9" s="32"/>
      <c r="DGI9" s="32"/>
      <c r="DGJ9" s="32"/>
      <c r="DGK9" s="32"/>
      <c r="DGL9" s="32"/>
      <c r="DGM9" s="32"/>
      <c r="DGN9" s="32"/>
      <c r="DGO9" s="32"/>
      <c r="DGP9" s="32"/>
      <c r="DGQ9" s="32"/>
      <c r="DGR9" s="32"/>
      <c r="DGS9" s="32"/>
      <c r="DGT9" s="32"/>
      <c r="DGU9" s="32"/>
      <c r="DGV9" s="32"/>
      <c r="DGW9" s="32"/>
      <c r="DGX9" s="32"/>
      <c r="DGY9" s="32"/>
      <c r="DGZ9" s="32"/>
      <c r="DHA9" s="32"/>
      <c r="DHB9" s="32"/>
      <c r="DHC9" s="32"/>
      <c r="DHD9" s="32"/>
      <c r="DHE9" s="32"/>
      <c r="DHF9" s="32"/>
      <c r="DHG9" s="32"/>
      <c r="DHH9" s="32"/>
      <c r="DHI9" s="32"/>
      <c r="DHJ9" s="32"/>
      <c r="DHK9" s="32"/>
      <c r="DHL9" s="32"/>
      <c r="DHM9" s="32"/>
      <c r="DHN9" s="32"/>
      <c r="DHO9" s="32"/>
      <c r="DHP9" s="32"/>
      <c r="DHQ9" s="32"/>
      <c r="DHR9" s="32"/>
      <c r="DHS9" s="32"/>
      <c r="DHT9" s="32"/>
      <c r="DHU9" s="32"/>
      <c r="DHV9" s="32"/>
      <c r="DHW9" s="32"/>
      <c r="DHX9" s="32"/>
      <c r="DHY9" s="32"/>
      <c r="DHZ9" s="32"/>
      <c r="DIA9" s="32"/>
      <c r="DIB9" s="32"/>
      <c r="DIC9" s="32"/>
      <c r="DID9" s="32"/>
      <c r="DIE9" s="32"/>
      <c r="DIF9" s="32"/>
      <c r="DIG9" s="32"/>
      <c r="DIH9" s="32"/>
      <c r="DII9" s="32"/>
      <c r="DIJ9" s="32"/>
      <c r="DIK9" s="32"/>
      <c r="DIL9" s="32"/>
      <c r="DIM9" s="32"/>
      <c r="DIN9" s="32"/>
      <c r="DIO9" s="32"/>
      <c r="DIP9" s="32"/>
      <c r="DIQ9" s="32"/>
      <c r="DIR9" s="32"/>
      <c r="DIS9" s="32"/>
      <c r="DIT9" s="32"/>
      <c r="DIU9" s="32"/>
      <c r="DIV9" s="32"/>
      <c r="DIW9" s="32"/>
      <c r="DIX9" s="32"/>
      <c r="DIY9" s="32"/>
      <c r="DIZ9" s="32"/>
      <c r="DJA9" s="32"/>
      <c r="DJB9" s="32"/>
      <c r="DJC9" s="32"/>
      <c r="DJD9" s="32"/>
      <c r="DJE9" s="32"/>
      <c r="DJF9" s="32"/>
      <c r="DJG9" s="32"/>
      <c r="DJH9" s="32"/>
      <c r="DJI9" s="32"/>
      <c r="DJJ9" s="32"/>
      <c r="DJK9" s="32"/>
      <c r="DJL9" s="32"/>
      <c r="DJM9" s="32"/>
      <c r="DJN9" s="32"/>
      <c r="DJO9" s="32"/>
      <c r="DJP9" s="32"/>
      <c r="DJQ9" s="32"/>
      <c r="DJR9" s="32"/>
      <c r="DJS9" s="32"/>
      <c r="DJT9" s="32"/>
      <c r="DJU9" s="32"/>
      <c r="DJV9" s="32"/>
      <c r="DJW9" s="32"/>
      <c r="DJX9" s="32"/>
      <c r="DJY9" s="32"/>
      <c r="DJZ9" s="32"/>
      <c r="DKA9" s="32"/>
      <c r="DKB9" s="32"/>
      <c r="DKC9" s="32"/>
      <c r="DKD9" s="32"/>
      <c r="DKE9" s="32"/>
      <c r="DKF9" s="32"/>
      <c r="DKG9" s="32"/>
      <c r="DKH9" s="32"/>
      <c r="DKI9" s="32"/>
      <c r="DKJ9" s="32"/>
      <c r="DKK9" s="32"/>
      <c r="DKL9" s="32"/>
      <c r="DKM9" s="32"/>
      <c r="DKN9" s="32"/>
      <c r="DKO9" s="32"/>
      <c r="DKP9" s="32"/>
      <c r="DKQ9" s="32"/>
      <c r="DKR9" s="32"/>
      <c r="DKS9" s="32"/>
      <c r="DKT9" s="32"/>
      <c r="DKU9" s="32"/>
      <c r="DKV9" s="32"/>
      <c r="DKW9" s="32"/>
      <c r="DKX9" s="32"/>
      <c r="DKY9" s="32"/>
      <c r="DKZ9" s="32"/>
      <c r="DLA9" s="32"/>
      <c r="DLB9" s="32"/>
      <c r="DLC9" s="32"/>
      <c r="DLD9" s="32"/>
      <c r="DLE9" s="32"/>
      <c r="DLF9" s="32"/>
      <c r="DLG9" s="32"/>
      <c r="DLH9" s="32"/>
      <c r="DLI9" s="32"/>
      <c r="DLJ9" s="32"/>
      <c r="DLK9" s="32"/>
      <c r="DLL9" s="32"/>
      <c r="DLM9" s="32"/>
      <c r="DLN9" s="32"/>
      <c r="DLO9" s="32"/>
      <c r="DLP9" s="32"/>
      <c r="DLQ9" s="32"/>
      <c r="DLR9" s="32"/>
      <c r="DLS9" s="32"/>
      <c r="DLT9" s="32"/>
      <c r="DLU9" s="32"/>
      <c r="DLV9" s="32"/>
      <c r="DLW9" s="32"/>
      <c r="DLX9" s="32"/>
      <c r="DLY9" s="32"/>
      <c r="DLZ9" s="32"/>
      <c r="DMA9" s="32"/>
      <c r="DMB9" s="32"/>
      <c r="DMC9" s="32"/>
      <c r="DMD9" s="32"/>
      <c r="DME9" s="32"/>
      <c r="DMF9" s="32"/>
      <c r="DMG9" s="32"/>
      <c r="DMH9" s="32"/>
      <c r="DMI9" s="32"/>
      <c r="DMJ9" s="32"/>
      <c r="DMK9" s="32"/>
      <c r="DML9" s="32"/>
      <c r="DMM9" s="32"/>
      <c r="DMN9" s="32"/>
      <c r="DMO9" s="32"/>
      <c r="DMP9" s="32"/>
      <c r="DMQ9" s="32"/>
      <c r="DMR9" s="32"/>
      <c r="DMS9" s="32"/>
      <c r="DMT9" s="32"/>
      <c r="DMU9" s="32"/>
      <c r="DMV9" s="32"/>
      <c r="DMW9" s="32"/>
      <c r="DMX9" s="32"/>
      <c r="DMY9" s="32"/>
      <c r="DMZ9" s="32"/>
      <c r="DNA9" s="32"/>
      <c r="DNB9" s="32"/>
      <c r="DNC9" s="32"/>
      <c r="DND9" s="32"/>
      <c r="DNE9" s="32"/>
      <c r="DNF9" s="32"/>
      <c r="DNG9" s="32"/>
      <c r="DNH9" s="32"/>
      <c r="DNI9" s="32"/>
      <c r="DNJ9" s="32"/>
      <c r="DNK9" s="32"/>
      <c r="DNL9" s="32"/>
      <c r="DNM9" s="32"/>
      <c r="DNN9" s="32"/>
      <c r="DNO9" s="32"/>
      <c r="DNP9" s="32"/>
      <c r="DNQ9" s="32"/>
      <c r="DNR9" s="32"/>
      <c r="DNS9" s="32"/>
      <c r="DNT9" s="32"/>
      <c r="DNU9" s="32"/>
      <c r="DNV9" s="32"/>
      <c r="DNW9" s="32"/>
      <c r="DNX9" s="32"/>
      <c r="DNY9" s="32"/>
      <c r="DNZ9" s="32"/>
      <c r="DOA9" s="32"/>
      <c r="DOB9" s="32"/>
      <c r="DOC9" s="32"/>
      <c r="DOD9" s="32"/>
      <c r="DOE9" s="32"/>
      <c r="DOF9" s="32"/>
      <c r="DOG9" s="32"/>
      <c r="DOH9" s="32"/>
      <c r="DOI9" s="32"/>
      <c r="DOJ9" s="32"/>
      <c r="DOK9" s="32"/>
      <c r="DOL9" s="32"/>
      <c r="DOM9" s="32"/>
      <c r="DON9" s="32"/>
      <c r="DOO9" s="32"/>
      <c r="DOP9" s="32"/>
      <c r="DOQ9" s="32"/>
      <c r="DOR9" s="32"/>
      <c r="DOS9" s="32"/>
      <c r="DOT9" s="32"/>
      <c r="DOU9" s="32"/>
      <c r="DOV9" s="32"/>
      <c r="DOW9" s="32"/>
      <c r="DOX9" s="32"/>
      <c r="DOY9" s="32"/>
      <c r="DOZ9" s="32"/>
      <c r="DPA9" s="32"/>
      <c r="DPB9" s="32"/>
      <c r="DPC9" s="32"/>
      <c r="DPD9" s="32"/>
      <c r="DPE9" s="32"/>
      <c r="DPF9" s="32"/>
      <c r="DPG9" s="32"/>
      <c r="DPH9" s="32"/>
      <c r="DPI9" s="32"/>
      <c r="DPJ9" s="32"/>
      <c r="DPK9" s="32"/>
      <c r="DPL9" s="32"/>
      <c r="DPM9" s="32"/>
      <c r="DPN9" s="32"/>
      <c r="DPO9" s="32"/>
      <c r="DPP9" s="32"/>
      <c r="DPQ9" s="32"/>
      <c r="DPR9" s="32"/>
      <c r="DPS9" s="32"/>
      <c r="DPT9" s="32"/>
      <c r="DPU9" s="32"/>
      <c r="DPV9" s="32"/>
      <c r="DPW9" s="32"/>
      <c r="DPX9" s="32"/>
      <c r="DPY9" s="32"/>
      <c r="DPZ9" s="32"/>
      <c r="DQA9" s="32"/>
      <c r="DQB9" s="32"/>
      <c r="DQC9" s="32"/>
      <c r="DQD9" s="32"/>
      <c r="DQE9" s="32"/>
      <c r="DQF9" s="32"/>
      <c r="DQG9" s="32"/>
      <c r="DQH9" s="32"/>
      <c r="DQI9" s="32"/>
      <c r="DQJ9" s="32"/>
      <c r="DQK9" s="32"/>
      <c r="DQL9" s="32"/>
      <c r="DQM9" s="32"/>
      <c r="DQN9" s="32"/>
      <c r="DQO9" s="32"/>
      <c r="DQP9" s="32"/>
      <c r="DQQ9" s="32"/>
      <c r="DQR9" s="32"/>
      <c r="DQS9" s="32"/>
      <c r="DQT9" s="32"/>
      <c r="DQU9" s="32"/>
      <c r="DQV9" s="32"/>
      <c r="DQW9" s="32"/>
      <c r="DQX9" s="32"/>
      <c r="DQY9" s="32"/>
      <c r="DQZ9" s="32"/>
      <c r="DRA9" s="32"/>
      <c r="DRB9" s="32"/>
      <c r="DRC9" s="32"/>
      <c r="DRD9" s="32"/>
      <c r="DRE9" s="32"/>
      <c r="DRF9" s="32"/>
      <c r="DRG9" s="32"/>
      <c r="DRH9" s="32"/>
      <c r="DRI9" s="32"/>
      <c r="DRJ9" s="32"/>
      <c r="DRK9" s="32"/>
      <c r="DRL9" s="32"/>
      <c r="DRM9" s="32"/>
      <c r="DRN9" s="32"/>
      <c r="DRO9" s="32"/>
      <c r="DRP9" s="32"/>
      <c r="DRQ9" s="32"/>
      <c r="DRR9" s="32"/>
      <c r="DRS9" s="32"/>
      <c r="DRT9" s="32"/>
      <c r="DRU9" s="32"/>
      <c r="DRV9" s="32"/>
      <c r="DRW9" s="32"/>
      <c r="DRX9" s="32"/>
      <c r="DRY9" s="32"/>
      <c r="DRZ9" s="32"/>
      <c r="DSA9" s="32"/>
      <c r="DSB9" s="32"/>
      <c r="DSC9" s="32"/>
      <c r="DSD9" s="32"/>
      <c r="DSE9" s="32"/>
      <c r="DSF9" s="32"/>
      <c r="DSG9" s="32"/>
      <c r="DSH9" s="32"/>
      <c r="DSI9" s="32"/>
      <c r="DSJ9" s="32"/>
      <c r="DSK9" s="32"/>
      <c r="DSL9" s="32"/>
      <c r="DSM9" s="32"/>
      <c r="DSN9" s="32"/>
      <c r="DSO9" s="32"/>
      <c r="DSP9" s="32"/>
      <c r="DSQ9" s="32"/>
      <c r="DSR9" s="32"/>
      <c r="DSS9" s="32"/>
      <c r="DST9" s="32"/>
      <c r="DSU9" s="32"/>
      <c r="DSV9" s="32"/>
      <c r="DSW9" s="32"/>
      <c r="DSX9" s="32"/>
      <c r="DSY9" s="32"/>
      <c r="DSZ9" s="32"/>
      <c r="DTA9" s="32"/>
      <c r="DTB9" s="32"/>
      <c r="DTC9" s="32"/>
      <c r="DTD9" s="32"/>
      <c r="DTE9" s="32"/>
      <c r="DTF9" s="32"/>
      <c r="DTG9" s="32"/>
      <c r="DTH9" s="32"/>
      <c r="DTI9" s="32"/>
      <c r="DTJ9" s="32"/>
      <c r="DTK9" s="32"/>
      <c r="DTL9" s="32"/>
      <c r="DTM9" s="32"/>
      <c r="DTN9" s="32"/>
      <c r="DTO9" s="32"/>
      <c r="DTP9" s="32"/>
      <c r="DTQ9" s="32"/>
      <c r="DTR9" s="32"/>
      <c r="DTS9" s="32"/>
      <c r="DTT9" s="32"/>
      <c r="DTU9" s="32"/>
      <c r="DTV9" s="32"/>
      <c r="DTW9" s="32"/>
      <c r="DTX9" s="32"/>
      <c r="DTY9" s="32"/>
      <c r="DTZ9" s="32"/>
      <c r="DUA9" s="32"/>
      <c r="DUB9" s="32"/>
      <c r="DUC9" s="32"/>
      <c r="DUD9" s="32"/>
      <c r="DUE9" s="32"/>
      <c r="DUF9" s="32"/>
      <c r="DUG9" s="32"/>
      <c r="DUH9" s="32"/>
      <c r="DUI9" s="32"/>
      <c r="DUJ9" s="32"/>
      <c r="DUK9" s="32"/>
      <c r="DUL9" s="32"/>
      <c r="DUM9" s="32"/>
      <c r="DUN9" s="32"/>
      <c r="DUO9" s="32"/>
      <c r="DUP9" s="32"/>
      <c r="DUQ9" s="32"/>
      <c r="DUR9" s="32"/>
      <c r="DUS9" s="32"/>
      <c r="DUT9" s="32"/>
      <c r="DUU9" s="32"/>
      <c r="DUV9" s="32"/>
      <c r="DUW9" s="32"/>
      <c r="DUX9" s="32"/>
      <c r="DUY9" s="32"/>
      <c r="DUZ9" s="32"/>
      <c r="DVA9" s="32"/>
      <c r="DVB9" s="32"/>
      <c r="DVC9" s="32"/>
      <c r="DVD9" s="32"/>
      <c r="DVE9" s="32"/>
      <c r="DVF9" s="32"/>
      <c r="DVG9" s="32"/>
      <c r="DVH9" s="32"/>
      <c r="DVI9" s="32"/>
      <c r="DVJ9" s="32"/>
      <c r="DVK9" s="32"/>
      <c r="DVL9" s="32"/>
      <c r="DVM9" s="32"/>
      <c r="DVN9" s="32"/>
      <c r="DVO9" s="32"/>
      <c r="DVP9" s="32"/>
      <c r="DVQ9" s="32"/>
      <c r="DVR9" s="32"/>
      <c r="DVS9" s="32"/>
      <c r="DVT9" s="32"/>
      <c r="DVU9" s="32"/>
      <c r="DVV9" s="32"/>
      <c r="DVW9" s="32"/>
      <c r="DVX9" s="32"/>
      <c r="DVY9" s="32"/>
      <c r="DVZ9" s="32"/>
      <c r="DWA9" s="32"/>
      <c r="DWB9" s="32"/>
      <c r="DWC9" s="32"/>
      <c r="DWD9" s="32"/>
      <c r="DWE9" s="32"/>
      <c r="DWF9" s="32"/>
      <c r="DWG9" s="32"/>
      <c r="DWH9" s="32"/>
      <c r="DWI9" s="32"/>
      <c r="DWJ9" s="32"/>
      <c r="DWK9" s="32"/>
      <c r="DWL9" s="32"/>
      <c r="DWM9" s="32"/>
      <c r="DWN9" s="32"/>
      <c r="DWO9" s="32"/>
      <c r="DWP9" s="32"/>
      <c r="DWQ9" s="32"/>
      <c r="DWR9" s="32"/>
      <c r="DWS9" s="32"/>
      <c r="DWT9" s="32"/>
      <c r="DWU9" s="32"/>
      <c r="DWV9" s="32"/>
      <c r="DWW9" s="32"/>
      <c r="DWX9" s="32"/>
      <c r="DWY9" s="32"/>
      <c r="DWZ9" s="32"/>
      <c r="DXA9" s="32"/>
      <c r="DXB9" s="32"/>
      <c r="DXC9" s="32"/>
      <c r="DXD9" s="32"/>
      <c r="DXE9" s="32"/>
      <c r="DXF9" s="32"/>
      <c r="DXG9" s="32"/>
      <c r="DXH9" s="32"/>
      <c r="DXI9" s="32"/>
      <c r="DXJ9" s="32"/>
      <c r="DXK9" s="32"/>
      <c r="DXL9" s="32"/>
      <c r="DXM9" s="32"/>
      <c r="DXN9" s="32"/>
      <c r="DXO9" s="32"/>
      <c r="DXP9" s="32"/>
      <c r="DXQ9" s="32"/>
      <c r="DXR9" s="32"/>
      <c r="DXS9" s="32"/>
      <c r="DXT9" s="32"/>
      <c r="DXU9" s="32"/>
      <c r="DXV9" s="32"/>
      <c r="DXW9" s="32"/>
      <c r="DXX9" s="32"/>
      <c r="DXY9" s="32"/>
      <c r="DXZ9" s="32"/>
      <c r="DYA9" s="32"/>
      <c r="DYB9" s="32"/>
      <c r="DYC9" s="32"/>
      <c r="DYD9" s="32"/>
      <c r="DYE9" s="32"/>
      <c r="DYF9" s="32"/>
      <c r="DYG9" s="32"/>
      <c r="DYH9" s="32"/>
      <c r="DYI9" s="32"/>
      <c r="DYJ9" s="32"/>
      <c r="DYK9" s="32"/>
      <c r="DYL9" s="32"/>
      <c r="DYM9" s="32"/>
      <c r="DYN9" s="32"/>
      <c r="DYO9" s="32"/>
      <c r="DYP9" s="32"/>
      <c r="DYQ9" s="32"/>
      <c r="DYR9" s="32"/>
      <c r="DYS9" s="32"/>
      <c r="DYT9" s="32"/>
      <c r="DYU9" s="32"/>
      <c r="DYV9" s="32"/>
      <c r="DYW9" s="32"/>
      <c r="DYX9" s="32"/>
      <c r="DYY9" s="32"/>
      <c r="DYZ9" s="32"/>
      <c r="DZA9" s="32"/>
      <c r="DZB9" s="32"/>
      <c r="DZC9" s="32"/>
      <c r="DZD9" s="32"/>
      <c r="DZE9" s="32"/>
      <c r="DZF9" s="32"/>
      <c r="DZG9" s="32"/>
      <c r="DZH9" s="32"/>
      <c r="DZI9" s="32"/>
      <c r="DZJ9" s="32"/>
      <c r="DZK9" s="32"/>
      <c r="DZL9" s="32"/>
      <c r="DZM9" s="32"/>
      <c r="DZN9" s="32"/>
      <c r="DZO9" s="32"/>
      <c r="DZP9" s="32"/>
      <c r="DZQ9" s="32"/>
      <c r="DZR9" s="32"/>
      <c r="DZS9" s="32"/>
      <c r="DZT9" s="32"/>
      <c r="DZU9" s="32"/>
      <c r="DZV9" s="32"/>
      <c r="DZW9" s="32"/>
      <c r="DZX9" s="32"/>
      <c r="DZY9" s="32"/>
      <c r="DZZ9" s="32"/>
      <c r="EAA9" s="32"/>
      <c r="EAB9" s="32"/>
      <c r="EAC9" s="32"/>
      <c r="EAD9" s="32"/>
      <c r="EAE9" s="32"/>
      <c r="EAF9" s="32"/>
      <c r="EAG9" s="32"/>
      <c r="EAH9" s="32"/>
      <c r="EAI9" s="32"/>
      <c r="EAJ9" s="32"/>
      <c r="EAK9" s="32"/>
      <c r="EAL9" s="32"/>
      <c r="EAM9" s="32"/>
      <c r="EAN9" s="32"/>
      <c r="EAO9" s="32"/>
      <c r="EAP9" s="32"/>
      <c r="EAQ9" s="32"/>
      <c r="EAR9" s="32"/>
      <c r="EAS9" s="32"/>
      <c r="EAT9" s="32"/>
      <c r="EAU9" s="32"/>
      <c r="EAV9" s="32"/>
      <c r="EAW9" s="32"/>
      <c r="EAX9" s="32"/>
      <c r="EAY9" s="32"/>
      <c r="EAZ9" s="32"/>
      <c r="EBA9" s="32"/>
      <c r="EBB9" s="32"/>
      <c r="EBC9" s="32"/>
      <c r="EBD9" s="32"/>
      <c r="EBE9" s="32"/>
      <c r="EBF9" s="32"/>
      <c r="EBG9" s="32"/>
      <c r="EBH9" s="32"/>
      <c r="EBI9" s="32"/>
      <c r="EBJ9" s="32"/>
      <c r="EBK9" s="32"/>
      <c r="EBL9" s="32"/>
      <c r="EBM9" s="32"/>
      <c r="EBN9" s="32"/>
      <c r="EBO9" s="32"/>
      <c r="EBP9" s="32"/>
      <c r="EBQ9" s="32"/>
      <c r="EBR9" s="32"/>
      <c r="EBS9" s="32"/>
      <c r="EBT9" s="32"/>
      <c r="EBU9" s="32"/>
      <c r="EBV9" s="32"/>
      <c r="EBW9" s="32"/>
      <c r="EBX9" s="32"/>
      <c r="EBY9" s="32"/>
      <c r="EBZ9" s="32"/>
      <c r="ECA9" s="32"/>
      <c r="ECB9" s="32"/>
      <c r="ECC9" s="32"/>
      <c r="ECD9" s="32"/>
      <c r="ECE9" s="32"/>
      <c r="ECF9" s="32"/>
      <c r="ECG9" s="32"/>
      <c r="ECH9" s="32"/>
      <c r="ECI9" s="32"/>
      <c r="ECJ9" s="32"/>
      <c r="ECK9" s="32"/>
      <c r="ECL9" s="32"/>
      <c r="ECM9" s="32"/>
      <c r="ECN9" s="32"/>
      <c r="ECO9" s="32"/>
      <c r="ECP9" s="32"/>
      <c r="ECQ9" s="32"/>
      <c r="ECR9" s="32"/>
      <c r="ECS9" s="32"/>
      <c r="ECT9" s="32"/>
      <c r="ECU9" s="32"/>
      <c r="ECV9" s="32"/>
      <c r="ECW9" s="32"/>
      <c r="ECX9" s="32"/>
      <c r="ECY9" s="32"/>
      <c r="ECZ9" s="32"/>
      <c r="EDA9" s="32"/>
      <c r="EDB9" s="32"/>
      <c r="EDC9" s="32"/>
      <c r="EDD9" s="32"/>
      <c r="EDE9" s="32"/>
      <c r="EDF9" s="32"/>
      <c r="EDG9" s="32"/>
      <c r="EDH9" s="32"/>
      <c r="EDI9" s="32"/>
      <c r="EDJ9" s="32"/>
      <c r="EDK9" s="32"/>
      <c r="EDL9" s="32"/>
      <c r="EDM9" s="32"/>
      <c r="EDN9" s="32"/>
      <c r="EDO9" s="32"/>
      <c r="EDP9" s="32"/>
      <c r="EDQ9" s="32"/>
      <c r="EDR9" s="32"/>
      <c r="EDS9" s="32"/>
      <c r="EDT9" s="32"/>
      <c r="EDU9" s="32"/>
      <c r="EDV9" s="32"/>
      <c r="EDW9" s="32"/>
      <c r="EDX9" s="32"/>
      <c r="EDY9" s="32"/>
      <c r="EDZ9" s="32"/>
      <c r="EEA9" s="32"/>
      <c r="EEB9" s="32"/>
      <c r="EEC9" s="32"/>
      <c r="EED9" s="32"/>
      <c r="EEE9" s="32"/>
      <c r="EEF9" s="32"/>
      <c r="EEG9" s="32"/>
      <c r="EEH9" s="32"/>
      <c r="EEI9" s="32"/>
      <c r="EEJ9" s="32"/>
      <c r="EEK9" s="32"/>
      <c r="EEL9" s="32"/>
      <c r="EEM9" s="32"/>
      <c r="EEN9" s="32"/>
      <c r="EEO9" s="32"/>
      <c r="EEP9" s="32"/>
      <c r="EEQ9" s="32"/>
      <c r="EER9" s="32"/>
      <c r="EES9" s="32"/>
      <c r="EET9" s="32"/>
      <c r="EEU9" s="32"/>
      <c r="EEV9" s="32"/>
      <c r="EEW9" s="32"/>
      <c r="EEX9" s="32"/>
      <c r="EEY9" s="32"/>
      <c r="EEZ9" s="32"/>
      <c r="EFA9" s="32"/>
      <c r="EFB9" s="32"/>
      <c r="EFC9" s="32"/>
      <c r="EFD9" s="32"/>
      <c r="EFE9" s="32"/>
      <c r="EFF9" s="32"/>
      <c r="EFG9" s="32"/>
      <c r="EFH9" s="32"/>
      <c r="EFI9" s="32"/>
      <c r="EFJ9" s="32"/>
      <c r="EFK9" s="32"/>
      <c r="EFL9" s="32"/>
      <c r="EFM9" s="32"/>
      <c r="EFN9" s="32"/>
      <c r="EFO9" s="32"/>
      <c r="EFP9" s="32"/>
      <c r="EFQ9" s="32"/>
      <c r="EFR9" s="32"/>
      <c r="EFS9" s="32"/>
      <c r="EFT9" s="32"/>
      <c r="EFU9" s="32"/>
      <c r="EFV9" s="32"/>
      <c r="EFW9" s="32"/>
      <c r="EFX9" s="32"/>
      <c r="EFY9" s="32"/>
      <c r="EFZ9" s="32"/>
      <c r="EGA9" s="32"/>
      <c r="EGB9" s="32"/>
      <c r="EGC9" s="32"/>
      <c r="EGD9" s="32"/>
      <c r="EGE9" s="32"/>
      <c r="EGF9" s="32"/>
      <c r="EGG9" s="32"/>
      <c r="EGH9" s="32"/>
      <c r="EGI9" s="32"/>
      <c r="EGJ9" s="32"/>
      <c r="EGK9" s="32"/>
      <c r="EGL9" s="32"/>
      <c r="EGM9" s="32"/>
      <c r="EGN9" s="32"/>
      <c r="EGO9" s="32"/>
      <c r="EGP9" s="32"/>
      <c r="EGQ9" s="32"/>
      <c r="EGR9" s="32"/>
      <c r="EGS9" s="32"/>
      <c r="EGT9" s="32"/>
      <c r="EGU9" s="32"/>
      <c r="EGV9" s="32"/>
      <c r="EGW9" s="32"/>
      <c r="EGX9" s="32"/>
      <c r="EGY9" s="32"/>
      <c r="EGZ9" s="32"/>
      <c r="EHA9" s="32"/>
      <c r="EHB9" s="32"/>
      <c r="EHC9" s="32"/>
      <c r="EHD9" s="32"/>
      <c r="EHE9" s="32"/>
      <c r="EHF9" s="32"/>
      <c r="EHG9" s="32"/>
      <c r="EHH9" s="32"/>
      <c r="EHI9" s="32"/>
      <c r="EHJ9" s="32"/>
      <c r="EHK9" s="32"/>
      <c r="EHL9" s="32"/>
      <c r="EHM9" s="32"/>
      <c r="EHN9" s="32"/>
      <c r="EHO9" s="32"/>
      <c r="EHP9" s="32"/>
      <c r="EHQ9" s="32"/>
      <c r="EHR9" s="32"/>
      <c r="EHS9" s="32"/>
      <c r="EHT9" s="32"/>
      <c r="EHU9" s="32"/>
      <c r="EHV9" s="32"/>
      <c r="EHW9" s="32"/>
      <c r="EHX9" s="32"/>
      <c r="EHY9" s="32"/>
      <c r="EHZ9" s="32"/>
      <c r="EIA9" s="32"/>
      <c r="EIB9" s="32"/>
      <c r="EIC9" s="32"/>
      <c r="EID9" s="32"/>
      <c r="EIE9" s="32"/>
      <c r="EIF9" s="32"/>
      <c r="EIG9" s="32"/>
      <c r="EIH9" s="32"/>
      <c r="EII9" s="32"/>
      <c r="EIJ9" s="32"/>
      <c r="EIK9" s="32"/>
      <c r="EIL9" s="32"/>
      <c r="EIM9" s="32"/>
      <c r="EIN9" s="32"/>
      <c r="EIO9" s="32"/>
      <c r="EIP9" s="32"/>
      <c r="EIQ9" s="32"/>
      <c r="EIR9" s="32"/>
      <c r="EIS9" s="32"/>
      <c r="EIT9" s="32"/>
      <c r="EIU9" s="32"/>
      <c r="EIV9" s="32"/>
      <c r="EIW9" s="32"/>
      <c r="EIX9" s="32"/>
      <c r="EIY9" s="32"/>
      <c r="EIZ9" s="32"/>
      <c r="EJA9" s="32"/>
      <c r="EJB9" s="32"/>
      <c r="EJC9" s="32"/>
      <c r="EJD9" s="32"/>
      <c r="EJE9" s="32"/>
      <c r="EJF9" s="32"/>
      <c r="EJG9" s="32"/>
      <c r="EJH9" s="32"/>
      <c r="EJI9" s="32"/>
      <c r="EJJ9" s="32"/>
      <c r="EJK9" s="32"/>
      <c r="EJL9" s="32"/>
      <c r="EJM9" s="32"/>
      <c r="EJN9" s="32"/>
      <c r="EJO9" s="32"/>
      <c r="EJP9" s="32"/>
      <c r="EJQ9" s="32"/>
      <c r="EJR9" s="32"/>
      <c r="EJS9" s="32"/>
      <c r="EJT9" s="32"/>
      <c r="EJU9" s="32"/>
      <c r="EJV9" s="32"/>
      <c r="EJW9" s="32"/>
      <c r="EJX9" s="32"/>
      <c r="EJY9" s="32"/>
      <c r="EJZ9" s="32"/>
      <c r="EKA9" s="32"/>
      <c r="EKB9" s="32"/>
      <c r="EKC9" s="32"/>
      <c r="EKD9" s="32"/>
      <c r="EKE9" s="32"/>
      <c r="EKF9" s="32"/>
      <c r="EKG9" s="32"/>
      <c r="EKH9" s="32"/>
      <c r="EKI9" s="32"/>
      <c r="EKJ9" s="32"/>
      <c r="EKK9" s="32"/>
      <c r="EKL9" s="32"/>
      <c r="EKM9" s="32"/>
      <c r="EKN9" s="32"/>
      <c r="EKO9" s="32"/>
      <c r="EKP9" s="32"/>
      <c r="EKQ9" s="32"/>
      <c r="EKR9" s="32"/>
      <c r="EKS9" s="32"/>
      <c r="EKT9" s="32"/>
      <c r="EKU9" s="32"/>
      <c r="EKV9" s="32"/>
      <c r="EKW9" s="32"/>
      <c r="EKX9" s="32"/>
      <c r="EKY9" s="32"/>
      <c r="EKZ9" s="32"/>
      <c r="ELA9" s="32"/>
      <c r="ELB9" s="32"/>
      <c r="ELC9" s="32"/>
      <c r="ELD9" s="32"/>
      <c r="ELE9" s="32"/>
      <c r="ELF9" s="32"/>
      <c r="ELG9" s="32"/>
      <c r="ELH9" s="32"/>
      <c r="ELI9" s="32"/>
      <c r="ELJ9" s="32"/>
      <c r="ELK9" s="32"/>
      <c r="ELL9" s="32"/>
      <c r="ELM9" s="32"/>
      <c r="ELN9" s="32"/>
      <c r="ELO9" s="32"/>
      <c r="ELP9" s="32"/>
      <c r="ELQ9" s="32"/>
      <c r="ELR9" s="32"/>
      <c r="ELS9" s="32"/>
      <c r="ELT9" s="32"/>
      <c r="ELU9" s="32"/>
      <c r="ELV9" s="32"/>
      <c r="ELW9" s="32"/>
      <c r="ELX9" s="32"/>
      <c r="ELY9" s="32"/>
      <c r="ELZ9" s="32"/>
      <c r="EMA9" s="32"/>
      <c r="EMB9" s="32"/>
      <c r="EMC9" s="32"/>
      <c r="EMD9" s="32"/>
      <c r="EME9" s="32"/>
      <c r="EMF9" s="32"/>
      <c r="EMG9" s="32"/>
      <c r="EMH9" s="32"/>
      <c r="EMI9" s="32"/>
      <c r="EMJ9" s="32"/>
      <c r="EMK9" s="32"/>
      <c r="EML9" s="32"/>
      <c r="EMM9" s="32"/>
      <c r="EMN9" s="32"/>
      <c r="EMO9" s="32"/>
      <c r="EMP9" s="32"/>
      <c r="EMQ9" s="32"/>
      <c r="EMR9" s="32"/>
      <c r="EMS9" s="32"/>
      <c r="EMT9" s="32"/>
      <c r="EMU9" s="32"/>
      <c r="EMV9" s="32"/>
      <c r="EMW9" s="32"/>
      <c r="EMX9" s="32"/>
      <c r="EMY9" s="32"/>
      <c r="EMZ9" s="32"/>
      <c r="ENA9" s="32"/>
      <c r="ENB9" s="32"/>
      <c r="ENC9" s="32"/>
      <c r="END9" s="32"/>
      <c r="ENE9" s="32"/>
      <c r="ENF9" s="32"/>
      <c r="ENG9" s="32"/>
      <c r="ENH9" s="32"/>
      <c r="ENI9" s="32"/>
      <c r="ENJ9" s="32"/>
      <c r="ENK9" s="32"/>
      <c r="ENL9" s="32"/>
      <c r="ENM9" s="32"/>
      <c r="ENN9" s="32"/>
      <c r="ENO9" s="32"/>
      <c r="ENP9" s="32"/>
      <c r="ENQ9" s="32"/>
      <c r="ENR9" s="32"/>
      <c r="ENS9" s="32"/>
      <c r="ENT9" s="32"/>
      <c r="ENU9" s="32"/>
      <c r="ENV9" s="32"/>
      <c r="ENW9" s="32"/>
      <c r="ENX9" s="32"/>
      <c r="ENY9" s="32"/>
      <c r="ENZ9" s="32"/>
      <c r="EOA9" s="32"/>
      <c r="EOB9" s="32"/>
      <c r="EOC9" s="32"/>
      <c r="EOD9" s="32"/>
      <c r="EOE9" s="32"/>
      <c r="EOF9" s="32"/>
      <c r="EOG9" s="32"/>
      <c r="EOH9" s="32"/>
      <c r="EOI9" s="32"/>
      <c r="EOJ9" s="32"/>
      <c r="EOK9" s="32"/>
      <c r="EOL9" s="32"/>
      <c r="EOM9" s="32"/>
      <c r="EON9" s="32"/>
      <c r="EOO9" s="32"/>
      <c r="EOP9" s="32"/>
      <c r="EOQ9" s="32"/>
      <c r="EOR9" s="32"/>
      <c r="EOS9" s="32"/>
      <c r="EOT9" s="32"/>
      <c r="EOU9" s="32"/>
      <c r="EOV9" s="32"/>
      <c r="EOW9" s="32"/>
      <c r="EOX9" s="32"/>
      <c r="EOY9" s="32"/>
      <c r="EOZ9" s="32"/>
      <c r="EPA9" s="32"/>
      <c r="EPB9" s="32"/>
      <c r="EPC9" s="32"/>
      <c r="EPD9" s="32"/>
      <c r="EPE9" s="32"/>
      <c r="EPF9" s="32"/>
      <c r="EPG9" s="32"/>
      <c r="EPH9" s="32"/>
      <c r="EPI9" s="32"/>
      <c r="EPJ9" s="32"/>
      <c r="EPK9" s="32"/>
      <c r="EPL9" s="32"/>
      <c r="EPM9" s="32"/>
      <c r="EPN9" s="32"/>
      <c r="EPO9" s="32"/>
      <c r="EPP9" s="32"/>
      <c r="EPQ9" s="32"/>
      <c r="EPR9" s="32"/>
      <c r="EPS9" s="32"/>
      <c r="EPT9" s="32"/>
      <c r="EPU9" s="32"/>
      <c r="EPV9" s="32"/>
      <c r="EPW9" s="32"/>
      <c r="EPX9" s="32"/>
      <c r="EPY9" s="32"/>
      <c r="EPZ9" s="32"/>
      <c r="EQA9" s="32"/>
      <c r="EQB9" s="32"/>
      <c r="EQC9" s="32"/>
      <c r="EQD9" s="32"/>
      <c r="EQE9" s="32"/>
      <c r="EQF9" s="32"/>
      <c r="EQG9" s="32"/>
      <c r="EQH9" s="32"/>
      <c r="EQI9" s="32"/>
      <c r="EQJ9" s="32"/>
      <c r="EQK9" s="32"/>
      <c r="EQL9" s="32"/>
      <c r="EQM9" s="32"/>
      <c r="EQN9" s="32"/>
      <c r="EQO9" s="32"/>
      <c r="EQP9" s="32"/>
      <c r="EQQ9" s="32"/>
      <c r="EQR9" s="32"/>
      <c r="EQS9" s="32"/>
      <c r="EQT9" s="32"/>
      <c r="EQU9" s="32"/>
      <c r="EQV9" s="32"/>
      <c r="EQW9" s="32"/>
      <c r="EQX9" s="32"/>
      <c r="EQY9" s="32"/>
      <c r="EQZ9" s="32"/>
      <c r="ERA9" s="32"/>
      <c r="ERB9" s="32"/>
      <c r="ERC9" s="32"/>
      <c r="ERD9" s="32"/>
      <c r="ERE9" s="32"/>
      <c r="ERF9" s="32"/>
      <c r="ERG9" s="32"/>
      <c r="ERH9" s="32"/>
      <c r="ERI9" s="32"/>
      <c r="ERJ9" s="32"/>
      <c r="ERK9" s="32"/>
      <c r="ERL9" s="32"/>
      <c r="ERM9" s="32"/>
      <c r="ERN9" s="32"/>
      <c r="ERO9" s="32"/>
      <c r="ERP9" s="32"/>
      <c r="ERQ9" s="32"/>
      <c r="ERR9" s="32"/>
      <c r="ERS9" s="32"/>
      <c r="ERT9" s="32"/>
      <c r="ERU9" s="32"/>
      <c r="ERV9" s="32"/>
      <c r="ERW9" s="32"/>
      <c r="ERX9" s="32"/>
      <c r="ERY9" s="32"/>
      <c r="ERZ9" s="32"/>
      <c r="ESA9" s="32"/>
      <c r="ESB9" s="32"/>
      <c r="ESC9" s="32"/>
      <c r="ESD9" s="32"/>
      <c r="ESE9" s="32"/>
      <c r="ESF9" s="32"/>
      <c r="ESG9" s="32"/>
      <c r="ESH9" s="32"/>
      <c r="ESI9" s="32"/>
      <c r="ESJ9" s="32"/>
      <c r="ESK9" s="32"/>
      <c r="ESL9" s="32"/>
      <c r="ESM9" s="32"/>
      <c r="ESN9" s="32"/>
      <c r="ESO9" s="32"/>
      <c r="ESP9" s="32"/>
      <c r="ESQ9" s="32"/>
      <c r="ESR9" s="32"/>
      <c r="ESS9" s="32"/>
      <c r="EST9" s="32"/>
      <c r="ESU9" s="32"/>
      <c r="ESV9" s="32"/>
      <c r="ESW9" s="32"/>
      <c r="ESX9" s="32"/>
      <c r="ESY9" s="32"/>
      <c r="ESZ9" s="32"/>
      <c r="ETA9" s="32"/>
      <c r="ETB9" s="32"/>
      <c r="ETC9" s="32"/>
      <c r="ETD9" s="32"/>
      <c r="ETE9" s="32"/>
      <c r="ETF9" s="32"/>
      <c r="ETG9" s="32"/>
      <c r="ETH9" s="32"/>
      <c r="ETI9" s="32"/>
      <c r="ETJ9" s="32"/>
      <c r="ETK9" s="32"/>
      <c r="ETL9" s="32"/>
      <c r="ETM9" s="32"/>
      <c r="ETN9" s="32"/>
      <c r="ETO9" s="32"/>
      <c r="ETP9" s="32"/>
      <c r="ETQ9" s="32"/>
      <c r="ETR9" s="32"/>
      <c r="ETS9" s="32"/>
      <c r="ETT9" s="32"/>
      <c r="ETU9" s="32"/>
      <c r="ETV9" s="32"/>
      <c r="ETW9" s="32"/>
      <c r="ETX9" s="32"/>
      <c r="ETY9" s="32"/>
      <c r="ETZ9" s="32"/>
      <c r="EUA9" s="32"/>
      <c r="EUB9" s="32"/>
      <c r="EUC9" s="32"/>
      <c r="EUD9" s="32"/>
      <c r="EUE9" s="32"/>
      <c r="EUF9" s="32"/>
      <c r="EUG9" s="32"/>
      <c r="EUH9" s="32"/>
      <c r="EUI9" s="32"/>
      <c r="EUJ9" s="32"/>
      <c r="EUK9" s="32"/>
      <c r="EUL9" s="32"/>
      <c r="EUM9" s="32"/>
      <c r="EUN9" s="32"/>
      <c r="EUO9" s="32"/>
      <c r="EUP9" s="32"/>
      <c r="EUQ9" s="32"/>
      <c r="EUR9" s="32"/>
      <c r="EUS9" s="32"/>
      <c r="EUT9" s="32"/>
      <c r="EUU9" s="32"/>
      <c r="EUV9" s="32"/>
      <c r="EUW9" s="32"/>
      <c r="EUX9" s="32"/>
      <c r="EUY9" s="32"/>
      <c r="EUZ9" s="32"/>
      <c r="EVA9" s="32"/>
      <c r="EVB9" s="32"/>
      <c r="EVC9" s="32"/>
      <c r="EVD9" s="32"/>
      <c r="EVE9" s="32"/>
      <c r="EVF9" s="32"/>
      <c r="EVG9" s="32"/>
      <c r="EVH9" s="32"/>
      <c r="EVI9" s="32"/>
      <c r="EVJ9" s="32"/>
      <c r="EVK9" s="32"/>
      <c r="EVL9" s="32"/>
      <c r="EVM9" s="32"/>
      <c r="EVN9" s="32"/>
      <c r="EVO9" s="32"/>
      <c r="EVP9" s="32"/>
      <c r="EVQ9" s="32"/>
      <c r="EVR9" s="32"/>
      <c r="EVS9" s="32"/>
      <c r="EVT9" s="32"/>
      <c r="EVU9" s="32"/>
      <c r="EVV9" s="32"/>
      <c r="EVW9" s="32"/>
      <c r="EVX9" s="32"/>
      <c r="EVY9" s="32"/>
      <c r="EVZ9" s="32"/>
      <c r="EWA9" s="32"/>
      <c r="EWB9" s="32"/>
      <c r="EWC9" s="32"/>
      <c r="EWD9" s="32"/>
      <c r="EWE9" s="32"/>
      <c r="EWF9" s="32"/>
      <c r="EWG9" s="32"/>
      <c r="EWH9" s="32"/>
      <c r="EWI9" s="32"/>
      <c r="EWJ9" s="32"/>
      <c r="EWK9" s="32"/>
      <c r="EWL9" s="32"/>
      <c r="EWM9" s="32"/>
      <c r="EWN9" s="32"/>
      <c r="EWO9" s="32"/>
      <c r="EWP9" s="32"/>
      <c r="EWQ9" s="32"/>
      <c r="EWR9" s="32"/>
      <c r="EWS9" s="32"/>
      <c r="EWT9" s="32"/>
      <c r="EWU9" s="32"/>
      <c r="EWV9" s="32"/>
      <c r="EWW9" s="32"/>
      <c r="EWX9" s="32"/>
      <c r="EWY9" s="32"/>
      <c r="EWZ9" s="32"/>
      <c r="EXA9" s="32"/>
      <c r="EXB9" s="32"/>
      <c r="EXC9" s="32"/>
      <c r="EXD9" s="32"/>
      <c r="EXE9" s="32"/>
      <c r="EXF9" s="32"/>
      <c r="EXG9" s="32"/>
      <c r="EXH9" s="32"/>
      <c r="EXI9" s="32"/>
      <c r="EXJ9" s="32"/>
      <c r="EXK9" s="32"/>
      <c r="EXL9" s="32"/>
      <c r="EXM9" s="32"/>
      <c r="EXN9" s="32"/>
      <c r="EXO9" s="32"/>
      <c r="EXP9" s="32"/>
      <c r="EXQ9" s="32"/>
      <c r="EXR9" s="32"/>
      <c r="EXS9" s="32"/>
      <c r="EXT9" s="32"/>
      <c r="EXU9" s="32"/>
      <c r="EXV9" s="32"/>
      <c r="EXW9" s="32"/>
      <c r="EXX9" s="32"/>
      <c r="EXY9" s="32"/>
      <c r="EXZ9" s="32"/>
      <c r="EYA9" s="32"/>
      <c r="EYB9" s="32"/>
      <c r="EYC9" s="32"/>
      <c r="EYD9" s="32"/>
      <c r="EYE9" s="32"/>
      <c r="EYF9" s="32"/>
      <c r="EYG9" s="32"/>
      <c r="EYH9" s="32"/>
      <c r="EYI9" s="32"/>
      <c r="EYJ9" s="32"/>
      <c r="EYK9" s="32"/>
      <c r="EYL9" s="32"/>
      <c r="EYM9" s="32"/>
      <c r="EYN9" s="32"/>
      <c r="EYO9" s="32"/>
      <c r="EYP9" s="32"/>
      <c r="EYQ9" s="32"/>
      <c r="EYR9" s="32"/>
      <c r="EYS9" s="32"/>
      <c r="EYT9" s="32"/>
      <c r="EYU9" s="32"/>
      <c r="EYV9" s="32"/>
      <c r="EYW9" s="32"/>
      <c r="EYX9" s="32"/>
      <c r="EYY9" s="32"/>
      <c r="EYZ9" s="32"/>
      <c r="EZA9" s="32"/>
      <c r="EZB9" s="32"/>
      <c r="EZC9" s="32"/>
      <c r="EZD9" s="32"/>
      <c r="EZE9" s="32"/>
      <c r="EZF9" s="32"/>
      <c r="EZG9" s="32"/>
      <c r="EZH9" s="32"/>
      <c r="EZI9" s="32"/>
      <c r="EZJ9" s="32"/>
      <c r="EZK9" s="32"/>
      <c r="EZL9" s="32"/>
      <c r="EZM9" s="32"/>
      <c r="EZN9" s="32"/>
      <c r="EZO9" s="32"/>
      <c r="EZP9" s="32"/>
      <c r="EZQ9" s="32"/>
      <c r="EZR9" s="32"/>
      <c r="EZS9" s="32"/>
      <c r="EZT9" s="32"/>
      <c r="EZU9" s="32"/>
      <c r="EZV9" s="32"/>
      <c r="EZW9" s="32"/>
      <c r="EZX9" s="32"/>
      <c r="EZY9" s="32"/>
      <c r="EZZ9" s="32"/>
      <c r="FAA9" s="32"/>
      <c r="FAB9" s="32"/>
      <c r="FAC9" s="32"/>
      <c r="FAD9" s="32"/>
      <c r="FAE9" s="32"/>
      <c r="FAF9" s="32"/>
      <c r="FAG9" s="32"/>
      <c r="FAH9" s="32"/>
      <c r="FAI9" s="32"/>
      <c r="FAJ9" s="32"/>
      <c r="FAK9" s="32"/>
      <c r="FAL9" s="32"/>
      <c r="FAM9" s="32"/>
      <c r="FAN9" s="32"/>
      <c r="FAO9" s="32"/>
      <c r="FAP9" s="32"/>
      <c r="FAQ9" s="32"/>
      <c r="FAR9" s="32"/>
      <c r="FAS9" s="32"/>
      <c r="FAT9" s="32"/>
      <c r="FAU9" s="32"/>
      <c r="FAV9" s="32"/>
      <c r="FAW9" s="32"/>
      <c r="FAX9" s="32"/>
      <c r="FAY9" s="32"/>
      <c r="FAZ9" s="32"/>
      <c r="FBA9" s="32"/>
      <c r="FBB9" s="32"/>
      <c r="FBC9" s="32"/>
      <c r="FBD9" s="32"/>
      <c r="FBE9" s="32"/>
      <c r="FBF9" s="32"/>
      <c r="FBG9" s="32"/>
      <c r="FBH9" s="32"/>
      <c r="FBI9" s="32"/>
      <c r="FBJ9" s="32"/>
      <c r="FBK9" s="32"/>
      <c r="FBL9" s="32"/>
      <c r="FBM9" s="32"/>
      <c r="FBN9" s="32"/>
      <c r="FBO9" s="32"/>
      <c r="FBP9" s="32"/>
      <c r="FBQ9" s="32"/>
      <c r="FBR9" s="32"/>
      <c r="FBS9" s="32"/>
      <c r="FBT9" s="32"/>
      <c r="FBU9" s="32"/>
      <c r="FBV9" s="32"/>
      <c r="FBW9" s="32"/>
      <c r="FBX9" s="32"/>
      <c r="FBY9" s="32"/>
      <c r="FBZ9" s="32"/>
      <c r="FCA9" s="32"/>
      <c r="FCB9" s="32"/>
      <c r="FCC9" s="32"/>
      <c r="FCD9" s="32"/>
      <c r="FCE9" s="32"/>
      <c r="FCF9" s="32"/>
      <c r="FCG9" s="32"/>
      <c r="FCH9" s="32"/>
      <c r="FCI9" s="32"/>
      <c r="FCJ9" s="32"/>
      <c r="FCK9" s="32"/>
      <c r="FCL9" s="32"/>
      <c r="FCM9" s="32"/>
      <c r="FCN9" s="32"/>
      <c r="FCO9" s="32"/>
      <c r="FCP9" s="32"/>
      <c r="FCQ9" s="32"/>
      <c r="FCR9" s="32"/>
      <c r="FCS9" s="32"/>
      <c r="FCT9" s="32"/>
      <c r="FCU9" s="32"/>
      <c r="FCV9" s="32"/>
      <c r="FCW9" s="32"/>
      <c r="FCX9" s="32"/>
      <c r="FCY9" s="32"/>
      <c r="FCZ9" s="32"/>
      <c r="FDA9" s="32"/>
      <c r="FDB9" s="32"/>
      <c r="FDC9" s="32"/>
      <c r="FDD9" s="32"/>
      <c r="FDE9" s="32"/>
      <c r="FDF9" s="32"/>
      <c r="FDG9" s="32"/>
      <c r="FDH9" s="32"/>
      <c r="FDI9" s="32"/>
      <c r="FDJ9" s="32"/>
      <c r="FDK9" s="32"/>
      <c r="FDL9" s="32"/>
      <c r="FDM9" s="32"/>
      <c r="FDN9" s="32"/>
      <c r="FDO9" s="32"/>
      <c r="FDP9" s="32"/>
      <c r="FDQ9" s="32"/>
      <c r="FDR9" s="32"/>
      <c r="FDS9" s="32"/>
      <c r="FDT9" s="32"/>
      <c r="FDU9" s="32"/>
      <c r="FDV9" s="32"/>
      <c r="FDW9" s="32"/>
      <c r="FDX9" s="32"/>
      <c r="FDY9" s="32"/>
      <c r="FDZ9" s="32"/>
      <c r="FEA9" s="32"/>
      <c r="FEB9" s="32"/>
      <c r="FEC9" s="32"/>
      <c r="FED9" s="32"/>
      <c r="FEE9" s="32"/>
      <c r="FEF9" s="32"/>
      <c r="FEG9" s="32"/>
      <c r="FEH9" s="32"/>
      <c r="FEI9" s="32"/>
      <c r="FEJ9" s="32"/>
      <c r="FEK9" s="32"/>
      <c r="FEL9" s="32"/>
      <c r="FEM9" s="32"/>
      <c r="FEN9" s="32"/>
      <c r="FEO9" s="32"/>
      <c r="FEP9" s="32"/>
      <c r="FEQ9" s="32"/>
      <c r="FER9" s="32"/>
      <c r="FES9" s="32"/>
      <c r="FET9" s="32"/>
      <c r="FEU9" s="32"/>
      <c r="FEV9" s="32"/>
      <c r="FEW9" s="32"/>
      <c r="FEX9" s="32"/>
      <c r="FEY9" s="32"/>
      <c r="FEZ9" s="32"/>
      <c r="FFA9" s="32"/>
      <c r="FFB9" s="32"/>
      <c r="FFC9" s="32"/>
      <c r="FFD9" s="32"/>
      <c r="FFE9" s="32"/>
      <c r="FFF9" s="32"/>
      <c r="FFG9" s="32"/>
      <c r="FFH9" s="32"/>
      <c r="FFI9" s="32"/>
      <c r="FFJ9" s="32"/>
      <c r="FFK9" s="32"/>
      <c r="FFL9" s="32"/>
      <c r="FFM9" s="32"/>
      <c r="FFN9" s="32"/>
      <c r="FFO9" s="32"/>
      <c r="FFP9" s="32"/>
      <c r="FFQ9" s="32"/>
      <c r="FFR9" s="32"/>
      <c r="FFS9" s="32"/>
      <c r="FFT9" s="32"/>
      <c r="FFU9" s="32"/>
      <c r="FFV9" s="32"/>
      <c r="FFW9" s="32"/>
      <c r="FFX9" s="32"/>
      <c r="FFY9" s="32"/>
      <c r="FFZ9" s="32"/>
      <c r="FGA9" s="32"/>
      <c r="FGB9" s="32"/>
      <c r="FGC9" s="32"/>
      <c r="FGD9" s="32"/>
      <c r="FGE9" s="32"/>
      <c r="FGF9" s="32"/>
      <c r="FGG9" s="32"/>
      <c r="FGH9" s="32"/>
      <c r="FGI9" s="32"/>
      <c r="FGJ9" s="32"/>
      <c r="FGK9" s="32"/>
      <c r="FGL9" s="32"/>
      <c r="FGM9" s="32"/>
      <c r="FGN9" s="32"/>
      <c r="FGO9" s="32"/>
      <c r="FGP9" s="32"/>
      <c r="FGQ9" s="32"/>
      <c r="FGR9" s="32"/>
      <c r="FGS9" s="32"/>
      <c r="FGT9" s="32"/>
      <c r="FGU9" s="32"/>
      <c r="FGV9" s="32"/>
      <c r="FGW9" s="32"/>
      <c r="FGX9" s="32"/>
      <c r="FGY9" s="32"/>
      <c r="FGZ9" s="32"/>
      <c r="FHA9" s="32"/>
      <c r="FHB9" s="32"/>
      <c r="FHC9" s="32"/>
      <c r="FHD9" s="32"/>
      <c r="FHE9" s="32"/>
      <c r="FHF9" s="32"/>
      <c r="FHG9" s="32"/>
      <c r="FHH9" s="32"/>
      <c r="FHI9" s="32"/>
      <c r="FHJ9" s="32"/>
      <c r="FHK9" s="32"/>
      <c r="FHL9" s="32"/>
      <c r="FHM9" s="32"/>
      <c r="FHN9" s="32"/>
      <c r="FHO9" s="32"/>
      <c r="FHP9" s="32"/>
      <c r="FHQ9" s="32"/>
      <c r="FHR9" s="32"/>
      <c r="FHS9" s="32"/>
      <c r="FHT9" s="32"/>
      <c r="FHU9" s="32"/>
      <c r="FHV9" s="32"/>
      <c r="FHW9" s="32"/>
      <c r="FHX9" s="32"/>
      <c r="FHY9" s="32"/>
      <c r="FHZ9" s="32"/>
      <c r="FIA9" s="32"/>
      <c r="FIB9" s="32"/>
      <c r="FIC9" s="32"/>
      <c r="FID9" s="32"/>
      <c r="FIE9" s="32"/>
      <c r="FIF9" s="32"/>
      <c r="FIG9" s="32"/>
      <c r="FIH9" s="32"/>
      <c r="FII9" s="32"/>
      <c r="FIJ9" s="32"/>
      <c r="FIK9" s="32"/>
      <c r="FIL9" s="32"/>
      <c r="FIM9" s="32"/>
      <c r="FIN9" s="32"/>
      <c r="FIO9" s="32"/>
      <c r="FIP9" s="32"/>
      <c r="FIQ9" s="32"/>
      <c r="FIR9" s="32"/>
      <c r="FIS9" s="32"/>
      <c r="FIT9" s="32"/>
      <c r="FIU9" s="32"/>
      <c r="FIV9" s="32"/>
      <c r="FIW9" s="32"/>
      <c r="FIX9" s="32"/>
      <c r="FIY9" s="32"/>
      <c r="FIZ9" s="32"/>
      <c r="FJA9" s="32"/>
      <c r="FJB9" s="32"/>
      <c r="FJC9" s="32"/>
      <c r="FJD9" s="32"/>
      <c r="FJE9" s="32"/>
      <c r="FJF9" s="32"/>
      <c r="FJG9" s="32"/>
      <c r="FJH9" s="32"/>
      <c r="FJI9" s="32"/>
      <c r="FJJ9" s="32"/>
      <c r="FJK9" s="32"/>
      <c r="FJL9" s="32"/>
      <c r="FJM9" s="32"/>
      <c r="FJN9" s="32"/>
      <c r="FJO9" s="32"/>
      <c r="FJP9" s="32"/>
      <c r="FJQ9" s="32"/>
      <c r="FJR9" s="32"/>
      <c r="FJS9" s="32"/>
      <c r="FJT9" s="32"/>
      <c r="FJU9" s="32"/>
      <c r="FJV9" s="32"/>
      <c r="FJW9" s="32"/>
      <c r="FJX9" s="32"/>
      <c r="FJY9" s="32"/>
      <c r="FJZ9" s="32"/>
      <c r="FKA9" s="32"/>
      <c r="FKB9" s="32"/>
      <c r="FKC9" s="32"/>
      <c r="FKD9" s="32"/>
      <c r="FKE9" s="32"/>
      <c r="FKF9" s="32"/>
      <c r="FKG9" s="32"/>
      <c r="FKH9" s="32"/>
      <c r="FKI9" s="32"/>
      <c r="FKJ9" s="32"/>
      <c r="FKK9" s="32"/>
      <c r="FKL9" s="32"/>
      <c r="FKM9" s="32"/>
      <c r="FKN9" s="32"/>
      <c r="FKO9" s="32"/>
      <c r="FKP9" s="32"/>
      <c r="FKQ9" s="32"/>
      <c r="FKR9" s="32"/>
      <c r="FKS9" s="32"/>
      <c r="FKT9" s="32"/>
      <c r="FKU9" s="32"/>
      <c r="FKV9" s="32"/>
      <c r="FKW9" s="32"/>
      <c r="FKX9" s="32"/>
      <c r="FKY9" s="32"/>
      <c r="FKZ9" s="32"/>
      <c r="FLA9" s="32"/>
      <c r="FLB9" s="32"/>
      <c r="FLC9" s="32"/>
      <c r="FLD9" s="32"/>
      <c r="FLE9" s="32"/>
      <c r="FLF9" s="32"/>
      <c r="FLG9" s="32"/>
      <c r="FLH9" s="32"/>
      <c r="FLI9" s="32"/>
      <c r="FLJ9" s="32"/>
      <c r="FLK9" s="32"/>
      <c r="FLL9" s="32"/>
      <c r="FLM9" s="32"/>
      <c r="FLN9" s="32"/>
      <c r="FLO9" s="32"/>
      <c r="FLP9" s="32"/>
      <c r="FLQ9" s="32"/>
      <c r="FLR9" s="32"/>
      <c r="FLS9" s="32"/>
      <c r="FLT9" s="32"/>
      <c r="FLU9" s="32"/>
      <c r="FLV9" s="32"/>
      <c r="FLW9" s="32"/>
      <c r="FLX9" s="32"/>
      <c r="FLY9" s="32"/>
      <c r="FLZ9" s="32"/>
      <c r="FMA9" s="32"/>
      <c r="FMB9" s="32"/>
      <c r="FMC9" s="32"/>
      <c r="FMD9" s="32"/>
      <c r="FME9" s="32"/>
      <c r="FMF9" s="32"/>
      <c r="FMG9" s="32"/>
      <c r="FMH9" s="32"/>
      <c r="FMI9" s="32"/>
      <c r="FMJ9" s="32"/>
      <c r="FMK9" s="32"/>
      <c r="FML9" s="32"/>
      <c r="FMM9" s="32"/>
      <c r="FMN9" s="32"/>
      <c r="FMO9" s="32"/>
      <c r="FMP9" s="32"/>
      <c r="FMQ9" s="32"/>
      <c r="FMR9" s="32"/>
      <c r="FMS9" s="32"/>
      <c r="FMT9" s="32"/>
      <c r="FMU9" s="32"/>
      <c r="FMV9" s="32"/>
      <c r="FMW9" s="32"/>
      <c r="FMX9" s="32"/>
      <c r="FMY9" s="32"/>
      <c r="FMZ9" s="32"/>
      <c r="FNA9" s="32"/>
      <c r="FNB9" s="32"/>
      <c r="FNC9" s="32"/>
      <c r="FND9" s="32"/>
      <c r="FNE9" s="32"/>
      <c r="FNF9" s="32"/>
      <c r="FNG9" s="32"/>
      <c r="FNH9" s="32"/>
      <c r="FNI9" s="32"/>
      <c r="FNJ9" s="32"/>
      <c r="FNK9" s="32"/>
      <c r="FNL9" s="32"/>
      <c r="FNM9" s="32"/>
      <c r="FNN9" s="32"/>
      <c r="FNO9" s="32"/>
      <c r="FNP9" s="32"/>
      <c r="FNQ9" s="32"/>
      <c r="FNR9" s="32"/>
      <c r="FNS9" s="32"/>
      <c r="FNT9" s="32"/>
      <c r="FNU9" s="32"/>
      <c r="FNV9" s="32"/>
      <c r="FNW9" s="32"/>
      <c r="FNX9" s="32"/>
      <c r="FNY9" s="32"/>
      <c r="FNZ9" s="32"/>
      <c r="FOA9" s="32"/>
      <c r="FOB9" s="32"/>
      <c r="FOC9" s="32"/>
      <c r="FOD9" s="32"/>
      <c r="FOE9" s="32"/>
      <c r="FOF9" s="32"/>
      <c r="FOG9" s="32"/>
      <c r="FOH9" s="32"/>
      <c r="FOI9" s="32"/>
      <c r="FOJ9" s="32"/>
      <c r="FOK9" s="32"/>
      <c r="FOL9" s="32"/>
      <c r="FOM9" s="32"/>
      <c r="FON9" s="32"/>
      <c r="FOO9" s="32"/>
      <c r="FOP9" s="32"/>
      <c r="FOQ9" s="32"/>
      <c r="FOR9" s="32"/>
      <c r="FOS9" s="32"/>
      <c r="FOT9" s="32"/>
      <c r="FOU9" s="32"/>
      <c r="FOV9" s="32"/>
      <c r="FOW9" s="32"/>
      <c r="FOX9" s="32"/>
      <c r="FOY9" s="32"/>
      <c r="FOZ9" s="32"/>
      <c r="FPA9" s="32"/>
      <c r="FPB9" s="32"/>
      <c r="FPC9" s="32"/>
      <c r="FPD9" s="32"/>
      <c r="FPE9" s="32"/>
      <c r="FPF9" s="32"/>
      <c r="FPG9" s="32"/>
      <c r="FPH9" s="32"/>
      <c r="FPI9" s="32"/>
      <c r="FPJ9" s="32"/>
      <c r="FPK9" s="32"/>
      <c r="FPL9" s="32"/>
      <c r="FPM9" s="32"/>
      <c r="FPN9" s="32"/>
      <c r="FPO9" s="32"/>
      <c r="FPP9" s="32"/>
      <c r="FPQ9" s="32"/>
      <c r="FPR9" s="32"/>
      <c r="FPS9" s="32"/>
      <c r="FPT9" s="32"/>
      <c r="FPU9" s="32"/>
      <c r="FPV9" s="32"/>
      <c r="FPW9" s="32"/>
      <c r="FPX9" s="32"/>
      <c r="FPY9" s="32"/>
      <c r="FPZ9" s="32"/>
      <c r="FQA9" s="32"/>
      <c r="FQB9" s="32"/>
      <c r="FQC9" s="32"/>
      <c r="FQD9" s="32"/>
      <c r="FQE9" s="32"/>
      <c r="FQF9" s="32"/>
      <c r="FQG9" s="32"/>
      <c r="FQH9" s="32"/>
      <c r="FQI9" s="32"/>
      <c r="FQJ9" s="32"/>
      <c r="FQK9" s="32"/>
      <c r="FQL9" s="32"/>
      <c r="FQM9" s="32"/>
      <c r="FQN9" s="32"/>
      <c r="FQO9" s="32"/>
      <c r="FQP9" s="32"/>
      <c r="FQQ9" s="32"/>
      <c r="FQR9" s="32"/>
      <c r="FQS9" s="32"/>
      <c r="FQT9" s="32"/>
      <c r="FQU9" s="32"/>
      <c r="FQV9" s="32"/>
      <c r="FQW9" s="32"/>
      <c r="FQX9" s="32"/>
      <c r="FQY9" s="32"/>
      <c r="FQZ9" s="32"/>
      <c r="FRA9" s="32"/>
      <c r="FRB9" s="32"/>
      <c r="FRC9" s="32"/>
      <c r="FRD9" s="32"/>
      <c r="FRE9" s="32"/>
      <c r="FRF9" s="32"/>
      <c r="FRG9" s="32"/>
      <c r="FRH9" s="32"/>
      <c r="FRI9" s="32"/>
      <c r="FRJ9" s="32"/>
      <c r="FRK9" s="32"/>
      <c r="FRL9" s="32"/>
      <c r="FRM9" s="32"/>
      <c r="FRN9" s="32"/>
      <c r="FRO9" s="32"/>
      <c r="FRP9" s="32"/>
      <c r="FRQ9" s="32"/>
      <c r="FRR9" s="32"/>
      <c r="FRS9" s="32"/>
      <c r="FRT9" s="32"/>
      <c r="FRU9" s="32"/>
      <c r="FRV9" s="32"/>
      <c r="FRW9" s="32"/>
      <c r="FRX9" s="32"/>
      <c r="FRY9" s="32"/>
      <c r="FRZ9" s="32"/>
      <c r="FSA9" s="32"/>
      <c r="FSB9" s="32"/>
      <c r="FSC9" s="32"/>
      <c r="FSD9" s="32"/>
      <c r="FSE9" s="32"/>
      <c r="FSF9" s="32"/>
      <c r="FSG9" s="32"/>
      <c r="FSH9" s="32"/>
      <c r="FSI9" s="32"/>
      <c r="FSJ9" s="32"/>
      <c r="FSK9" s="32"/>
      <c r="FSL9" s="32"/>
      <c r="FSM9" s="32"/>
      <c r="FSN9" s="32"/>
      <c r="FSO9" s="32"/>
      <c r="FSP9" s="32"/>
      <c r="FSQ9" s="32"/>
      <c r="FSR9" s="32"/>
      <c r="FSS9" s="32"/>
      <c r="FST9" s="32"/>
      <c r="FSU9" s="32"/>
      <c r="FSV9" s="32"/>
      <c r="FSW9" s="32"/>
      <c r="FSX9" s="32"/>
      <c r="FSY9" s="32"/>
      <c r="FSZ9" s="32"/>
      <c r="FTA9" s="32"/>
      <c r="FTB9" s="32"/>
      <c r="FTC9" s="32"/>
      <c r="FTD9" s="32"/>
      <c r="FTE9" s="32"/>
      <c r="FTF9" s="32"/>
      <c r="FTG9" s="32"/>
      <c r="FTH9" s="32"/>
      <c r="FTI9" s="32"/>
      <c r="FTJ9" s="32"/>
      <c r="FTK9" s="32"/>
      <c r="FTL9" s="32"/>
      <c r="FTM9" s="32"/>
      <c r="FTN9" s="32"/>
      <c r="FTO9" s="32"/>
      <c r="FTP9" s="32"/>
      <c r="FTQ9" s="32"/>
      <c r="FTR9" s="32"/>
      <c r="FTS9" s="32"/>
      <c r="FTT9" s="32"/>
      <c r="FTU9" s="32"/>
      <c r="FTV9" s="32"/>
      <c r="FTW9" s="32"/>
      <c r="FTX9" s="32"/>
      <c r="FTY9" s="32"/>
      <c r="FTZ9" s="32"/>
      <c r="FUA9" s="32"/>
      <c r="FUB9" s="32"/>
      <c r="FUC9" s="32"/>
      <c r="FUD9" s="32"/>
      <c r="FUE9" s="32"/>
      <c r="FUF9" s="32"/>
      <c r="FUG9" s="32"/>
      <c r="FUH9" s="32"/>
      <c r="FUI9" s="32"/>
      <c r="FUJ9" s="32"/>
      <c r="FUK9" s="32"/>
      <c r="FUL9" s="32"/>
      <c r="FUM9" s="32"/>
      <c r="FUN9" s="32"/>
      <c r="FUO9" s="32"/>
      <c r="FUP9" s="32"/>
      <c r="FUQ9" s="32"/>
      <c r="FUR9" s="32"/>
      <c r="FUS9" s="32"/>
      <c r="FUT9" s="32"/>
      <c r="FUU9" s="32"/>
      <c r="FUV9" s="32"/>
      <c r="FUW9" s="32"/>
      <c r="FUX9" s="32"/>
      <c r="FUY9" s="32"/>
      <c r="FUZ9" s="32"/>
      <c r="FVA9" s="32"/>
      <c r="FVB9" s="32"/>
      <c r="FVC9" s="32"/>
      <c r="FVD9" s="32"/>
      <c r="FVE9" s="32"/>
      <c r="FVF9" s="32"/>
      <c r="FVG9" s="32"/>
      <c r="FVH9" s="32"/>
      <c r="FVI9" s="32"/>
      <c r="FVJ9" s="32"/>
      <c r="FVK9" s="32"/>
      <c r="FVL9" s="32"/>
      <c r="FVM9" s="32"/>
      <c r="FVN9" s="32"/>
      <c r="FVO9" s="32"/>
      <c r="FVP9" s="32"/>
      <c r="FVQ9" s="32"/>
      <c r="FVR9" s="32"/>
      <c r="FVS9" s="32"/>
      <c r="FVT9" s="32"/>
      <c r="FVU9" s="32"/>
      <c r="FVV9" s="32"/>
      <c r="FVW9" s="32"/>
      <c r="FVX9" s="32"/>
      <c r="FVY9" s="32"/>
      <c r="FVZ9" s="32"/>
      <c r="FWA9" s="32"/>
      <c r="FWB9" s="32"/>
      <c r="FWC9" s="32"/>
      <c r="FWD9" s="32"/>
      <c r="FWE9" s="32"/>
      <c r="FWF9" s="32"/>
      <c r="FWG9" s="32"/>
      <c r="FWH9" s="32"/>
      <c r="FWI9" s="32"/>
      <c r="FWJ9" s="32"/>
      <c r="FWK9" s="32"/>
      <c r="FWL9" s="32"/>
      <c r="FWM9" s="32"/>
      <c r="FWN9" s="32"/>
      <c r="FWO9" s="32"/>
      <c r="FWP9" s="32"/>
      <c r="FWQ9" s="32"/>
      <c r="FWR9" s="32"/>
      <c r="FWS9" s="32"/>
      <c r="FWT9" s="32"/>
      <c r="FWU9" s="32"/>
      <c r="FWV9" s="32"/>
      <c r="FWW9" s="32"/>
      <c r="FWX9" s="32"/>
      <c r="FWY9" s="32"/>
      <c r="FWZ9" s="32"/>
      <c r="FXA9" s="32"/>
      <c r="FXB9" s="32"/>
      <c r="FXC9" s="32"/>
      <c r="FXD9" s="32"/>
      <c r="FXE9" s="32"/>
      <c r="FXF9" s="32"/>
      <c r="FXG9" s="32"/>
      <c r="FXH9" s="32"/>
      <c r="FXI9" s="32"/>
      <c r="FXJ9" s="32"/>
      <c r="FXK9" s="32"/>
      <c r="FXL9" s="32"/>
      <c r="FXM9" s="32"/>
      <c r="FXN9" s="32"/>
      <c r="FXO9" s="32"/>
      <c r="FXP9" s="32"/>
      <c r="FXQ9" s="32"/>
      <c r="FXR9" s="32"/>
      <c r="FXS9" s="32"/>
      <c r="FXT9" s="32"/>
      <c r="FXU9" s="32"/>
      <c r="FXV9" s="32"/>
      <c r="FXW9" s="32"/>
      <c r="FXX9" s="32"/>
      <c r="FXY9" s="32"/>
      <c r="FXZ9" s="32"/>
      <c r="FYA9" s="32"/>
      <c r="FYB9" s="32"/>
      <c r="FYC9" s="32"/>
      <c r="FYD9" s="32"/>
      <c r="FYE9" s="32"/>
      <c r="FYF9" s="32"/>
      <c r="FYG9" s="32"/>
      <c r="FYH9" s="32"/>
      <c r="FYI9" s="32"/>
      <c r="FYJ9" s="32"/>
      <c r="FYK9" s="32"/>
      <c r="FYL9" s="32"/>
      <c r="FYM9" s="32"/>
      <c r="FYN9" s="32"/>
      <c r="FYO9" s="32"/>
      <c r="FYP9" s="32"/>
      <c r="FYQ9" s="32"/>
      <c r="FYR9" s="32"/>
      <c r="FYS9" s="32"/>
      <c r="FYT9" s="32"/>
      <c r="FYU9" s="32"/>
      <c r="FYV9" s="32"/>
      <c r="FYW9" s="32"/>
      <c r="FYX9" s="32"/>
      <c r="FYY9" s="32"/>
      <c r="FYZ9" s="32"/>
      <c r="FZA9" s="32"/>
      <c r="FZB9" s="32"/>
      <c r="FZC9" s="32"/>
      <c r="FZD9" s="32"/>
      <c r="FZE9" s="32"/>
      <c r="FZF9" s="32"/>
      <c r="FZG9" s="32"/>
      <c r="FZH9" s="32"/>
      <c r="FZI9" s="32"/>
      <c r="FZJ9" s="32"/>
      <c r="FZK9" s="32"/>
      <c r="FZL9" s="32"/>
      <c r="FZM9" s="32"/>
      <c r="FZN9" s="32"/>
      <c r="FZO9" s="32"/>
      <c r="FZP9" s="32"/>
      <c r="FZQ9" s="32"/>
      <c r="FZR9" s="32"/>
      <c r="FZS9" s="32"/>
      <c r="FZT9" s="32"/>
      <c r="FZU9" s="32"/>
      <c r="FZV9" s="32"/>
      <c r="FZW9" s="32"/>
      <c r="FZX9" s="32"/>
      <c r="FZY9" s="32"/>
      <c r="FZZ9" s="32"/>
      <c r="GAA9" s="32"/>
      <c r="GAB9" s="32"/>
      <c r="GAC9" s="32"/>
      <c r="GAD9" s="32"/>
      <c r="GAE9" s="32"/>
      <c r="GAF9" s="32"/>
      <c r="GAG9" s="32"/>
      <c r="GAH9" s="32"/>
      <c r="GAI9" s="32"/>
      <c r="GAJ9" s="32"/>
      <c r="GAK9" s="32"/>
      <c r="GAL9" s="32"/>
      <c r="GAM9" s="32"/>
      <c r="GAN9" s="32"/>
      <c r="GAO9" s="32"/>
      <c r="GAP9" s="32"/>
      <c r="GAQ9" s="32"/>
      <c r="GAR9" s="32"/>
      <c r="GAS9" s="32"/>
      <c r="GAT9" s="32"/>
      <c r="GAU9" s="32"/>
      <c r="GAV9" s="32"/>
      <c r="GAW9" s="32"/>
      <c r="GAX9" s="32"/>
      <c r="GAY9" s="32"/>
      <c r="GAZ9" s="32"/>
      <c r="GBA9" s="32"/>
      <c r="GBB9" s="32"/>
      <c r="GBC9" s="32"/>
      <c r="GBD9" s="32"/>
      <c r="GBE9" s="32"/>
      <c r="GBF9" s="32"/>
      <c r="GBG9" s="32"/>
      <c r="GBH9" s="32"/>
      <c r="GBI9" s="32"/>
      <c r="GBJ9" s="32"/>
      <c r="GBK9" s="32"/>
      <c r="GBL9" s="32"/>
      <c r="GBM9" s="32"/>
      <c r="GBN9" s="32"/>
      <c r="GBO9" s="32"/>
      <c r="GBP9" s="32"/>
      <c r="GBQ9" s="32"/>
      <c r="GBR9" s="32"/>
      <c r="GBS9" s="32"/>
      <c r="GBT9" s="32"/>
      <c r="GBU9" s="32"/>
      <c r="GBV9" s="32"/>
      <c r="GBW9" s="32"/>
      <c r="GBX9" s="32"/>
      <c r="GBY9" s="32"/>
      <c r="GBZ9" s="32"/>
      <c r="GCA9" s="32"/>
      <c r="GCB9" s="32"/>
      <c r="GCC9" s="32"/>
      <c r="GCD9" s="32"/>
      <c r="GCE9" s="32"/>
      <c r="GCF9" s="32"/>
      <c r="GCG9" s="32"/>
      <c r="GCH9" s="32"/>
      <c r="GCI9" s="32"/>
      <c r="GCJ9" s="32"/>
      <c r="GCK9" s="32"/>
      <c r="GCL9" s="32"/>
      <c r="GCM9" s="32"/>
      <c r="GCN9" s="32"/>
      <c r="GCO9" s="32"/>
      <c r="GCP9" s="32"/>
      <c r="GCQ9" s="32"/>
      <c r="GCR9" s="32"/>
      <c r="GCS9" s="32"/>
      <c r="GCT9" s="32"/>
      <c r="GCU9" s="32"/>
      <c r="GCV9" s="32"/>
      <c r="GCW9" s="32"/>
      <c r="GCX9" s="32"/>
      <c r="GCY9" s="32"/>
      <c r="GCZ9" s="32"/>
      <c r="GDA9" s="32"/>
      <c r="GDB9" s="32"/>
      <c r="GDC9" s="32"/>
      <c r="GDD9" s="32"/>
      <c r="GDE9" s="32"/>
      <c r="GDF9" s="32"/>
      <c r="GDG9" s="32"/>
      <c r="GDH9" s="32"/>
      <c r="GDI9" s="32"/>
      <c r="GDJ9" s="32"/>
      <c r="GDK9" s="32"/>
      <c r="GDL9" s="32"/>
      <c r="GDM9" s="32"/>
      <c r="GDN9" s="32"/>
      <c r="GDO9" s="32"/>
      <c r="GDP9" s="32"/>
      <c r="GDQ9" s="32"/>
      <c r="GDR9" s="32"/>
      <c r="GDS9" s="32"/>
      <c r="GDT9" s="32"/>
      <c r="GDU9" s="32"/>
      <c r="GDV9" s="32"/>
      <c r="GDW9" s="32"/>
      <c r="GDX9" s="32"/>
      <c r="GDY9" s="32"/>
      <c r="GDZ9" s="32"/>
      <c r="GEA9" s="32"/>
      <c r="GEB9" s="32"/>
      <c r="GEC9" s="32"/>
      <c r="GED9" s="32"/>
      <c r="GEE9" s="32"/>
      <c r="GEF9" s="32"/>
      <c r="GEG9" s="32"/>
      <c r="GEH9" s="32"/>
      <c r="GEI9" s="32"/>
      <c r="GEJ9" s="32"/>
      <c r="GEK9" s="32"/>
      <c r="GEL9" s="32"/>
      <c r="GEM9" s="32"/>
      <c r="GEN9" s="32"/>
      <c r="GEO9" s="32"/>
      <c r="GEP9" s="32"/>
      <c r="GEQ9" s="32"/>
      <c r="GER9" s="32"/>
      <c r="GES9" s="32"/>
      <c r="GET9" s="32"/>
      <c r="GEU9" s="32"/>
      <c r="GEV9" s="32"/>
      <c r="GEW9" s="32"/>
      <c r="GEX9" s="32"/>
      <c r="GEY9" s="32"/>
      <c r="GEZ9" s="32"/>
      <c r="GFA9" s="32"/>
      <c r="GFB9" s="32"/>
      <c r="GFC9" s="32"/>
      <c r="GFD9" s="32"/>
      <c r="GFE9" s="32"/>
      <c r="GFF9" s="32"/>
      <c r="GFG9" s="32"/>
      <c r="GFH9" s="32"/>
      <c r="GFI9" s="32"/>
      <c r="GFJ9" s="32"/>
      <c r="GFK9" s="32"/>
      <c r="GFL9" s="32"/>
      <c r="GFM9" s="32"/>
      <c r="GFN9" s="32"/>
      <c r="GFO9" s="32"/>
      <c r="GFP9" s="32"/>
      <c r="GFQ9" s="32"/>
      <c r="GFR9" s="32"/>
      <c r="GFS9" s="32"/>
      <c r="GFT9" s="32"/>
      <c r="GFU9" s="32"/>
      <c r="GFV9" s="32"/>
      <c r="GFW9" s="32"/>
      <c r="GFX9" s="32"/>
      <c r="GFY9" s="32"/>
      <c r="GFZ9" s="32"/>
      <c r="GGA9" s="32"/>
      <c r="GGB9" s="32"/>
      <c r="GGC9" s="32"/>
      <c r="GGD9" s="32"/>
      <c r="GGE9" s="32"/>
      <c r="GGF9" s="32"/>
      <c r="GGG9" s="32"/>
      <c r="GGH9" s="32"/>
      <c r="GGI9" s="32"/>
      <c r="GGJ9" s="32"/>
      <c r="GGK9" s="32"/>
      <c r="GGL9" s="32"/>
      <c r="GGM9" s="32"/>
      <c r="GGN9" s="32"/>
      <c r="GGO9" s="32"/>
      <c r="GGP9" s="32"/>
      <c r="GGQ9" s="32"/>
      <c r="GGR9" s="32"/>
      <c r="GGS9" s="32"/>
      <c r="GGT9" s="32"/>
      <c r="GGU9" s="32"/>
      <c r="GGV9" s="32"/>
      <c r="GGW9" s="32"/>
      <c r="GGX9" s="32"/>
      <c r="GGY9" s="32"/>
      <c r="GGZ9" s="32"/>
      <c r="GHA9" s="32"/>
      <c r="GHB9" s="32"/>
      <c r="GHC9" s="32"/>
      <c r="GHD9" s="32"/>
      <c r="GHE9" s="32"/>
      <c r="GHF9" s="32"/>
      <c r="GHG9" s="32"/>
      <c r="GHH9" s="32"/>
      <c r="GHI9" s="32"/>
      <c r="GHJ9" s="32"/>
      <c r="GHK9" s="32"/>
      <c r="GHL9" s="32"/>
      <c r="GHM9" s="32"/>
      <c r="GHN9" s="32"/>
      <c r="GHO9" s="32"/>
      <c r="GHP9" s="32"/>
      <c r="GHQ9" s="32"/>
      <c r="GHR9" s="32"/>
      <c r="GHS9" s="32"/>
      <c r="GHT9" s="32"/>
      <c r="GHU9" s="32"/>
      <c r="GHV9" s="32"/>
      <c r="GHW9" s="32"/>
      <c r="GHX9" s="32"/>
      <c r="GHY9" s="32"/>
      <c r="GHZ9" s="32"/>
      <c r="GIA9" s="32"/>
      <c r="GIB9" s="32"/>
      <c r="GIC9" s="32"/>
      <c r="GID9" s="32"/>
      <c r="GIE9" s="32"/>
      <c r="GIF9" s="32"/>
      <c r="GIG9" s="32"/>
      <c r="GIH9" s="32"/>
      <c r="GII9" s="32"/>
      <c r="GIJ9" s="32"/>
      <c r="GIK9" s="32"/>
      <c r="GIL9" s="32"/>
      <c r="GIM9" s="32"/>
      <c r="GIN9" s="32"/>
      <c r="GIO9" s="32"/>
      <c r="GIP9" s="32"/>
      <c r="GIQ9" s="32"/>
      <c r="GIR9" s="32"/>
      <c r="GIS9" s="32"/>
      <c r="GIT9" s="32"/>
      <c r="GIU9" s="32"/>
      <c r="GIV9" s="32"/>
      <c r="GIW9" s="32"/>
      <c r="GIX9" s="32"/>
      <c r="GIY9" s="32"/>
      <c r="GIZ9" s="32"/>
      <c r="GJA9" s="32"/>
      <c r="GJB9" s="32"/>
      <c r="GJC9" s="32"/>
      <c r="GJD9" s="32"/>
      <c r="GJE9" s="32"/>
      <c r="GJF9" s="32"/>
      <c r="GJG9" s="32"/>
      <c r="GJH9" s="32"/>
      <c r="GJI9" s="32"/>
      <c r="GJJ9" s="32"/>
      <c r="GJK9" s="32"/>
      <c r="GJL9" s="32"/>
      <c r="GJM9" s="32"/>
      <c r="GJN9" s="32"/>
      <c r="GJO9" s="32"/>
      <c r="GJP9" s="32"/>
      <c r="GJQ9" s="32"/>
      <c r="GJR9" s="32"/>
      <c r="GJS9" s="32"/>
      <c r="GJT9" s="32"/>
      <c r="GJU9" s="32"/>
      <c r="GJV9" s="32"/>
      <c r="GJW9" s="32"/>
      <c r="GJX9" s="32"/>
      <c r="GJY9" s="32"/>
      <c r="GJZ9" s="32"/>
      <c r="GKA9" s="32"/>
      <c r="GKB9" s="32"/>
      <c r="GKC9" s="32"/>
      <c r="GKD9" s="32"/>
      <c r="GKE9" s="32"/>
      <c r="GKF9" s="32"/>
      <c r="GKG9" s="32"/>
      <c r="GKH9" s="32"/>
      <c r="GKI9" s="32"/>
      <c r="GKJ9" s="32"/>
      <c r="GKK9" s="32"/>
      <c r="GKL9" s="32"/>
      <c r="GKM9" s="32"/>
      <c r="GKN9" s="32"/>
      <c r="GKO9" s="32"/>
      <c r="GKP9" s="32"/>
      <c r="GKQ9" s="32"/>
      <c r="GKR9" s="32"/>
      <c r="GKS9" s="32"/>
      <c r="GKT9" s="32"/>
      <c r="GKU9" s="32"/>
      <c r="GKV9" s="32"/>
      <c r="GKW9" s="32"/>
      <c r="GKX9" s="32"/>
      <c r="GKY9" s="32"/>
      <c r="GKZ9" s="32"/>
      <c r="GLA9" s="32"/>
      <c r="GLB9" s="32"/>
      <c r="GLC9" s="32"/>
      <c r="GLD9" s="32"/>
      <c r="GLE9" s="32"/>
      <c r="GLF9" s="32"/>
      <c r="GLG9" s="32"/>
      <c r="GLH9" s="32"/>
      <c r="GLI9" s="32"/>
      <c r="GLJ9" s="32"/>
      <c r="GLK9" s="32"/>
      <c r="GLL9" s="32"/>
      <c r="GLM9" s="32"/>
      <c r="GLN9" s="32"/>
      <c r="GLO9" s="32"/>
      <c r="GLP9" s="32"/>
      <c r="GLQ9" s="32"/>
      <c r="GLR9" s="32"/>
      <c r="GLS9" s="32"/>
      <c r="GLT9" s="32"/>
      <c r="GLU9" s="32"/>
      <c r="GLV9" s="32"/>
      <c r="GLW9" s="32"/>
      <c r="GLX9" s="32"/>
      <c r="GLY9" s="32"/>
      <c r="GLZ9" s="32"/>
      <c r="GMA9" s="32"/>
      <c r="GMB9" s="32"/>
      <c r="GMC9" s="32"/>
      <c r="GMD9" s="32"/>
      <c r="GME9" s="32"/>
      <c r="GMF9" s="32"/>
      <c r="GMG9" s="32"/>
      <c r="GMH9" s="32"/>
      <c r="GMI9" s="32"/>
      <c r="GMJ9" s="32"/>
      <c r="GMK9" s="32"/>
      <c r="GML9" s="32"/>
      <c r="GMM9" s="32"/>
      <c r="GMN9" s="32"/>
      <c r="GMO9" s="32"/>
      <c r="GMP9" s="32"/>
      <c r="GMQ9" s="32"/>
      <c r="GMR9" s="32"/>
      <c r="GMS9" s="32"/>
      <c r="GMT9" s="32"/>
      <c r="GMU9" s="32"/>
      <c r="GMV9" s="32"/>
      <c r="GMW9" s="32"/>
      <c r="GMX9" s="32"/>
      <c r="GMY9" s="32"/>
      <c r="GMZ9" s="32"/>
      <c r="GNA9" s="32"/>
      <c r="GNB9" s="32"/>
      <c r="GNC9" s="32"/>
      <c r="GND9" s="32"/>
      <c r="GNE9" s="32"/>
      <c r="GNF9" s="32"/>
      <c r="GNG9" s="32"/>
      <c r="GNH9" s="32"/>
      <c r="GNI9" s="32"/>
      <c r="GNJ9" s="32"/>
      <c r="GNK9" s="32"/>
      <c r="GNL9" s="32"/>
      <c r="GNM9" s="32"/>
      <c r="GNN9" s="32"/>
      <c r="GNO9" s="32"/>
      <c r="GNP9" s="32"/>
      <c r="GNQ9" s="32"/>
      <c r="GNR9" s="32"/>
      <c r="GNS9" s="32"/>
      <c r="GNT9" s="32"/>
      <c r="GNU9" s="32"/>
      <c r="GNV9" s="32"/>
      <c r="GNW9" s="32"/>
      <c r="GNX9" s="32"/>
      <c r="GNY9" s="32"/>
      <c r="GNZ9" s="32"/>
      <c r="GOA9" s="32"/>
      <c r="GOB9" s="32"/>
      <c r="GOC9" s="32"/>
      <c r="GOD9" s="32"/>
      <c r="GOE9" s="32"/>
      <c r="GOF9" s="32"/>
      <c r="GOG9" s="32"/>
      <c r="GOH9" s="32"/>
      <c r="GOI9" s="32"/>
      <c r="GOJ9" s="32"/>
      <c r="GOK9" s="32"/>
      <c r="GOL9" s="32"/>
      <c r="GOM9" s="32"/>
      <c r="GON9" s="32"/>
      <c r="GOO9" s="32"/>
      <c r="GOP9" s="32"/>
      <c r="GOQ9" s="32"/>
      <c r="GOR9" s="32"/>
      <c r="GOS9" s="32"/>
      <c r="GOT9" s="32"/>
      <c r="GOU9" s="32"/>
      <c r="GOV9" s="32"/>
      <c r="GOW9" s="32"/>
      <c r="GOX9" s="32"/>
      <c r="GOY9" s="32"/>
      <c r="GOZ9" s="32"/>
      <c r="GPA9" s="32"/>
      <c r="GPB9" s="32"/>
      <c r="GPC9" s="32"/>
      <c r="GPD9" s="32"/>
      <c r="GPE9" s="32"/>
      <c r="GPF9" s="32"/>
      <c r="GPG9" s="32"/>
      <c r="GPH9" s="32"/>
      <c r="GPI9" s="32"/>
      <c r="GPJ9" s="32"/>
      <c r="GPK9" s="32"/>
      <c r="GPL9" s="32"/>
      <c r="GPM9" s="32"/>
      <c r="GPN9" s="32"/>
      <c r="GPO9" s="32"/>
      <c r="GPP9" s="32"/>
      <c r="GPQ9" s="32"/>
      <c r="GPR9" s="32"/>
      <c r="GPS9" s="32"/>
      <c r="GPT9" s="32"/>
      <c r="GPU9" s="32"/>
      <c r="GPV9" s="32"/>
      <c r="GPW9" s="32"/>
      <c r="GPX9" s="32"/>
      <c r="GPY9" s="32"/>
      <c r="GPZ9" s="32"/>
      <c r="GQA9" s="32"/>
      <c r="GQB9" s="32"/>
      <c r="GQC9" s="32"/>
      <c r="GQD9" s="32"/>
      <c r="GQE9" s="32"/>
      <c r="GQF9" s="32"/>
      <c r="GQG9" s="32"/>
      <c r="GQH9" s="32"/>
      <c r="GQI9" s="32"/>
      <c r="GQJ9" s="32"/>
      <c r="GQK9" s="32"/>
      <c r="GQL9" s="32"/>
      <c r="GQM9" s="32"/>
      <c r="GQN9" s="32"/>
      <c r="GQO9" s="32"/>
      <c r="GQP9" s="32"/>
      <c r="GQQ9" s="32"/>
      <c r="GQR9" s="32"/>
      <c r="GQS9" s="32"/>
      <c r="GQT9" s="32"/>
      <c r="GQU9" s="32"/>
      <c r="GQV9" s="32"/>
      <c r="GQW9" s="32"/>
      <c r="GQX9" s="32"/>
      <c r="GQY9" s="32"/>
      <c r="GQZ9" s="32"/>
      <c r="GRA9" s="32"/>
      <c r="GRB9" s="32"/>
      <c r="GRC9" s="32"/>
      <c r="GRD9" s="32"/>
      <c r="GRE9" s="32"/>
      <c r="GRF9" s="32"/>
      <c r="GRG9" s="32"/>
      <c r="GRH9" s="32"/>
      <c r="GRI9" s="32"/>
      <c r="GRJ9" s="32"/>
      <c r="GRK9" s="32"/>
      <c r="GRL9" s="32"/>
      <c r="GRM9" s="32"/>
      <c r="GRN9" s="32"/>
      <c r="GRO9" s="32"/>
      <c r="GRP9" s="32"/>
      <c r="GRQ9" s="32"/>
      <c r="GRR9" s="32"/>
      <c r="GRS9" s="32"/>
      <c r="GRT9" s="32"/>
      <c r="GRU9" s="32"/>
      <c r="GRV9" s="32"/>
      <c r="GRW9" s="32"/>
      <c r="GRX9" s="32"/>
      <c r="GRY9" s="32"/>
      <c r="GRZ9" s="32"/>
      <c r="GSA9" s="32"/>
      <c r="GSB9" s="32"/>
      <c r="GSC9" s="32"/>
      <c r="GSD9" s="32"/>
      <c r="GSE9" s="32"/>
      <c r="GSF9" s="32"/>
      <c r="GSG9" s="32"/>
      <c r="GSH9" s="32"/>
      <c r="GSI9" s="32"/>
      <c r="GSJ9" s="32"/>
      <c r="GSK9" s="32"/>
      <c r="GSL9" s="32"/>
      <c r="GSM9" s="32"/>
      <c r="GSN9" s="32"/>
      <c r="GSO9" s="32"/>
      <c r="GSP9" s="32"/>
      <c r="GSQ9" s="32"/>
      <c r="GSR9" s="32"/>
      <c r="GSS9" s="32"/>
      <c r="GST9" s="32"/>
      <c r="GSU9" s="32"/>
      <c r="GSV9" s="32"/>
      <c r="GSW9" s="32"/>
      <c r="GSX9" s="32"/>
      <c r="GSY9" s="32"/>
      <c r="GSZ9" s="32"/>
      <c r="GTA9" s="32"/>
      <c r="GTB9" s="32"/>
      <c r="GTC9" s="32"/>
      <c r="GTD9" s="32"/>
      <c r="GTE9" s="32"/>
      <c r="GTF9" s="32"/>
      <c r="GTG9" s="32"/>
      <c r="GTH9" s="32"/>
      <c r="GTI9" s="32"/>
      <c r="GTJ9" s="32"/>
      <c r="GTK9" s="32"/>
      <c r="GTL9" s="32"/>
      <c r="GTM9" s="32"/>
      <c r="GTN9" s="32"/>
      <c r="GTO9" s="32"/>
      <c r="GTP9" s="32"/>
      <c r="GTQ9" s="32"/>
      <c r="GTR9" s="32"/>
      <c r="GTS9" s="32"/>
      <c r="GTT9" s="32"/>
      <c r="GTU9" s="32"/>
      <c r="GTV9" s="32"/>
      <c r="GTW9" s="32"/>
      <c r="GTX9" s="32"/>
      <c r="GTY9" s="32"/>
      <c r="GTZ9" s="32"/>
      <c r="GUA9" s="32"/>
      <c r="GUB9" s="32"/>
      <c r="GUC9" s="32"/>
      <c r="GUD9" s="32"/>
      <c r="GUE9" s="32"/>
      <c r="GUF9" s="32"/>
      <c r="GUG9" s="32"/>
      <c r="GUH9" s="32"/>
      <c r="GUI9" s="32"/>
      <c r="GUJ9" s="32"/>
      <c r="GUK9" s="32"/>
      <c r="GUL9" s="32"/>
      <c r="GUM9" s="32"/>
      <c r="GUN9" s="32"/>
      <c r="GUO9" s="32"/>
      <c r="GUP9" s="32"/>
      <c r="GUQ9" s="32"/>
      <c r="GUR9" s="32"/>
      <c r="GUS9" s="32"/>
      <c r="GUT9" s="32"/>
      <c r="GUU9" s="32"/>
      <c r="GUV9" s="32"/>
      <c r="GUW9" s="32"/>
      <c r="GUX9" s="32"/>
      <c r="GUY9" s="32"/>
      <c r="GUZ9" s="32"/>
      <c r="GVA9" s="32"/>
      <c r="GVB9" s="32"/>
      <c r="GVC9" s="32"/>
      <c r="GVD9" s="32"/>
      <c r="GVE9" s="32"/>
      <c r="GVF9" s="32"/>
      <c r="GVG9" s="32"/>
      <c r="GVH9" s="32"/>
      <c r="GVI9" s="32"/>
      <c r="GVJ9" s="32"/>
      <c r="GVK9" s="32"/>
      <c r="GVL9" s="32"/>
      <c r="GVM9" s="32"/>
      <c r="GVN9" s="32"/>
      <c r="GVO9" s="32"/>
      <c r="GVP9" s="32"/>
      <c r="GVQ9" s="32"/>
      <c r="GVR9" s="32"/>
      <c r="GVS9" s="32"/>
      <c r="GVT9" s="32"/>
      <c r="GVU9" s="32"/>
      <c r="GVV9" s="32"/>
      <c r="GVW9" s="32"/>
      <c r="GVX9" s="32"/>
      <c r="GVY9" s="32"/>
      <c r="GVZ9" s="32"/>
      <c r="GWA9" s="32"/>
      <c r="GWB9" s="32"/>
      <c r="GWC9" s="32"/>
      <c r="GWD9" s="32"/>
      <c r="GWE9" s="32"/>
      <c r="GWF9" s="32"/>
      <c r="GWG9" s="32"/>
      <c r="GWH9" s="32"/>
      <c r="GWI9" s="32"/>
      <c r="GWJ9" s="32"/>
      <c r="GWK9" s="32"/>
      <c r="GWL9" s="32"/>
      <c r="GWM9" s="32"/>
      <c r="GWN9" s="32"/>
      <c r="GWO9" s="32"/>
      <c r="GWP9" s="32"/>
      <c r="GWQ9" s="32"/>
      <c r="GWR9" s="32"/>
      <c r="GWS9" s="32"/>
      <c r="GWT9" s="32"/>
      <c r="GWU9" s="32"/>
      <c r="GWV9" s="32"/>
      <c r="GWW9" s="32"/>
      <c r="GWX9" s="32"/>
      <c r="GWY9" s="32"/>
      <c r="GWZ9" s="32"/>
      <c r="GXA9" s="32"/>
      <c r="GXB9" s="32"/>
      <c r="GXC9" s="32"/>
      <c r="GXD9" s="32"/>
      <c r="GXE9" s="32"/>
      <c r="GXF9" s="32"/>
      <c r="GXG9" s="32"/>
      <c r="GXH9" s="32"/>
      <c r="GXI9" s="32"/>
      <c r="GXJ9" s="32"/>
      <c r="GXK9" s="32"/>
      <c r="GXL9" s="32"/>
      <c r="GXM9" s="32"/>
      <c r="GXN9" s="32"/>
      <c r="GXO9" s="32"/>
      <c r="GXP9" s="32"/>
      <c r="GXQ9" s="32"/>
      <c r="GXR9" s="32"/>
      <c r="GXS9" s="32"/>
      <c r="GXT9" s="32"/>
      <c r="GXU9" s="32"/>
      <c r="GXV9" s="32"/>
      <c r="GXW9" s="32"/>
      <c r="GXX9" s="32"/>
      <c r="GXY9" s="32"/>
      <c r="GXZ9" s="32"/>
      <c r="GYA9" s="32"/>
      <c r="GYB9" s="32"/>
      <c r="GYC9" s="32"/>
      <c r="GYD9" s="32"/>
      <c r="GYE9" s="32"/>
      <c r="GYF9" s="32"/>
      <c r="GYG9" s="32"/>
      <c r="GYH9" s="32"/>
      <c r="GYI9" s="32"/>
      <c r="GYJ9" s="32"/>
      <c r="GYK9" s="32"/>
      <c r="GYL9" s="32"/>
      <c r="GYM9" s="32"/>
      <c r="GYN9" s="32"/>
      <c r="GYO9" s="32"/>
      <c r="GYP9" s="32"/>
      <c r="GYQ9" s="32"/>
      <c r="GYR9" s="32"/>
      <c r="GYS9" s="32"/>
      <c r="GYT9" s="32"/>
      <c r="GYU9" s="32"/>
      <c r="GYV9" s="32"/>
      <c r="GYW9" s="32"/>
      <c r="GYX9" s="32"/>
      <c r="GYY9" s="32"/>
      <c r="GYZ9" s="32"/>
      <c r="GZA9" s="32"/>
      <c r="GZB9" s="32"/>
      <c r="GZC9" s="32"/>
      <c r="GZD9" s="32"/>
      <c r="GZE9" s="32"/>
      <c r="GZF9" s="32"/>
      <c r="GZG9" s="32"/>
      <c r="GZH9" s="32"/>
      <c r="GZI9" s="32"/>
      <c r="GZJ9" s="32"/>
      <c r="GZK9" s="32"/>
      <c r="GZL9" s="32"/>
      <c r="GZM9" s="32"/>
      <c r="GZN9" s="32"/>
      <c r="GZO9" s="32"/>
      <c r="GZP9" s="32"/>
      <c r="GZQ9" s="32"/>
      <c r="GZR9" s="32"/>
      <c r="GZS9" s="32"/>
      <c r="GZT9" s="32"/>
      <c r="GZU9" s="32"/>
      <c r="GZV9" s="32"/>
      <c r="GZW9" s="32"/>
      <c r="GZX9" s="32"/>
      <c r="GZY9" s="32"/>
      <c r="GZZ9" s="32"/>
      <c r="HAA9" s="32"/>
      <c r="HAB9" s="32"/>
      <c r="HAC9" s="32"/>
      <c r="HAD9" s="32"/>
      <c r="HAE9" s="32"/>
      <c r="HAF9" s="32"/>
      <c r="HAG9" s="32"/>
      <c r="HAH9" s="32"/>
      <c r="HAI9" s="32"/>
      <c r="HAJ9" s="32"/>
      <c r="HAK9" s="32"/>
      <c r="HAL9" s="32"/>
      <c r="HAM9" s="32"/>
      <c r="HAN9" s="32"/>
      <c r="HAO9" s="32"/>
      <c r="HAP9" s="32"/>
      <c r="HAQ9" s="32"/>
      <c r="HAR9" s="32"/>
      <c r="HAS9" s="32"/>
      <c r="HAT9" s="32"/>
      <c r="HAU9" s="32"/>
      <c r="HAV9" s="32"/>
      <c r="HAW9" s="32"/>
      <c r="HAX9" s="32"/>
      <c r="HAY9" s="32"/>
      <c r="HAZ9" s="32"/>
      <c r="HBA9" s="32"/>
      <c r="HBB9" s="32"/>
      <c r="HBC9" s="32"/>
      <c r="HBD9" s="32"/>
      <c r="HBE9" s="32"/>
      <c r="HBF9" s="32"/>
      <c r="HBG9" s="32"/>
      <c r="HBH9" s="32"/>
      <c r="HBI9" s="32"/>
      <c r="HBJ9" s="32"/>
      <c r="HBK9" s="32"/>
      <c r="HBL9" s="32"/>
      <c r="HBM9" s="32"/>
      <c r="HBN9" s="32"/>
      <c r="HBO9" s="32"/>
      <c r="HBP9" s="32"/>
      <c r="HBQ9" s="32"/>
      <c r="HBR9" s="32"/>
      <c r="HBS9" s="32"/>
      <c r="HBT9" s="32"/>
      <c r="HBU9" s="32"/>
      <c r="HBV9" s="32"/>
      <c r="HBW9" s="32"/>
      <c r="HBX9" s="32"/>
      <c r="HBY9" s="32"/>
      <c r="HBZ9" s="32"/>
      <c r="HCA9" s="32"/>
      <c r="HCB9" s="32"/>
      <c r="HCC9" s="32"/>
      <c r="HCD9" s="32"/>
      <c r="HCE9" s="32"/>
      <c r="HCF9" s="32"/>
      <c r="HCG9" s="32"/>
      <c r="HCH9" s="32"/>
      <c r="HCI9" s="32"/>
      <c r="HCJ9" s="32"/>
      <c r="HCK9" s="32"/>
      <c r="HCL9" s="32"/>
      <c r="HCM9" s="32"/>
      <c r="HCN9" s="32"/>
      <c r="HCO9" s="32"/>
      <c r="HCP9" s="32"/>
      <c r="HCQ9" s="32"/>
      <c r="HCR9" s="32"/>
      <c r="HCS9" s="32"/>
      <c r="HCT9" s="32"/>
      <c r="HCU9" s="32"/>
      <c r="HCV9" s="32"/>
      <c r="HCW9" s="32"/>
      <c r="HCX9" s="32"/>
      <c r="HCY9" s="32"/>
      <c r="HCZ9" s="32"/>
      <c r="HDA9" s="32"/>
      <c r="HDB9" s="32"/>
      <c r="HDC9" s="32"/>
      <c r="HDD9" s="32"/>
      <c r="HDE9" s="32"/>
      <c r="HDF9" s="32"/>
      <c r="HDG9" s="32"/>
      <c r="HDH9" s="32"/>
      <c r="HDI9" s="32"/>
      <c r="HDJ9" s="32"/>
      <c r="HDK9" s="32"/>
      <c r="HDL9" s="32"/>
      <c r="HDM9" s="32"/>
      <c r="HDN9" s="32"/>
      <c r="HDO9" s="32"/>
      <c r="HDP9" s="32"/>
      <c r="HDQ9" s="32"/>
      <c r="HDR9" s="32"/>
      <c r="HDS9" s="32"/>
      <c r="HDT9" s="32"/>
      <c r="HDU9" s="32"/>
      <c r="HDV9" s="32"/>
      <c r="HDW9" s="32"/>
      <c r="HDX9" s="32"/>
      <c r="HDY9" s="32"/>
      <c r="HDZ9" s="32"/>
      <c r="HEA9" s="32"/>
      <c r="HEB9" s="32"/>
      <c r="HEC9" s="32"/>
      <c r="HED9" s="32"/>
      <c r="HEE9" s="32"/>
      <c r="HEF9" s="32"/>
      <c r="HEG9" s="32"/>
      <c r="HEH9" s="32"/>
      <c r="HEI9" s="32"/>
      <c r="HEJ9" s="32"/>
      <c r="HEK9" s="32"/>
      <c r="HEL9" s="32"/>
      <c r="HEM9" s="32"/>
      <c r="HEN9" s="32"/>
      <c r="HEO9" s="32"/>
      <c r="HEP9" s="32"/>
      <c r="HEQ9" s="32"/>
      <c r="HER9" s="32"/>
      <c r="HES9" s="32"/>
      <c r="HET9" s="32"/>
      <c r="HEU9" s="32"/>
      <c r="HEV9" s="32"/>
      <c r="HEW9" s="32"/>
      <c r="HEX9" s="32"/>
      <c r="HEY9" s="32"/>
      <c r="HEZ9" s="32"/>
      <c r="HFA9" s="32"/>
      <c r="HFB9" s="32"/>
      <c r="HFC9" s="32"/>
      <c r="HFD9" s="32"/>
      <c r="HFE9" s="32"/>
      <c r="HFF9" s="32"/>
      <c r="HFG9" s="32"/>
      <c r="HFH9" s="32"/>
      <c r="HFI9" s="32"/>
      <c r="HFJ9" s="32"/>
      <c r="HFK9" s="32"/>
      <c r="HFL9" s="32"/>
      <c r="HFM9" s="32"/>
      <c r="HFN9" s="32"/>
      <c r="HFO9" s="32"/>
      <c r="HFP9" s="32"/>
      <c r="HFQ9" s="32"/>
      <c r="HFR9" s="32"/>
      <c r="HFS9" s="32"/>
      <c r="HFT9" s="32"/>
      <c r="HFU9" s="32"/>
      <c r="HFV9" s="32"/>
      <c r="HFW9" s="32"/>
      <c r="HFX9" s="32"/>
      <c r="HFY9" s="32"/>
      <c r="HFZ9" s="32"/>
      <c r="HGA9" s="32"/>
      <c r="HGB9" s="32"/>
      <c r="HGC9" s="32"/>
      <c r="HGD9" s="32"/>
      <c r="HGE9" s="32"/>
      <c r="HGF9" s="32"/>
      <c r="HGG9" s="32"/>
      <c r="HGH9" s="32"/>
      <c r="HGI9" s="32"/>
      <c r="HGJ9" s="32"/>
      <c r="HGK9" s="32"/>
      <c r="HGL9" s="32"/>
      <c r="HGM9" s="32"/>
      <c r="HGN9" s="32"/>
      <c r="HGO9" s="32"/>
      <c r="HGP9" s="32"/>
      <c r="HGQ9" s="32"/>
      <c r="HGR9" s="32"/>
      <c r="HGS9" s="32"/>
      <c r="HGT9" s="32"/>
      <c r="HGU9" s="32"/>
      <c r="HGV9" s="32"/>
      <c r="HGW9" s="32"/>
      <c r="HGX9" s="32"/>
      <c r="HGY9" s="32"/>
      <c r="HGZ9" s="32"/>
      <c r="HHA9" s="32"/>
      <c r="HHB9" s="32"/>
      <c r="HHC9" s="32"/>
      <c r="HHD9" s="32"/>
      <c r="HHE9" s="32"/>
      <c r="HHF9" s="32"/>
      <c r="HHG9" s="32"/>
      <c r="HHH9" s="32"/>
      <c r="HHI9" s="32"/>
      <c r="HHJ9" s="32"/>
      <c r="HHK9" s="32"/>
      <c r="HHL9" s="32"/>
      <c r="HHM9" s="32"/>
      <c r="HHN9" s="32"/>
      <c r="HHO9" s="32"/>
      <c r="HHP9" s="32"/>
      <c r="HHQ9" s="32"/>
      <c r="HHR9" s="32"/>
      <c r="HHS9" s="32"/>
      <c r="HHT9" s="32"/>
      <c r="HHU9" s="32"/>
      <c r="HHV9" s="32"/>
      <c r="HHW9" s="32"/>
      <c r="HHX9" s="32"/>
      <c r="HHY9" s="32"/>
      <c r="HHZ9" s="32"/>
      <c r="HIA9" s="32"/>
      <c r="HIB9" s="32"/>
      <c r="HIC9" s="32"/>
      <c r="HID9" s="32"/>
      <c r="HIE9" s="32"/>
      <c r="HIF9" s="32"/>
      <c r="HIG9" s="32"/>
      <c r="HIH9" s="32"/>
      <c r="HII9" s="32"/>
      <c r="HIJ9" s="32"/>
      <c r="HIK9" s="32"/>
      <c r="HIL9" s="32"/>
      <c r="HIM9" s="32"/>
      <c r="HIN9" s="32"/>
      <c r="HIO9" s="32"/>
      <c r="HIP9" s="32"/>
      <c r="HIQ9" s="32"/>
      <c r="HIR9" s="32"/>
      <c r="HIS9" s="32"/>
      <c r="HIT9" s="32"/>
      <c r="HIU9" s="32"/>
      <c r="HIV9" s="32"/>
      <c r="HIW9" s="32"/>
      <c r="HIX9" s="32"/>
      <c r="HIY9" s="32"/>
      <c r="HIZ9" s="32"/>
      <c r="HJA9" s="32"/>
      <c r="HJB9" s="32"/>
      <c r="HJC9" s="32"/>
      <c r="HJD9" s="32"/>
      <c r="HJE9" s="32"/>
      <c r="HJF9" s="32"/>
      <c r="HJG9" s="32"/>
      <c r="HJH9" s="32"/>
      <c r="HJI9" s="32"/>
      <c r="HJJ9" s="32"/>
      <c r="HJK9" s="32"/>
      <c r="HJL9" s="32"/>
      <c r="HJM9" s="32"/>
      <c r="HJN9" s="32"/>
      <c r="HJO9" s="32"/>
      <c r="HJP9" s="32"/>
      <c r="HJQ9" s="32"/>
      <c r="HJR9" s="32"/>
      <c r="HJS9" s="32"/>
      <c r="HJT9" s="32"/>
      <c r="HJU9" s="32"/>
      <c r="HJV9" s="32"/>
      <c r="HJW9" s="32"/>
      <c r="HJX9" s="32"/>
      <c r="HJY9" s="32"/>
      <c r="HJZ9" s="32"/>
      <c r="HKA9" s="32"/>
      <c r="HKB9" s="32"/>
      <c r="HKC9" s="32"/>
      <c r="HKD9" s="32"/>
      <c r="HKE9" s="32"/>
      <c r="HKF9" s="32"/>
      <c r="HKG9" s="32"/>
      <c r="HKH9" s="32"/>
      <c r="HKI9" s="32"/>
      <c r="HKJ9" s="32"/>
      <c r="HKK9" s="32"/>
      <c r="HKL9" s="32"/>
      <c r="HKM9" s="32"/>
      <c r="HKN9" s="32"/>
      <c r="HKO9" s="32"/>
      <c r="HKP9" s="32"/>
      <c r="HKQ9" s="32"/>
      <c r="HKR9" s="32"/>
      <c r="HKS9" s="32"/>
      <c r="HKT9" s="32"/>
      <c r="HKU9" s="32"/>
      <c r="HKV9" s="32"/>
      <c r="HKW9" s="32"/>
      <c r="HKX9" s="32"/>
      <c r="HKY9" s="32"/>
      <c r="HKZ9" s="32"/>
      <c r="HLA9" s="32"/>
      <c r="HLB9" s="32"/>
      <c r="HLC9" s="32"/>
      <c r="HLD9" s="32"/>
      <c r="HLE9" s="32"/>
      <c r="HLF9" s="32"/>
      <c r="HLG9" s="32"/>
      <c r="HLH9" s="32"/>
      <c r="HLI9" s="32"/>
      <c r="HLJ9" s="32"/>
      <c r="HLK9" s="32"/>
      <c r="HLL9" s="32"/>
      <c r="HLM9" s="32"/>
      <c r="HLN9" s="32"/>
      <c r="HLO9" s="32"/>
      <c r="HLP9" s="32"/>
      <c r="HLQ9" s="32"/>
      <c r="HLR9" s="32"/>
      <c r="HLS9" s="32"/>
      <c r="HLT9" s="32"/>
      <c r="HLU9" s="32"/>
      <c r="HLV9" s="32"/>
      <c r="HLW9" s="32"/>
      <c r="HLX9" s="32"/>
      <c r="HLY9" s="32"/>
      <c r="HLZ9" s="32"/>
      <c r="HMA9" s="32"/>
      <c r="HMB9" s="32"/>
      <c r="HMC9" s="32"/>
      <c r="HMD9" s="32"/>
      <c r="HME9" s="32"/>
      <c r="HMF9" s="32"/>
      <c r="HMG9" s="32"/>
      <c r="HMH9" s="32"/>
      <c r="HMI9" s="32"/>
      <c r="HMJ9" s="32"/>
      <c r="HMK9" s="32"/>
      <c r="HML9" s="32"/>
      <c r="HMM9" s="32"/>
      <c r="HMN9" s="32"/>
      <c r="HMO9" s="32"/>
      <c r="HMP9" s="32"/>
      <c r="HMQ9" s="32"/>
      <c r="HMR9" s="32"/>
      <c r="HMS9" s="32"/>
      <c r="HMT9" s="32"/>
      <c r="HMU9" s="32"/>
      <c r="HMV9" s="32"/>
      <c r="HMW9" s="32"/>
      <c r="HMX9" s="32"/>
      <c r="HMY9" s="32"/>
      <c r="HMZ9" s="32"/>
      <c r="HNA9" s="32"/>
      <c r="HNB9" s="32"/>
      <c r="HNC9" s="32"/>
      <c r="HND9" s="32"/>
      <c r="HNE9" s="32"/>
      <c r="HNF9" s="32"/>
      <c r="HNG9" s="32"/>
      <c r="HNH9" s="32"/>
      <c r="HNI9" s="32"/>
      <c r="HNJ9" s="32"/>
      <c r="HNK9" s="32"/>
      <c r="HNL9" s="32"/>
      <c r="HNM9" s="32"/>
      <c r="HNN9" s="32"/>
      <c r="HNO9" s="32"/>
      <c r="HNP9" s="32"/>
      <c r="HNQ9" s="32"/>
      <c r="HNR9" s="32"/>
      <c r="HNS9" s="32"/>
      <c r="HNT9" s="32"/>
      <c r="HNU9" s="32"/>
      <c r="HNV9" s="32"/>
      <c r="HNW9" s="32"/>
      <c r="HNX9" s="32"/>
      <c r="HNY9" s="32"/>
      <c r="HNZ9" s="32"/>
      <c r="HOA9" s="32"/>
      <c r="HOB9" s="32"/>
      <c r="HOC9" s="32"/>
      <c r="HOD9" s="32"/>
      <c r="HOE9" s="32"/>
      <c r="HOF9" s="32"/>
      <c r="HOG9" s="32"/>
      <c r="HOH9" s="32"/>
      <c r="HOI9" s="32"/>
      <c r="HOJ9" s="32"/>
      <c r="HOK9" s="32"/>
      <c r="HOL9" s="32"/>
      <c r="HOM9" s="32"/>
      <c r="HON9" s="32"/>
      <c r="HOO9" s="32"/>
      <c r="HOP9" s="32"/>
      <c r="HOQ9" s="32"/>
      <c r="HOR9" s="32"/>
      <c r="HOS9" s="32"/>
      <c r="HOT9" s="32"/>
      <c r="HOU9" s="32"/>
      <c r="HOV9" s="32"/>
      <c r="HOW9" s="32"/>
      <c r="HOX9" s="32"/>
      <c r="HOY9" s="32"/>
      <c r="HOZ9" s="32"/>
      <c r="HPA9" s="32"/>
      <c r="HPB9" s="32"/>
      <c r="HPC9" s="32"/>
      <c r="HPD9" s="32"/>
      <c r="HPE9" s="32"/>
      <c r="HPF9" s="32"/>
      <c r="HPG9" s="32"/>
      <c r="HPH9" s="32"/>
      <c r="HPI9" s="32"/>
      <c r="HPJ9" s="32"/>
      <c r="HPK9" s="32"/>
      <c r="HPL9" s="32"/>
      <c r="HPM9" s="32"/>
      <c r="HPN9" s="32"/>
      <c r="HPO9" s="32"/>
      <c r="HPP9" s="32"/>
      <c r="HPQ9" s="32"/>
      <c r="HPR9" s="32"/>
      <c r="HPS9" s="32"/>
      <c r="HPT9" s="32"/>
      <c r="HPU9" s="32"/>
      <c r="HPV9" s="32"/>
      <c r="HPW9" s="32"/>
      <c r="HPX9" s="32"/>
      <c r="HPY9" s="32"/>
      <c r="HPZ9" s="32"/>
      <c r="HQA9" s="32"/>
      <c r="HQB9" s="32"/>
      <c r="HQC9" s="32"/>
      <c r="HQD9" s="32"/>
      <c r="HQE9" s="32"/>
      <c r="HQF9" s="32"/>
      <c r="HQG9" s="32"/>
      <c r="HQH9" s="32"/>
      <c r="HQI9" s="32"/>
      <c r="HQJ9" s="32"/>
      <c r="HQK9" s="32"/>
      <c r="HQL9" s="32"/>
      <c r="HQM9" s="32"/>
      <c r="HQN9" s="32"/>
      <c r="HQO9" s="32"/>
      <c r="HQP9" s="32"/>
      <c r="HQQ9" s="32"/>
      <c r="HQR9" s="32"/>
      <c r="HQS9" s="32"/>
      <c r="HQT9" s="32"/>
      <c r="HQU9" s="32"/>
      <c r="HQV9" s="32"/>
      <c r="HQW9" s="32"/>
      <c r="HQX9" s="32"/>
      <c r="HQY9" s="32"/>
      <c r="HQZ9" s="32"/>
      <c r="HRA9" s="32"/>
      <c r="HRB9" s="32"/>
      <c r="HRC9" s="32"/>
      <c r="HRD9" s="32"/>
      <c r="HRE9" s="32"/>
      <c r="HRF9" s="32"/>
      <c r="HRG9" s="32"/>
      <c r="HRH9" s="32"/>
      <c r="HRI9" s="32"/>
      <c r="HRJ9" s="32"/>
      <c r="HRK9" s="32"/>
      <c r="HRL9" s="32"/>
      <c r="HRM9" s="32"/>
      <c r="HRN9" s="32"/>
      <c r="HRO9" s="32"/>
      <c r="HRP9" s="32"/>
      <c r="HRQ9" s="32"/>
      <c r="HRR9" s="32"/>
      <c r="HRS9" s="32"/>
      <c r="HRT9" s="32"/>
      <c r="HRU9" s="32"/>
      <c r="HRV9" s="32"/>
      <c r="HRW9" s="32"/>
      <c r="HRX9" s="32"/>
      <c r="HRY9" s="32"/>
      <c r="HRZ9" s="32"/>
      <c r="HSA9" s="32"/>
      <c r="HSB9" s="32"/>
      <c r="HSC9" s="32"/>
      <c r="HSD9" s="32"/>
      <c r="HSE9" s="32"/>
      <c r="HSF9" s="32"/>
      <c r="HSG9" s="32"/>
      <c r="HSH9" s="32"/>
      <c r="HSI9" s="32"/>
      <c r="HSJ9" s="32"/>
      <c r="HSK9" s="32"/>
      <c r="HSL9" s="32"/>
      <c r="HSM9" s="32"/>
      <c r="HSN9" s="32"/>
      <c r="HSO9" s="32"/>
      <c r="HSP9" s="32"/>
      <c r="HSQ9" s="32"/>
      <c r="HSR9" s="32"/>
      <c r="HSS9" s="32"/>
      <c r="HST9" s="32"/>
      <c r="HSU9" s="32"/>
      <c r="HSV9" s="32"/>
      <c r="HSW9" s="32"/>
      <c r="HSX9" s="32"/>
      <c r="HSY9" s="32"/>
      <c r="HSZ9" s="32"/>
      <c r="HTA9" s="32"/>
      <c r="HTB9" s="32"/>
      <c r="HTC9" s="32"/>
      <c r="HTD9" s="32"/>
      <c r="HTE9" s="32"/>
      <c r="HTF9" s="32"/>
      <c r="HTG9" s="32"/>
      <c r="HTH9" s="32"/>
      <c r="HTI9" s="32"/>
      <c r="HTJ9" s="32"/>
      <c r="HTK9" s="32"/>
      <c r="HTL9" s="32"/>
      <c r="HTM9" s="32"/>
      <c r="HTN9" s="32"/>
      <c r="HTO9" s="32"/>
      <c r="HTP9" s="32"/>
      <c r="HTQ9" s="32"/>
      <c r="HTR9" s="32"/>
      <c r="HTS9" s="32"/>
      <c r="HTT9" s="32"/>
      <c r="HTU9" s="32"/>
      <c r="HTV9" s="32"/>
      <c r="HTW9" s="32"/>
      <c r="HTX9" s="32"/>
      <c r="HTY9" s="32"/>
      <c r="HTZ9" s="32"/>
      <c r="HUA9" s="32"/>
      <c r="HUB9" s="32"/>
      <c r="HUC9" s="32"/>
      <c r="HUD9" s="32"/>
      <c r="HUE9" s="32"/>
      <c r="HUF9" s="32"/>
      <c r="HUG9" s="32"/>
      <c r="HUH9" s="32"/>
      <c r="HUI9" s="32"/>
      <c r="HUJ9" s="32"/>
      <c r="HUK9" s="32"/>
      <c r="HUL9" s="32"/>
      <c r="HUM9" s="32"/>
      <c r="HUN9" s="32"/>
      <c r="HUO9" s="32"/>
      <c r="HUP9" s="32"/>
      <c r="HUQ9" s="32"/>
      <c r="HUR9" s="32"/>
      <c r="HUS9" s="32"/>
      <c r="HUT9" s="32"/>
      <c r="HUU9" s="32"/>
      <c r="HUV9" s="32"/>
      <c r="HUW9" s="32"/>
      <c r="HUX9" s="32"/>
      <c r="HUY9" s="32"/>
      <c r="HUZ9" s="32"/>
      <c r="HVA9" s="32"/>
      <c r="HVB9" s="32"/>
      <c r="HVC9" s="32"/>
      <c r="HVD9" s="32"/>
      <c r="HVE9" s="32"/>
      <c r="HVF9" s="32"/>
      <c r="HVG9" s="32"/>
      <c r="HVH9" s="32"/>
      <c r="HVI9" s="32"/>
      <c r="HVJ9" s="32"/>
      <c r="HVK9" s="32"/>
      <c r="HVL9" s="32"/>
      <c r="HVM9" s="32"/>
      <c r="HVN9" s="32"/>
      <c r="HVO9" s="32"/>
      <c r="HVP9" s="32"/>
      <c r="HVQ9" s="32"/>
      <c r="HVR9" s="32"/>
      <c r="HVS9" s="32"/>
      <c r="HVT9" s="32"/>
      <c r="HVU9" s="32"/>
      <c r="HVV9" s="32"/>
      <c r="HVW9" s="32"/>
      <c r="HVX9" s="32"/>
      <c r="HVY9" s="32"/>
      <c r="HVZ9" s="32"/>
      <c r="HWA9" s="32"/>
      <c r="HWB9" s="32"/>
      <c r="HWC9" s="32"/>
      <c r="HWD9" s="32"/>
      <c r="HWE9" s="32"/>
      <c r="HWF9" s="32"/>
      <c r="HWG9" s="32"/>
      <c r="HWH9" s="32"/>
      <c r="HWI9" s="32"/>
      <c r="HWJ9" s="32"/>
      <c r="HWK9" s="32"/>
      <c r="HWL9" s="32"/>
      <c r="HWM9" s="32"/>
      <c r="HWN9" s="32"/>
      <c r="HWO9" s="32"/>
      <c r="HWP9" s="32"/>
      <c r="HWQ9" s="32"/>
      <c r="HWR9" s="32"/>
      <c r="HWS9" s="32"/>
      <c r="HWT9" s="32"/>
      <c r="HWU9" s="32"/>
      <c r="HWV9" s="32"/>
      <c r="HWW9" s="32"/>
      <c r="HWX9" s="32"/>
      <c r="HWY9" s="32"/>
      <c r="HWZ9" s="32"/>
      <c r="HXA9" s="32"/>
      <c r="HXB9" s="32"/>
      <c r="HXC9" s="32"/>
      <c r="HXD9" s="32"/>
      <c r="HXE9" s="32"/>
      <c r="HXF9" s="32"/>
      <c r="HXG9" s="32"/>
      <c r="HXH9" s="32"/>
      <c r="HXI9" s="32"/>
      <c r="HXJ9" s="32"/>
      <c r="HXK9" s="32"/>
      <c r="HXL9" s="32"/>
      <c r="HXM9" s="32"/>
      <c r="HXN9" s="32"/>
      <c r="HXO9" s="32"/>
      <c r="HXP9" s="32"/>
      <c r="HXQ9" s="32"/>
      <c r="HXR9" s="32"/>
      <c r="HXS9" s="32"/>
      <c r="HXT9" s="32"/>
      <c r="HXU9" s="32"/>
      <c r="HXV9" s="32"/>
      <c r="HXW9" s="32"/>
      <c r="HXX9" s="32"/>
      <c r="HXY9" s="32"/>
      <c r="HXZ9" s="32"/>
      <c r="HYA9" s="32"/>
      <c r="HYB9" s="32"/>
      <c r="HYC9" s="32"/>
      <c r="HYD9" s="32"/>
      <c r="HYE9" s="32"/>
      <c r="HYF9" s="32"/>
      <c r="HYG9" s="32"/>
      <c r="HYH9" s="32"/>
      <c r="HYI9" s="32"/>
      <c r="HYJ9" s="32"/>
      <c r="HYK9" s="32"/>
      <c r="HYL9" s="32"/>
      <c r="HYM9" s="32"/>
      <c r="HYN9" s="32"/>
      <c r="HYO9" s="32"/>
      <c r="HYP9" s="32"/>
      <c r="HYQ9" s="32"/>
      <c r="HYR9" s="32"/>
      <c r="HYS9" s="32"/>
      <c r="HYT9" s="32"/>
      <c r="HYU9" s="32"/>
      <c r="HYV9" s="32"/>
      <c r="HYW9" s="32"/>
      <c r="HYX9" s="32"/>
      <c r="HYY9" s="32"/>
      <c r="HYZ9" s="32"/>
      <c r="HZA9" s="32"/>
      <c r="HZB9" s="32"/>
      <c r="HZC9" s="32"/>
      <c r="HZD9" s="32"/>
      <c r="HZE9" s="32"/>
      <c r="HZF9" s="32"/>
      <c r="HZG9" s="32"/>
      <c r="HZH9" s="32"/>
      <c r="HZI9" s="32"/>
      <c r="HZJ9" s="32"/>
      <c r="HZK9" s="32"/>
      <c r="HZL9" s="32"/>
      <c r="HZM9" s="32"/>
      <c r="HZN9" s="32"/>
      <c r="HZO9" s="32"/>
      <c r="HZP9" s="32"/>
      <c r="HZQ9" s="32"/>
      <c r="HZR9" s="32"/>
      <c r="HZS9" s="32"/>
      <c r="HZT9" s="32"/>
      <c r="HZU9" s="32"/>
      <c r="HZV9" s="32"/>
      <c r="HZW9" s="32"/>
      <c r="HZX9" s="32"/>
      <c r="HZY9" s="32"/>
      <c r="HZZ9" s="32"/>
      <c r="IAA9" s="32"/>
      <c r="IAB9" s="32"/>
      <c r="IAC9" s="32"/>
      <c r="IAD9" s="32"/>
      <c r="IAE9" s="32"/>
      <c r="IAF9" s="32"/>
      <c r="IAG9" s="32"/>
      <c r="IAH9" s="32"/>
      <c r="IAI9" s="32"/>
      <c r="IAJ9" s="32"/>
      <c r="IAK9" s="32"/>
      <c r="IAL9" s="32"/>
      <c r="IAM9" s="32"/>
      <c r="IAN9" s="32"/>
      <c r="IAO9" s="32"/>
      <c r="IAP9" s="32"/>
      <c r="IAQ9" s="32"/>
      <c r="IAR9" s="32"/>
      <c r="IAS9" s="32"/>
      <c r="IAT9" s="32"/>
      <c r="IAU9" s="32"/>
      <c r="IAV9" s="32"/>
      <c r="IAW9" s="32"/>
      <c r="IAX9" s="32"/>
      <c r="IAY9" s="32"/>
      <c r="IAZ9" s="32"/>
      <c r="IBA9" s="32"/>
      <c r="IBB9" s="32"/>
      <c r="IBC9" s="32"/>
      <c r="IBD9" s="32"/>
      <c r="IBE9" s="32"/>
      <c r="IBF9" s="32"/>
      <c r="IBG9" s="32"/>
      <c r="IBH9" s="32"/>
      <c r="IBI9" s="32"/>
      <c r="IBJ9" s="32"/>
      <c r="IBK9" s="32"/>
      <c r="IBL9" s="32"/>
      <c r="IBM9" s="32"/>
      <c r="IBN9" s="32"/>
      <c r="IBO9" s="32"/>
      <c r="IBP9" s="32"/>
      <c r="IBQ9" s="32"/>
      <c r="IBR9" s="32"/>
      <c r="IBS9" s="32"/>
      <c r="IBT9" s="32"/>
      <c r="IBU9" s="32"/>
      <c r="IBV9" s="32"/>
      <c r="IBW9" s="32"/>
      <c r="IBX9" s="32"/>
      <c r="IBY9" s="32"/>
      <c r="IBZ9" s="32"/>
      <c r="ICA9" s="32"/>
      <c r="ICB9" s="32"/>
      <c r="ICC9" s="32"/>
      <c r="ICD9" s="32"/>
      <c r="ICE9" s="32"/>
      <c r="ICF9" s="32"/>
      <c r="ICG9" s="32"/>
      <c r="ICH9" s="32"/>
      <c r="ICI9" s="32"/>
      <c r="ICJ9" s="32"/>
      <c r="ICK9" s="32"/>
      <c r="ICL9" s="32"/>
      <c r="ICM9" s="32"/>
      <c r="ICN9" s="32"/>
      <c r="ICO9" s="32"/>
      <c r="ICP9" s="32"/>
      <c r="ICQ9" s="32"/>
      <c r="ICR9" s="32"/>
      <c r="ICS9" s="32"/>
      <c r="ICT9" s="32"/>
      <c r="ICU9" s="32"/>
      <c r="ICV9" s="32"/>
      <c r="ICW9" s="32"/>
      <c r="ICX9" s="32"/>
      <c r="ICY9" s="32"/>
      <c r="ICZ9" s="32"/>
      <c r="IDA9" s="32"/>
      <c r="IDB9" s="32"/>
      <c r="IDC9" s="32"/>
      <c r="IDD9" s="32"/>
      <c r="IDE9" s="32"/>
      <c r="IDF9" s="32"/>
      <c r="IDG9" s="32"/>
      <c r="IDH9" s="32"/>
      <c r="IDI9" s="32"/>
      <c r="IDJ9" s="32"/>
      <c r="IDK9" s="32"/>
      <c r="IDL9" s="32"/>
      <c r="IDM9" s="32"/>
      <c r="IDN9" s="32"/>
      <c r="IDO9" s="32"/>
      <c r="IDP9" s="32"/>
      <c r="IDQ9" s="32"/>
      <c r="IDR9" s="32"/>
      <c r="IDS9" s="32"/>
      <c r="IDT9" s="32"/>
      <c r="IDU9" s="32"/>
      <c r="IDV9" s="32"/>
      <c r="IDW9" s="32"/>
      <c r="IDX9" s="32"/>
      <c r="IDY9" s="32"/>
      <c r="IDZ9" s="32"/>
      <c r="IEA9" s="32"/>
      <c r="IEB9" s="32"/>
      <c r="IEC9" s="32"/>
      <c r="IED9" s="32"/>
      <c r="IEE9" s="32"/>
      <c r="IEF9" s="32"/>
      <c r="IEG9" s="32"/>
      <c r="IEH9" s="32"/>
      <c r="IEI9" s="32"/>
      <c r="IEJ9" s="32"/>
      <c r="IEK9" s="32"/>
      <c r="IEL9" s="32"/>
      <c r="IEM9" s="32"/>
      <c r="IEN9" s="32"/>
      <c r="IEO9" s="32"/>
      <c r="IEP9" s="32"/>
      <c r="IEQ9" s="32"/>
      <c r="IER9" s="32"/>
      <c r="IES9" s="32"/>
      <c r="IET9" s="32"/>
      <c r="IEU9" s="32"/>
      <c r="IEV9" s="32"/>
      <c r="IEW9" s="32"/>
      <c r="IEX9" s="32"/>
      <c r="IEY9" s="32"/>
      <c r="IEZ9" s="32"/>
      <c r="IFA9" s="32"/>
      <c r="IFB9" s="32"/>
      <c r="IFC9" s="32"/>
      <c r="IFD9" s="32"/>
      <c r="IFE9" s="32"/>
      <c r="IFF9" s="32"/>
      <c r="IFG9" s="32"/>
      <c r="IFH9" s="32"/>
      <c r="IFI9" s="32"/>
      <c r="IFJ9" s="32"/>
      <c r="IFK9" s="32"/>
      <c r="IFL9" s="32"/>
      <c r="IFM9" s="32"/>
      <c r="IFN9" s="32"/>
      <c r="IFO9" s="32"/>
      <c r="IFP9" s="32"/>
      <c r="IFQ9" s="32"/>
      <c r="IFR9" s="32"/>
      <c r="IFS9" s="32"/>
      <c r="IFT9" s="32"/>
      <c r="IFU9" s="32"/>
      <c r="IFV9" s="32"/>
      <c r="IFW9" s="32"/>
      <c r="IFX9" s="32"/>
      <c r="IFY9" s="32"/>
      <c r="IFZ9" s="32"/>
      <c r="IGA9" s="32"/>
      <c r="IGB9" s="32"/>
      <c r="IGC9" s="32"/>
      <c r="IGD9" s="32"/>
      <c r="IGE9" s="32"/>
      <c r="IGF9" s="32"/>
      <c r="IGG9" s="32"/>
      <c r="IGH9" s="32"/>
      <c r="IGI9" s="32"/>
      <c r="IGJ9" s="32"/>
      <c r="IGK9" s="32"/>
      <c r="IGL9" s="32"/>
      <c r="IGM9" s="32"/>
      <c r="IGN9" s="32"/>
      <c r="IGO9" s="32"/>
      <c r="IGP9" s="32"/>
      <c r="IGQ9" s="32"/>
      <c r="IGR9" s="32"/>
      <c r="IGS9" s="32"/>
      <c r="IGT9" s="32"/>
      <c r="IGU9" s="32"/>
      <c r="IGV9" s="32"/>
      <c r="IGW9" s="32"/>
      <c r="IGX9" s="32"/>
      <c r="IGY9" s="32"/>
      <c r="IGZ9" s="32"/>
      <c r="IHA9" s="32"/>
      <c r="IHB9" s="32"/>
      <c r="IHC9" s="32"/>
      <c r="IHD9" s="32"/>
      <c r="IHE9" s="32"/>
      <c r="IHF9" s="32"/>
      <c r="IHG9" s="32"/>
      <c r="IHH9" s="32"/>
      <c r="IHI9" s="32"/>
      <c r="IHJ9" s="32"/>
      <c r="IHK9" s="32"/>
      <c r="IHL9" s="32"/>
      <c r="IHM9" s="32"/>
      <c r="IHN9" s="32"/>
      <c r="IHO9" s="32"/>
      <c r="IHP9" s="32"/>
      <c r="IHQ9" s="32"/>
      <c r="IHR9" s="32"/>
      <c r="IHS9" s="32"/>
      <c r="IHT9" s="32"/>
      <c r="IHU9" s="32"/>
      <c r="IHV9" s="32"/>
      <c r="IHW9" s="32"/>
      <c r="IHX9" s="32"/>
      <c r="IHY9" s="32"/>
      <c r="IHZ9" s="32"/>
      <c r="IIA9" s="32"/>
      <c r="IIB9" s="32"/>
      <c r="IIC9" s="32"/>
      <c r="IID9" s="32"/>
      <c r="IIE9" s="32"/>
      <c r="IIF9" s="32"/>
      <c r="IIG9" s="32"/>
      <c r="IIH9" s="32"/>
      <c r="III9" s="32"/>
      <c r="IIJ9" s="32"/>
      <c r="IIK9" s="32"/>
      <c r="IIL9" s="32"/>
      <c r="IIM9" s="32"/>
      <c r="IIN9" s="32"/>
      <c r="IIO9" s="32"/>
      <c r="IIP9" s="32"/>
      <c r="IIQ9" s="32"/>
      <c r="IIR9" s="32"/>
      <c r="IIS9" s="32"/>
      <c r="IIT9" s="32"/>
      <c r="IIU9" s="32"/>
      <c r="IIV9" s="32"/>
      <c r="IIW9" s="32"/>
      <c r="IIX9" s="32"/>
      <c r="IIY9" s="32"/>
      <c r="IIZ9" s="32"/>
      <c r="IJA9" s="32"/>
      <c r="IJB9" s="32"/>
      <c r="IJC9" s="32"/>
      <c r="IJD9" s="32"/>
      <c r="IJE9" s="32"/>
      <c r="IJF9" s="32"/>
      <c r="IJG9" s="32"/>
      <c r="IJH9" s="32"/>
      <c r="IJI9" s="32"/>
      <c r="IJJ9" s="32"/>
      <c r="IJK9" s="32"/>
      <c r="IJL9" s="32"/>
      <c r="IJM9" s="32"/>
      <c r="IJN9" s="32"/>
      <c r="IJO9" s="32"/>
      <c r="IJP9" s="32"/>
      <c r="IJQ9" s="32"/>
      <c r="IJR9" s="32"/>
      <c r="IJS9" s="32"/>
      <c r="IJT9" s="32"/>
      <c r="IJU9" s="32"/>
      <c r="IJV9" s="32"/>
      <c r="IJW9" s="32"/>
      <c r="IJX9" s="32"/>
      <c r="IJY9" s="32"/>
      <c r="IJZ9" s="32"/>
      <c r="IKA9" s="32"/>
      <c r="IKB9" s="32"/>
      <c r="IKC9" s="32"/>
      <c r="IKD9" s="32"/>
      <c r="IKE9" s="32"/>
      <c r="IKF9" s="32"/>
      <c r="IKG9" s="32"/>
      <c r="IKH9" s="32"/>
      <c r="IKI9" s="32"/>
      <c r="IKJ9" s="32"/>
      <c r="IKK9" s="32"/>
      <c r="IKL9" s="32"/>
      <c r="IKM9" s="32"/>
      <c r="IKN9" s="32"/>
      <c r="IKO9" s="32"/>
      <c r="IKP9" s="32"/>
      <c r="IKQ9" s="32"/>
      <c r="IKR9" s="32"/>
      <c r="IKS9" s="32"/>
      <c r="IKT9" s="32"/>
      <c r="IKU9" s="32"/>
      <c r="IKV9" s="32"/>
      <c r="IKW9" s="32"/>
      <c r="IKX9" s="32"/>
      <c r="IKY9" s="32"/>
      <c r="IKZ9" s="32"/>
      <c r="ILA9" s="32"/>
      <c r="ILB9" s="32"/>
      <c r="ILC9" s="32"/>
      <c r="ILD9" s="32"/>
      <c r="ILE9" s="32"/>
      <c r="ILF9" s="32"/>
      <c r="ILG9" s="32"/>
      <c r="ILH9" s="32"/>
      <c r="ILI9" s="32"/>
      <c r="ILJ9" s="32"/>
      <c r="ILK9" s="32"/>
      <c r="ILL9" s="32"/>
      <c r="ILM9" s="32"/>
      <c r="ILN9" s="32"/>
      <c r="ILO9" s="32"/>
      <c r="ILP9" s="32"/>
      <c r="ILQ9" s="32"/>
      <c r="ILR9" s="32"/>
      <c r="ILS9" s="32"/>
      <c r="ILT9" s="32"/>
      <c r="ILU9" s="32"/>
      <c r="ILV9" s="32"/>
      <c r="ILW9" s="32"/>
      <c r="ILX9" s="32"/>
      <c r="ILY9" s="32"/>
      <c r="ILZ9" s="32"/>
      <c r="IMA9" s="32"/>
      <c r="IMB9" s="32"/>
      <c r="IMC9" s="32"/>
      <c r="IMD9" s="32"/>
      <c r="IME9" s="32"/>
      <c r="IMF9" s="32"/>
      <c r="IMG9" s="32"/>
      <c r="IMH9" s="32"/>
      <c r="IMI9" s="32"/>
      <c r="IMJ9" s="32"/>
      <c r="IMK9" s="32"/>
      <c r="IML9" s="32"/>
      <c r="IMM9" s="32"/>
      <c r="IMN9" s="32"/>
      <c r="IMO9" s="32"/>
      <c r="IMP9" s="32"/>
      <c r="IMQ9" s="32"/>
      <c r="IMR9" s="32"/>
      <c r="IMS9" s="32"/>
      <c r="IMT9" s="32"/>
      <c r="IMU9" s="32"/>
      <c r="IMV9" s="32"/>
      <c r="IMW9" s="32"/>
      <c r="IMX9" s="32"/>
      <c r="IMY9" s="32"/>
      <c r="IMZ9" s="32"/>
      <c r="INA9" s="32"/>
      <c r="INB9" s="32"/>
      <c r="INC9" s="32"/>
      <c r="IND9" s="32"/>
      <c r="INE9" s="32"/>
      <c r="INF9" s="32"/>
      <c r="ING9" s="32"/>
      <c r="INH9" s="32"/>
      <c r="INI9" s="32"/>
      <c r="INJ9" s="32"/>
      <c r="INK9" s="32"/>
      <c r="INL9" s="32"/>
      <c r="INM9" s="32"/>
      <c r="INN9" s="32"/>
      <c r="INO9" s="32"/>
      <c r="INP9" s="32"/>
      <c r="INQ9" s="32"/>
      <c r="INR9" s="32"/>
      <c r="INS9" s="32"/>
      <c r="INT9" s="32"/>
      <c r="INU9" s="32"/>
      <c r="INV9" s="32"/>
      <c r="INW9" s="32"/>
      <c r="INX9" s="32"/>
      <c r="INY9" s="32"/>
      <c r="INZ9" s="32"/>
      <c r="IOA9" s="32"/>
      <c r="IOB9" s="32"/>
      <c r="IOC9" s="32"/>
      <c r="IOD9" s="32"/>
      <c r="IOE9" s="32"/>
      <c r="IOF9" s="32"/>
      <c r="IOG9" s="32"/>
      <c r="IOH9" s="32"/>
      <c r="IOI9" s="32"/>
      <c r="IOJ9" s="32"/>
      <c r="IOK9" s="32"/>
      <c r="IOL9" s="32"/>
      <c r="IOM9" s="32"/>
      <c r="ION9" s="32"/>
      <c r="IOO9" s="32"/>
      <c r="IOP9" s="32"/>
      <c r="IOQ9" s="32"/>
      <c r="IOR9" s="32"/>
      <c r="IOS9" s="32"/>
      <c r="IOT9" s="32"/>
      <c r="IOU9" s="32"/>
      <c r="IOV9" s="32"/>
      <c r="IOW9" s="32"/>
      <c r="IOX9" s="32"/>
      <c r="IOY9" s="32"/>
      <c r="IOZ9" s="32"/>
      <c r="IPA9" s="32"/>
      <c r="IPB9" s="32"/>
      <c r="IPC9" s="32"/>
      <c r="IPD9" s="32"/>
      <c r="IPE9" s="32"/>
      <c r="IPF9" s="32"/>
      <c r="IPG9" s="32"/>
      <c r="IPH9" s="32"/>
      <c r="IPI9" s="32"/>
      <c r="IPJ9" s="32"/>
      <c r="IPK9" s="32"/>
      <c r="IPL9" s="32"/>
      <c r="IPM9" s="32"/>
      <c r="IPN9" s="32"/>
      <c r="IPO9" s="32"/>
      <c r="IPP9" s="32"/>
      <c r="IPQ9" s="32"/>
      <c r="IPR9" s="32"/>
      <c r="IPS9" s="32"/>
      <c r="IPT9" s="32"/>
      <c r="IPU9" s="32"/>
      <c r="IPV9" s="32"/>
      <c r="IPW9" s="32"/>
      <c r="IPX9" s="32"/>
      <c r="IPY9" s="32"/>
      <c r="IPZ9" s="32"/>
      <c r="IQA9" s="32"/>
      <c r="IQB9" s="32"/>
      <c r="IQC9" s="32"/>
      <c r="IQD9" s="32"/>
      <c r="IQE9" s="32"/>
      <c r="IQF9" s="32"/>
      <c r="IQG9" s="32"/>
      <c r="IQH9" s="32"/>
      <c r="IQI9" s="32"/>
      <c r="IQJ9" s="32"/>
      <c r="IQK9" s="32"/>
      <c r="IQL9" s="32"/>
      <c r="IQM9" s="32"/>
      <c r="IQN9" s="32"/>
      <c r="IQO9" s="32"/>
      <c r="IQP9" s="32"/>
      <c r="IQQ9" s="32"/>
      <c r="IQR9" s="32"/>
      <c r="IQS9" s="32"/>
      <c r="IQT9" s="32"/>
      <c r="IQU9" s="32"/>
      <c r="IQV9" s="32"/>
      <c r="IQW9" s="32"/>
      <c r="IQX9" s="32"/>
      <c r="IQY9" s="32"/>
      <c r="IQZ9" s="32"/>
      <c r="IRA9" s="32"/>
      <c r="IRB9" s="32"/>
      <c r="IRC9" s="32"/>
      <c r="IRD9" s="32"/>
      <c r="IRE9" s="32"/>
      <c r="IRF9" s="32"/>
      <c r="IRG9" s="32"/>
      <c r="IRH9" s="32"/>
      <c r="IRI9" s="32"/>
      <c r="IRJ9" s="32"/>
      <c r="IRK9" s="32"/>
      <c r="IRL9" s="32"/>
      <c r="IRM9" s="32"/>
      <c r="IRN9" s="32"/>
      <c r="IRO9" s="32"/>
      <c r="IRP9" s="32"/>
      <c r="IRQ9" s="32"/>
      <c r="IRR9" s="32"/>
      <c r="IRS9" s="32"/>
      <c r="IRT9" s="32"/>
      <c r="IRU9" s="32"/>
      <c r="IRV9" s="32"/>
      <c r="IRW9" s="32"/>
      <c r="IRX9" s="32"/>
      <c r="IRY9" s="32"/>
      <c r="IRZ9" s="32"/>
      <c r="ISA9" s="32"/>
      <c r="ISB9" s="32"/>
      <c r="ISC9" s="32"/>
      <c r="ISD9" s="32"/>
      <c r="ISE9" s="32"/>
      <c r="ISF9" s="32"/>
      <c r="ISG9" s="32"/>
      <c r="ISH9" s="32"/>
      <c r="ISI9" s="32"/>
      <c r="ISJ9" s="32"/>
      <c r="ISK9" s="32"/>
      <c r="ISL9" s="32"/>
      <c r="ISM9" s="32"/>
      <c r="ISN9" s="32"/>
      <c r="ISO9" s="32"/>
      <c r="ISP9" s="32"/>
      <c r="ISQ9" s="32"/>
      <c r="ISR9" s="32"/>
      <c r="ISS9" s="32"/>
      <c r="IST9" s="32"/>
      <c r="ISU9" s="32"/>
      <c r="ISV9" s="32"/>
      <c r="ISW9" s="32"/>
      <c r="ISX9" s="32"/>
      <c r="ISY9" s="32"/>
      <c r="ISZ9" s="32"/>
      <c r="ITA9" s="32"/>
      <c r="ITB9" s="32"/>
      <c r="ITC9" s="32"/>
      <c r="ITD9" s="32"/>
      <c r="ITE9" s="32"/>
      <c r="ITF9" s="32"/>
      <c r="ITG9" s="32"/>
      <c r="ITH9" s="32"/>
      <c r="ITI9" s="32"/>
      <c r="ITJ9" s="32"/>
      <c r="ITK9" s="32"/>
      <c r="ITL9" s="32"/>
      <c r="ITM9" s="32"/>
      <c r="ITN9" s="32"/>
      <c r="ITO9" s="32"/>
      <c r="ITP9" s="32"/>
      <c r="ITQ9" s="32"/>
      <c r="ITR9" s="32"/>
      <c r="ITS9" s="32"/>
      <c r="ITT9" s="32"/>
      <c r="ITU9" s="32"/>
      <c r="ITV9" s="32"/>
      <c r="ITW9" s="32"/>
      <c r="ITX9" s="32"/>
      <c r="ITY9" s="32"/>
      <c r="ITZ9" s="32"/>
      <c r="IUA9" s="32"/>
      <c r="IUB9" s="32"/>
      <c r="IUC9" s="32"/>
      <c r="IUD9" s="32"/>
      <c r="IUE9" s="32"/>
      <c r="IUF9" s="32"/>
      <c r="IUG9" s="32"/>
      <c r="IUH9" s="32"/>
      <c r="IUI9" s="32"/>
      <c r="IUJ9" s="32"/>
      <c r="IUK9" s="32"/>
      <c r="IUL9" s="32"/>
      <c r="IUM9" s="32"/>
      <c r="IUN9" s="32"/>
      <c r="IUO9" s="32"/>
      <c r="IUP9" s="32"/>
      <c r="IUQ9" s="32"/>
      <c r="IUR9" s="32"/>
      <c r="IUS9" s="32"/>
      <c r="IUT9" s="32"/>
      <c r="IUU9" s="32"/>
      <c r="IUV9" s="32"/>
      <c r="IUW9" s="32"/>
      <c r="IUX9" s="32"/>
      <c r="IUY9" s="32"/>
      <c r="IUZ9" s="32"/>
      <c r="IVA9" s="32"/>
      <c r="IVB9" s="32"/>
      <c r="IVC9" s="32"/>
      <c r="IVD9" s="32"/>
      <c r="IVE9" s="32"/>
      <c r="IVF9" s="32"/>
      <c r="IVG9" s="32"/>
      <c r="IVH9" s="32"/>
      <c r="IVI9" s="32"/>
      <c r="IVJ9" s="32"/>
      <c r="IVK9" s="32"/>
      <c r="IVL9" s="32"/>
      <c r="IVM9" s="32"/>
      <c r="IVN9" s="32"/>
      <c r="IVO9" s="32"/>
      <c r="IVP9" s="32"/>
      <c r="IVQ9" s="32"/>
      <c r="IVR9" s="32"/>
      <c r="IVS9" s="32"/>
      <c r="IVT9" s="32"/>
      <c r="IVU9" s="32"/>
      <c r="IVV9" s="32"/>
      <c r="IVW9" s="32"/>
      <c r="IVX9" s="32"/>
      <c r="IVY9" s="32"/>
      <c r="IVZ9" s="32"/>
      <c r="IWA9" s="32"/>
      <c r="IWB9" s="32"/>
      <c r="IWC9" s="32"/>
      <c r="IWD9" s="32"/>
      <c r="IWE9" s="32"/>
      <c r="IWF9" s="32"/>
      <c r="IWG9" s="32"/>
      <c r="IWH9" s="32"/>
      <c r="IWI9" s="32"/>
      <c r="IWJ9" s="32"/>
      <c r="IWK9" s="32"/>
      <c r="IWL9" s="32"/>
      <c r="IWM9" s="32"/>
      <c r="IWN9" s="32"/>
      <c r="IWO9" s="32"/>
      <c r="IWP9" s="32"/>
      <c r="IWQ9" s="32"/>
      <c r="IWR9" s="32"/>
      <c r="IWS9" s="32"/>
      <c r="IWT9" s="32"/>
      <c r="IWU9" s="32"/>
      <c r="IWV9" s="32"/>
      <c r="IWW9" s="32"/>
      <c r="IWX9" s="32"/>
      <c r="IWY9" s="32"/>
      <c r="IWZ9" s="32"/>
      <c r="IXA9" s="32"/>
      <c r="IXB9" s="32"/>
      <c r="IXC9" s="32"/>
      <c r="IXD9" s="32"/>
      <c r="IXE9" s="32"/>
      <c r="IXF9" s="32"/>
      <c r="IXG9" s="32"/>
      <c r="IXH9" s="32"/>
      <c r="IXI9" s="32"/>
      <c r="IXJ9" s="32"/>
      <c r="IXK9" s="32"/>
      <c r="IXL9" s="32"/>
      <c r="IXM9" s="32"/>
      <c r="IXN9" s="32"/>
      <c r="IXO9" s="32"/>
      <c r="IXP9" s="32"/>
      <c r="IXQ9" s="32"/>
      <c r="IXR9" s="32"/>
      <c r="IXS9" s="32"/>
      <c r="IXT9" s="32"/>
      <c r="IXU9" s="32"/>
      <c r="IXV9" s="32"/>
      <c r="IXW9" s="32"/>
      <c r="IXX9" s="32"/>
      <c r="IXY9" s="32"/>
      <c r="IXZ9" s="32"/>
      <c r="IYA9" s="32"/>
      <c r="IYB9" s="32"/>
      <c r="IYC9" s="32"/>
      <c r="IYD9" s="32"/>
      <c r="IYE9" s="32"/>
      <c r="IYF9" s="32"/>
      <c r="IYG9" s="32"/>
      <c r="IYH9" s="32"/>
      <c r="IYI9" s="32"/>
      <c r="IYJ9" s="32"/>
      <c r="IYK9" s="32"/>
      <c r="IYL9" s="32"/>
      <c r="IYM9" s="32"/>
      <c r="IYN9" s="32"/>
      <c r="IYO9" s="32"/>
      <c r="IYP9" s="32"/>
      <c r="IYQ9" s="32"/>
      <c r="IYR9" s="32"/>
      <c r="IYS9" s="32"/>
      <c r="IYT9" s="32"/>
      <c r="IYU9" s="32"/>
      <c r="IYV9" s="32"/>
      <c r="IYW9" s="32"/>
      <c r="IYX9" s="32"/>
      <c r="IYY9" s="32"/>
      <c r="IYZ9" s="32"/>
      <c r="IZA9" s="32"/>
      <c r="IZB9" s="32"/>
      <c r="IZC9" s="32"/>
      <c r="IZD9" s="32"/>
      <c r="IZE9" s="32"/>
      <c r="IZF9" s="32"/>
      <c r="IZG9" s="32"/>
      <c r="IZH9" s="32"/>
      <c r="IZI9" s="32"/>
      <c r="IZJ9" s="32"/>
      <c r="IZK9" s="32"/>
      <c r="IZL9" s="32"/>
      <c r="IZM9" s="32"/>
      <c r="IZN9" s="32"/>
      <c r="IZO9" s="32"/>
      <c r="IZP9" s="32"/>
      <c r="IZQ9" s="32"/>
      <c r="IZR9" s="32"/>
      <c r="IZS9" s="32"/>
      <c r="IZT9" s="32"/>
      <c r="IZU9" s="32"/>
      <c r="IZV9" s="32"/>
      <c r="IZW9" s="32"/>
      <c r="IZX9" s="32"/>
      <c r="IZY9" s="32"/>
      <c r="IZZ9" s="32"/>
      <c r="JAA9" s="32"/>
      <c r="JAB9" s="32"/>
      <c r="JAC9" s="32"/>
      <c r="JAD9" s="32"/>
      <c r="JAE9" s="32"/>
      <c r="JAF9" s="32"/>
      <c r="JAG9" s="32"/>
      <c r="JAH9" s="32"/>
      <c r="JAI9" s="32"/>
      <c r="JAJ9" s="32"/>
      <c r="JAK9" s="32"/>
      <c r="JAL9" s="32"/>
      <c r="JAM9" s="32"/>
      <c r="JAN9" s="32"/>
      <c r="JAO9" s="32"/>
      <c r="JAP9" s="32"/>
      <c r="JAQ9" s="32"/>
      <c r="JAR9" s="32"/>
      <c r="JAS9" s="32"/>
      <c r="JAT9" s="32"/>
      <c r="JAU9" s="32"/>
      <c r="JAV9" s="32"/>
      <c r="JAW9" s="32"/>
      <c r="JAX9" s="32"/>
      <c r="JAY9" s="32"/>
      <c r="JAZ9" s="32"/>
      <c r="JBA9" s="32"/>
      <c r="JBB9" s="32"/>
      <c r="JBC9" s="32"/>
      <c r="JBD9" s="32"/>
      <c r="JBE9" s="32"/>
      <c r="JBF9" s="32"/>
      <c r="JBG9" s="32"/>
      <c r="JBH9" s="32"/>
      <c r="JBI9" s="32"/>
      <c r="JBJ9" s="32"/>
      <c r="JBK9" s="32"/>
      <c r="JBL9" s="32"/>
      <c r="JBM9" s="32"/>
      <c r="JBN9" s="32"/>
      <c r="JBO9" s="32"/>
      <c r="JBP9" s="32"/>
      <c r="JBQ9" s="32"/>
      <c r="JBR9" s="32"/>
      <c r="JBS9" s="32"/>
      <c r="JBT9" s="32"/>
      <c r="JBU9" s="32"/>
      <c r="JBV9" s="32"/>
      <c r="JBW9" s="32"/>
      <c r="JBX9" s="32"/>
      <c r="JBY9" s="32"/>
      <c r="JBZ9" s="32"/>
      <c r="JCA9" s="32"/>
      <c r="JCB9" s="32"/>
      <c r="JCC9" s="32"/>
      <c r="JCD9" s="32"/>
      <c r="JCE9" s="32"/>
      <c r="JCF9" s="32"/>
      <c r="JCG9" s="32"/>
      <c r="JCH9" s="32"/>
      <c r="JCI9" s="32"/>
      <c r="JCJ9" s="32"/>
      <c r="JCK9" s="32"/>
      <c r="JCL9" s="32"/>
      <c r="JCM9" s="32"/>
      <c r="JCN9" s="32"/>
      <c r="JCO9" s="32"/>
      <c r="JCP9" s="32"/>
      <c r="JCQ9" s="32"/>
      <c r="JCR9" s="32"/>
      <c r="JCS9" s="32"/>
      <c r="JCT9" s="32"/>
      <c r="JCU9" s="32"/>
      <c r="JCV9" s="32"/>
      <c r="JCW9" s="32"/>
      <c r="JCX9" s="32"/>
      <c r="JCY9" s="32"/>
      <c r="JCZ9" s="32"/>
      <c r="JDA9" s="32"/>
      <c r="JDB9" s="32"/>
      <c r="JDC9" s="32"/>
      <c r="JDD9" s="32"/>
      <c r="JDE9" s="32"/>
      <c r="JDF9" s="32"/>
      <c r="JDG9" s="32"/>
      <c r="JDH9" s="32"/>
      <c r="JDI9" s="32"/>
      <c r="JDJ9" s="32"/>
      <c r="JDK9" s="32"/>
      <c r="JDL9" s="32"/>
      <c r="JDM9" s="32"/>
      <c r="JDN9" s="32"/>
      <c r="JDO9" s="32"/>
      <c r="JDP9" s="32"/>
      <c r="JDQ9" s="32"/>
      <c r="JDR9" s="32"/>
      <c r="JDS9" s="32"/>
      <c r="JDT9" s="32"/>
      <c r="JDU9" s="32"/>
      <c r="JDV9" s="32"/>
      <c r="JDW9" s="32"/>
      <c r="JDX9" s="32"/>
      <c r="JDY9" s="32"/>
      <c r="JDZ9" s="32"/>
      <c r="JEA9" s="32"/>
      <c r="JEB9" s="32"/>
      <c r="JEC9" s="32"/>
      <c r="JED9" s="32"/>
      <c r="JEE9" s="32"/>
      <c r="JEF9" s="32"/>
      <c r="JEG9" s="32"/>
      <c r="JEH9" s="32"/>
      <c r="JEI9" s="32"/>
      <c r="JEJ9" s="32"/>
      <c r="JEK9" s="32"/>
      <c r="JEL9" s="32"/>
      <c r="JEM9" s="32"/>
      <c r="JEN9" s="32"/>
      <c r="JEO9" s="32"/>
      <c r="JEP9" s="32"/>
      <c r="JEQ9" s="32"/>
      <c r="JER9" s="32"/>
      <c r="JES9" s="32"/>
      <c r="JET9" s="32"/>
      <c r="JEU9" s="32"/>
      <c r="JEV9" s="32"/>
      <c r="JEW9" s="32"/>
      <c r="JEX9" s="32"/>
      <c r="JEY9" s="32"/>
      <c r="JEZ9" s="32"/>
      <c r="JFA9" s="32"/>
      <c r="JFB9" s="32"/>
      <c r="JFC9" s="32"/>
      <c r="JFD9" s="32"/>
      <c r="JFE9" s="32"/>
      <c r="JFF9" s="32"/>
      <c r="JFG9" s="32"/>
      <c r="JFH9" s="32"/>
      <c r="JFI9" s="32"/>
      <c r="JFJ9" s="32"/>
      <c r="JFK9" s="32"/>
      <c r="JFL9" s="32"/>
      <c r="JFM9" s="32"/>
      <c r="JFN9" s="32"/>
      <c r="JFO9" s="32"/>
      <c r="JFP9" s="32"/>
      <c r="JFQ9" s="32"/>
      <c r="JFR9" s="32"/>
      <c r="JFS9" s="32"/>
      <c r="JFT9" s="32"/>
      <c r="JFU9" s="32"/>
      <c r="JFV9" s="32"/>
      <c r="JFW9" s="32"/>
      <c r="JFX9" s="32"/>
      <c r="JFY9" s="32"/>
      <c r="JFZ9" s="32"/>
      <c r="JGA9" s="32"/>
      <c r="JGB9" s="32"/>
      <c r="JGC9" s="32"/>
      <c r="JGD9" s="32"/>
      <c r="JGE9" s="32"/>
      <c r="JGF9" s="32"/>
      <c r="JGG9" s="32"/>
      <c r="JGH9" s="32"/>
      <c r="JGI9" s="32"/>
      <c r="JGJ9" s="32"/>
      <c r="JGK9" s="32"/>
      <c r="JGL9" s="32"/>
      <c r="JGM9" s="32"/>
      <c r="JGN9" s="32"/>
      <c r="JGO9" s="32"/>
      <c r="JGP9" s="32"/>
      <c r="JGQ9" s="32"/>
      <c r="JGR9" s="32"/>
      <c r="JGS9" s="32"/>
      <c r="JGT9" s="32"/>
      <c r="JGU9" s="32"/>
      <c r="JGV9" s="32"/>
      <c r="JGW9" s="32"/>
      <c r="JGX9" s="32"/>
      <c r="JGY9" s="32"/>
      <c r="JGZ9" s="32"/>
      <c r="JHA9" s="32"/>
      <c r="JHB9" s="32"/>
      <c r="JHC9" s="32"/>
      <c r="JHD9" s="32"/>
      <c r="JHE9" s="32"/>
      <c r="JHF9" s="32"/>
      <c r="JHG9" s="32"/>
      <c r="JHH9" s="32"/>
      <c r="JHI9" s="32"/>
      <c r="JHJ9" s="32"/>
      <c r="JHK9" s="32"/>
      <c r="JHL9" s="32"/>
      <c r="JHM9" s="32"/>
      <c r="JHN9" s="32"/>
      <c r="JHO9" s="32"/>
      <c r="JHP9" s="32"/>
      <c r="JHQ9" s="32"/>
      <c r="JHR9" s="32"/>
      <c r="JHS9" s="32"/>
      <c r="JHT9" s="32"/>
      <c r="JHU9" s="32"/>
      <c r="JHV9" s="32"/>
      <c r="JHW9" s="32"/>
      <c r="JHX9" s="32"/>
      <c r="JHY9" s="32"/>
      <c r="JHZ9" s="32"/>
      <c r="JIA9" s="32"/>
      <c r="JIB9" s="32"/>
      <c r="JIC9" s="32"/>
      <c r="JID9" s="32"/>
      <c r="JIE9" s="32"/>
      <c r="JIF9" s="32"/>
      <c r="JIG9" s="32"/>
      <c r="JIH9" s="32"/>
      <c r="JII9" s="32"/>
      <c r="JIJ9" s="32"/>
      <c r="JIK9" s="32"/>
      <c r="JIL9" s="32"/>
      <c r="JIM9" s="32"/>
      <c r="JIN9" s="32"/>
      <c r="JIO9" s="32"/>
      <c r="JIP9" s="32"/>
      <c r="JIQ9" s="32"/>
      <c r="JIR9" s="32"/>
      <c r="JIS9" s="32"/>
      <c r="JIT9" s="32"/>
      <c r="JIU9" s="32"/>
      <c r="JIV9" s="32"/>
      <c r="JIW9" s="32"/>
      <c r="JIX9" s="32"/>
      <c r="JIY9" s="32"/>
      <c r="JIZ9" s="32"/>
      <c r="JJA9" s="32"/>
      <c r="JJB9" s="32"/>
      <c r="JJC9" s="32"/>
      <c r="JJD9" s="32"/>
      <c r="JJE9" s="32"/>
      <c r="JJF9" s="32"/>
      <c r="JJG9" s="32"/>
      <c r="JJH9" s="32"/>
      <c r="JJI9" s="32"/>
      <c r="JJJ9" s="32"/>
      <c r="JJK9" s="32"/>
      <c r="JJL9" s="32"/>
      <c r="JJM9" s="32"/>
      <c r="JJN9" s="32"/>
      <c r="JJO9" s="32"/>
      <c r="JJP9" s="32"/>
      <c r="JJQ9" s="32"/>
      <c r="JJR9" s="32"/>
      <c r="JJS9" s="32"/>
      <c r="JJT9" s="32"/>
      <c r="JJU9" s="32"/>
      <c r="JJV9" s="32"/>
      <c r="JJW9" s="32"/>
      <c r="JJX9" s="32"/>
      <c r="JJY9" s="32"/>
      <c r="JJZ9" s="32"/>
      <c r="JKA9" s="32"/>
      <c r="JKB9" s="32"/>
      <c r="JKC9" s="32"/>
      <c r="JKD9" s="32"/>
      <c r="JKE9" s="32"/>
      <c r="JKF9" s="32"/>
      <c r="JKG9" s="32"/>
      <c r="JKH9" s="32"/>
      <c r="JKI9" s="32"/>
      <c r="JKJ9" s="32"/>
      <c r="JKK9" s="32"/>
      <c r="JKL9" s="32"/>
      <c r="JKM9" s="32"/>
      <c r="JKN9" s="32"/>
      <c r="JKO9" s="32"/>
      <c r="JKP9" s="32"/>
      <c r="JKQ9" s="32"/>
      <c r="JKR9" s="32"/>
      <c r="JKS9" s="32"/>
      <c r="JKT9" s="32"/>
      <c r="JKU9" s="32"/>
      <c r="JKV9" s="32"/>
      <c r="JKW9" s="32"/>
      <c r="JKX9" s="32"/>
      <c r="JKY9" s="32"/>
      <c r="JKZ9" s="32"/>
      <c r="JLA9" s="32"/>
      <c r="JLB9" s="32"/>
      <c r="JLC9" s="32"/>
      <c r="JLD9" s="32"/>
      <c r="JLE9" s="32"/>
      <c r="JLF9" s="32"/>
      <c r="JLG9" s="32"/>
      <c r="JLH9" s="32"/>
      <c r="JLI9" s="32"/>
      <c r="JLJ9" s="32"/>
      <c r="JLK9" s="32"/>
      <c r="JLL9" s="32"/>
      <c r="JLM9" s="32"/>
      <c r="JLN9" s="32"/>
      <c r="JLO9" s="32"/>
      <c r="JLP9" s="32"/>
      <c r="JLQ9" s="32"/>
      <c r="JLR9" s="32"/>
      <c r="JLS9" s="32"/>
      <c r="JLT9" s="32"/>
      <c r="JLU9" s="32"/>
      <c r="JLV9" s="32"/>
      <c r="JLW9" s="32"/>
      <c r="JLX9" s="32"/>
      <c r="JLY9" s="32"/>
      <c r="JLZ9" s="32"/>
      <c r="JMA9" s="32"/>
      <c r="JMB9" s="32"/>
      <c r="JMC9" s="32"/>
      <c r="JMD9" s="32"/>
      <c r="JME9" s="32"/>
      <c r="JMF9" s="32"/>
      <c r="JMG9" s="32"/>
      <c r="JMH9" s="32"/>
      <c r="JMI9" s="32"/>
      <c r="JMJ9" s="32"/>
      <c r="JMK9" s="32"/>
      <c r="JML9" s="32"/>
      <c r="JMM9" s="32"/>
      <c r="JMN9" s="32"/>
      <c r="JMO9" s="32"/>
      <c r="JMP9" s="32"/>
      <c r="JMQ9" s="32"/>
      <c r="JMR9" s="32"/>
      <c r="JMS9" s="32"/>
      <c r="JMT9" s="32"/>
      <c r="JMU9" s="32"/>
      <c r="JMV9" s="32"/>
      <c r="JMW9" s="32"/>
      <c r="JMX9" s="32"/>
      <c r="JMY9" s="32"/>
      <c r="JMZ9" s="32"/>
      <c r="JNA9" s="32"/>
      <c r="JNB9" s="32"/>
      <c r="JNC9" s="32"/>
      <c r="JND9" s="32"/>
      <c r="JNE9" s="32"/>
      <c r="JNF9" s="32"/>
      <c r="JNG9" s="32"/>
      <c r="JNH9" s="32"/>
      <c r="JNI9" s="32"/>
      <c r="JNJ9" s="32"/>
      <c r="JNK9" s="32"/>
      <c r="JNL9" s="32"/>
      <c r="JNM9" s="32"/>
      <c r="JNN9" s="32"/>
      <c r="JNO9" s="32"/>
      <c r="JNP9" s="32"/>
      <c r="JNQ9" s="32"/>
      <c r="JNR9" s="32"/>
      <c r="JNS9" s="32"/>
      <c r="JNT9" s="32"/>
      <c r="JNU9" s="32"/>
      <c r="JNV9" s="32"/>
      <c r="JNW9" s="32"/>
      <c r="JNX9" s="32"/>
      <c r="JNY9" s="32"/>
      <c r="JNZ9" s="32"/>
      <c r="JOA9" s="32"/>
      <c r="JOB9" s="32"/>
      <c r="JOC9" s="32"/>
      <c r="JOD9" s="32"/>
      <c r="JOE9" s="32"/>
      <c r="JOF9" s="32"/>
      <c r="JOG9" s="32"/>
      <c r="JOH9" s="32"/>
      <c r="JOI9" s="32"/>
      <c r="JOJ9" s="32"/>
      <c r="JOK9" s="32"/>
      <c r="JOL9" s="32"/>
      <c r="JOM9" s="32"/>
      <c r="JON9" s="32"/>
      <c r="JOO9" s="32"/>
      <c r="JOP9" s="32"/>
      <c r="JOQ9" s="32"/>
      <c r="JOR9" s="32"/>
      <c r="JOS9" s="32"/>
      <c r="JOT9" s="32"/>
      <c r="JOU9" s="32"/>
      <c r="JOV9" s="32"/>
      <c r="JOW9" s="32"/>
      <c r="JOX9" s="32"/>
      <c r="JOY9" s="32"/>
      <c r="JOZ9" s="32"/>
      <c r="JPA9" s="32"/>
      <c r="JPB9" s="32"/>
      <c r="JPC9" s="32"/>
      <c r="JPD9" s="32"/>
      <c r="JPE9" s="32"/>
      <c r="JPF9" s="32"/>
      <c r="JPG9" s="32"/>
      <c r="JPH9" s="32"/>
      <c r="JPI9" s="32"/>
      <c r="JPJ9" s="32"/>
      <c r="JPK9" s="32"/>
      <c r="JPL9" s="32"/>
      <c r="JPM9" s="32"/>
      <c r="JPN9" s="32"/>
      <c r="JPO9" s="32"/>
      <c r="JPP9" s="32"/>
      <c r="JPQ9" s="32"/>
      <c r="JPR9" s="32"/>
      <c r="JPS9" s="32"/>
      <c r="JPT9" s="32"/>
      <c r="JPU9" s="32"/>
      <c r="JPV9" s="32"/>
      <c r="JPW9" s="32"/>
      <c r="JPX9" s="32"/>
      <c r="JPY9" s="32"/>
      <c r="JPZ9" s="32"/>
      <c r="JQA9" s="32"/>
      <c r="JQB9" s="32"/>
      <c r="JQC9" s="32"/>
      <c r="JQD9" s="32"/>
      <c r="JQE9" s="32"/>
      <c r="JQF9" s="32"/>
      <c r="JQG9" s="32"/>
      <c r="JQH9" s="32"/>
      <c r="JQI9" s="32"/>
      <c r="JQJ9" s="32"/>
      <c r="JQK9" s="32"/>
      <c r="JQL9" s="32"/>
      <c r="JQM9" s="32"/>
      <c r="JQN9" s="32"/>
      <c r="JQO9" s="32"/>
      <c r="JQP9" s="32"/>
      <c r="JQQ9" s="32"/>
      <c r="JQR9" s="32"/>
      <c r="JQS9" s="32"/>
      <c r="JQT9" s="32"/>
      <c r="JQU9" s="32"/>
      <c r="JQV9" s="32"/>
      <c r="JQW9" s="32"/>
      <c r="JQX9" s="32"/>
      <c r="JQY9" s="32"/>
      <c r="JQZ9" s="32"/>
      <c r="JRA9" s="32"/>
      <c r="JRB9" s="32"/>
      <c r="JRC9" s="32"/>
      <c r="JRD9" s="32"/>
      <c r="JRE9" s="32"/>
      <c r="JRF9" s="32"/>
      <c r="JRG9" s="32"/>
      <c r="JRH9" s="32"/>
      <c r="JRI9" s="32"/>
      <c r="JRJ9" s="32"/>
      <c r="JRK9" s="32"/>
      <c r="JRL9" s="32"/>
      <c r="JRM9" s="32"/>
      <c r="JRN9" s="32"/>
      <c r="JRO9" s="32"/>
      <c r="JRP9" s="32"/>
      <c r="JRQ9" s="32"/>
      <c r="JRR9" s="32"/>
      <c r="JRS9" s="32"/>
      <c r="JRT9" s="32"/>
      <c r="JRU9" s="32"/>
      <c r="JRV9" s="32"/>
      <c r="JRW9" s="32"/>
      <c r="JRX9" s="32"/>
      <c r="JRY9" s="32"/>
      <c r="JRZ9" s="32"/>
      <c r="JSA9" s="32"/>
      <c r="JSB9" s="32"/>
      <c r="JSC9" s="32"/>
      <c r="JSD9" s="32"/>
      <c r="JSE9" s="32"/>
      <c r="JSF9" s="32"/>
      <c r="JSG9" s="32"/>
      <c r="JSH9" s="32"/>
      <c r="JSI9" s="32"/>
      <c r="JSJ9" s="32"/>
      <c r="JSK9" s="32"/>
      <c r="JSL9" s="32"/>
      <c r="JSM9" s="32"/>
      <c r="JSN9" s="32"/>
      <c r="JSO9" s="32"/>
      <c r="JSP9" s="32"/>
      <c r="JSQ9" s="32"/>
      <c r="JSR9" s="32"/>
      <c r="JSS9" s="32"/>
      <c r="JST9" s="32"/>
      <c r="JSU9" s="32"/>
      <c r="JSV9" s="32"/>
      <c r="JSW9" s="32"/>
      <c r="JSX9" s="32"/>
      <c r="JSY9" s="32"/>
      <c r="JSZ9" s="32"/>
      <c r="JTA9" s="32"/>
      <c r="JTB9" s="32"/>
      <c r="JTC9" s="32"/>
      <c r="JTD9" s="32"/>
      <c r="JTE9" s="32"/>
      <c r="JTF9" s="32"/>
      <c r="JTG9" s="32"/>
      <c r="JTH9" s="32"/>
      <c r="JTI9" s="32"/>
      <c r="JTJ9" s="32"/>
      <c r="JTK9" s="32"/>
      <c r="JTL9" s="32"/>
      <c r="JTM9" s="32"/>
      <c r="JTN9" s="32"/>
      <c r="JTO9" s="32"/>
      <c r="JTP9" s="32"/>
      <c r="JTQ9" s="32"/>
      <c r="JTR9" s="32"/>
      <c r="JTS9" s="32"/>
      <c r="JTT9" s="32"/>
      <c r="JTU9" s="32"/>
      <c r="JTV9" s="32"/>
      <c r="JTW9" s="32"/>
      <c r="JTX9" s="32"/>
      <c r="JTY9" s="32"/>
      <c r="JTZ9" s="32"/>
      <c r="JUA9" s="32"/>
      <c r="JUB9" s="32"/>
      <c r="JUC9" s="32"/>
      <c r="JUD9" s="32"/>
      <c r="JUE9" s="32"/>
      <c r="JUF9" s="32"/>
      <c r="JUG9" s="32"/>
      <c r="JUH9" s="32"/>
      <c r="JUI9" s="32"/>
      <c r="JUJ9" s="32"/>
      <c r="JUK9" s="32"/>
      <c r="JUL9" s="32"/>
      <c r="JUM9" s="32"/>
      <c r="JUN9" s="32"/>
      <c r="JUO9" s="32"/>
      <c r="JUP9" s="32"/>
      <c r="JUQ9" s="32"/>
      <c r="JUR9" s="32"/>
      <c r="JUS9" s="32"/>
      <c r="JUT9" s="32"/>
      <c r="JUU9" s="32"/>
      <c r="JUV9" s="32"/>
      <c r="JUW9" s="32"/>
      <c r="JUX9" s="32"/>
      <c r="JUY9" s="32"/>
      <c r="JUZ9" s="32"/>
      <c r="JVA9" s="32"/>
      <c r="JVB9" s="32"/>
      <c r="JVC9" s="32"/>
      <c r="JVD9" s="32"/>
      <c r="JVE9" s="32"/>
      <c r="JVF9" s="32"/>
      <c r="JVG9" s="32"/>
      <c r="JVH9" s="32"/>
      <c r="JVI9" s="32"/>
      <c r="JVJ9" s="32"/>
      <c r="JVK9" s="32"/>
      <c r="JVL9" s="32"/>
      <c r="JVM9" s="32"/>
      <c r="JVN9" s="32"/>
      <c r="JVO9" s="32"/>
      <c r="JVP9" s="32"/>
      <c r="JVQ9" s="32"/>
      <c r="JVR9" s="32"/>
      <c r="JVS9" s="32"/>
      <c r="JVT9" s="32"/>
      <c r="JVU9" s="32"/>
      <c r="JVV9" s="32"/>
      <c r="JVW9" s="32"/>
      <c r="JVX9" s="32"/>
      <c r="JVY9" s="32"/>
      <c r="JVZ9" s="32"/>
      <c r="JWA9" s="32"/>
      <c r="JWB9" s="32"/>
      <c r="JWC9" s="32"/>
      <c r="JWD9" s="32"/>
      <c r="JWE9" s="32"/>
      <c r="JWF9" s="32"/>
      <c r="JWG9" s="32"/>
      <c r="JWH9" s="32"/>
      <c r="JWI9" s="32"/>
      <c r="JWJ9" s="32"/>
      <c r="JWK9" s="32"/>
      <c r="JWL9" s="32"/>
      <c r="JWM9" s="32"/>
      <c r="JWN9" s="32"/>
      <c r="JWO9" s="32"/>
      <c r="JWP9" s="32"/>
      <c r="JWQ9" s="32"/>
      <c r="JWR9" s="32"/>
      <c r="JWS9" s="32"/>
      <c r="JWT9" s="32"/>
      <c r="JWU9" s="32"/>
      <c r="JWV9" s="32"/>
      <c r="JWW9" s="32"/>
      <c r="JWX9" s="32"/>
      <c r="JWY9" s="32"/>
      <c r="JWZ9" s="32"/>
      <c r="JXA9" s="32"/>
      <c r="JXB9" s="32"/>
      <c r="JXC9" s="32"/>
      <c r="JXD9" s="32"/>
      <c r="JXE9" s="32"/>
      <c r="JXF9" s="32"/>
      <c r="JXG9" s="32"/>
      <c r="JXH9" s="32"/>
      <c r="JXI9" s="32"/>
      <c r="JXJ9" s="32"/>
      <c r="JXK9" s="32"/>
      <c r="JXL9" s="32"/>
      <c r="JXM9" s="32"/>
      <c r="JXN9" s="32"/>
      <c r="JXO9" s="32"/>
      <c r="JXP9" s="32"/>
      <c r="JXQ9" s="32"/>
      <c r="JXR9" s="32"/>
      <c r="JXS9" s="32"/>
      <c r="JXT9" s="32"/>
      <c r="JXU9" s="32"/>
      <c r="JXV9" s="32"/>
      <c r="JXW9" s="32"/>
      <c r="JXX9" s="32"/>
      <c r="JXY9" s="32"/>
      <c r="JXZ9" s="32"/>
      <c r="JYA9" s="32"/>
      <c r="JYB9" s="32"/>
      <c r="JYC9" s="32"/>
      <c r="JYD9" s="32"/>
      <c r="JYE9" s="32"/>
      <c r="JYF9" s="32"/>
      <c r="JYG9" s="32"/>
      <c r="JYH9" s="32"/>
      <c r="JYI9" s="32"/>
      <c r="JYJ9" s="32"/>
      <c r="JYK9" s="32"/>
      <c r="JYL9" s="32"/>
      <c r="JYM9" s="32"/>
      <c r="JYN9" s="32"/>
      <c r="JYO9" s="32"/>
      <c r="JYP9" s="32"/>
      <c r="JYQ9" s="32"/>
      <c r="JYR9" s="32"/>
      <c r="JYS9" s="32"/>
      <c r="JYT9" s="32"/>
      <c r="JYU9" s="32"/>
      <c r="JYV9" s="32"/>
      <c r="JYW9" s="32"/>
      <c r="JYX9" s="32"/>
      <c r="JYY9" s="32"/>
      <c r="JYZ9" s="32"/>
      <c r="JZA9" s="32"/>
      <c r="JZB9" s="32"/>
      <c r="JZC9" s="32"/>
      <c r="JZD9" s="32"/>
      <c r="JZE9" s="32"/>
      <c r="JZF9" s="32"/>
      <c r="JZG9" s="32"/>
      <c r="JZH9" s="32"/>
      <c r="JZI9" s="32"/>
      <c r="JZJ9" s="32"/>
      <c r="JZK9" s="32"/>
      <c r="JZL9" s="32"/>
      <c r="JZM9" s="32"/>
      <c r="JZN9" s="32"/>
      <c r="JZO9" s="32"/>
      <c r="JZP9" s="32"/>
      <c r="JZQ9" s="32"/>
      <c r="JZR9" s="32"/>
      <c r="JZS9" s="32"/>
      <c r="JZT9" s="32"/>
      <c r="JZU9" s="32"/>
      <c r="JZV9" s="32"/>
      <c r="JZW9" s="32"/>
      <c r="JZX9" s="32"/>
      <c r="JZY9" s="32"/>
      <c r="JZZ9" s="32"/>
      <c r="KAA9" s="32"/>
      <c r="KAB9" s="32"/>
      <c r="KAC9" s="32"/>
      <c r="KAD9" s="32"/>
      <c r="KAE9" s="32"/>
      <c r="KAF9" s="32"/>
      <c r="KAG9" s="32"/>
      <c r="KAH9" s="32"/>
      <c r="KAI9" s="32"/>
      <c r="KAJ9" s="32"/>
      <c r="KAK9" s="32"/>
      <c r="KAL9" s="32"/>
      <c r="KAM9" s="32"/>
      <c r="KAN9" s="32"/>
      <c r="KAO9" s="32"/>
      <c r="KAP9" s="32"/>
      <c r="KAQ9" s="32"/>
      <c r="KAR9" s="32"/>
      <c r="KAS9" s="32"/>
      <c r="KAT9" s="32"/>
      <c r="KAU9" s="32"/>
      <c r="KAV9" s="32"/>
      <c r="KAW9" s="32"/>
      <c r="KAX9" s="32"/>
      <c r="KAY9" s="32"/>
      <c r="KAZ9" s="32"/>
      <c r="KBA9" s="32"/>
      <c r="KBB9" s="32"/>
      <c r="KBC9" s="32"/>
      <c r="KBD9" s="32"/>
      <c r="KBE9" s="32"/>
      <c r="KBF9" s="32"/>
      <c r="KBG9" s="32"/>
      <c r="KBH9" s="32"/>
      <c r="KBI9" s="32"/>
      <c r="KBJ9" s="32"/>
      <c r="KBK9" s="32"/>
      <c r="KBL9" s="32"/>
      <c r="KBM9" s="32"/>
      <c r="KBN9" s="32"/>
      <c r="KBO9" s="32"/>
      <c r="KBP9" s="32"/>
      <c r="KBQ9" s="32"/>
      <c r="KBR9" s="32"/>
      <c r="KBS9" s="32"/>
      <c r="KBT9" s="32"/>
      <c r="KBU9" s="32"/>
      <c r="KBV9" s="32"/>
      <c r="KBW9" s="32"/>
      <c r="KBX9" s="32"/>
      <c r="KBY9" s="32"/>
      <c r="KBZ9" s="32"/>
      <c r="KCA9" s="32"/>
      <c r="KCB9" s="32"/>
      <c r="KCC9" s="32"/>
      <c r="KCD9" s="32"/>
      <c r="KCE9" s="32"/>
      <c r="KCF9" s="32"/>
      <c r="KCG9" s="32"/>
      <c r="KCH9" s="32"/>
      <c r="KCI9" s="32"/>
      <c r="KCJ9" s="32"/>
      <c r="KCK9" s="32"/>
      <c r="KCL9" s="32"/>
      <c r="KCM9" s="32"/>
      <c r="KCN9" s="32"/>
      <c r="KCO9" s="32"/>
      <c r="KCP9" s="32"/>
      <c r="KCQ9" s="32"/>
      <c r="KCR9" s="32"/>
      <c r="KCS9" s="32"/>
      <c r="KCT9" s="32"/>
      <c r="KCU9" s="32"/>
      <c r="KCV9" s="32"/>
      <c r="KCW9" s="32"/>
      <c r="KCX9" s="32"/>
      <c r="KCY9" s="32"/>
      <c r="KCZ9" s="32"/>
      <c r="KDA9" s="32"/>
      <c r="KDB9" s="32"/>
      <c r="KDC9" s="32"/>
      <c r="KDD9" s="32"/>
      <c r="KDE9" s="32"/>
      <c r="KDF9" s="32"/>
      <c r="KDG9" s="32"/>
      <c r="KDH9" s="32"/>
      <c r="KDI9" s="32"/>
      <c r="KDJ9" s="32"/>
      <c r="KDK9" s="32"/>
      <c r="KDL9" s="32"/>
      <c r="KDM9" s="32"/>
      <c r="KDN9" s="32"/>
      <c r="KDO9" s="32"/>
      <c r="KDP9" s="32"/>
      <c r="KDQ9" s="32"/>
      <c r="KDR9" s="32"/>
      <c r="KDS9" s="32"/>
      <c r="KDT9" s="32"/>
      <c r="KDU9" s="32"/>
      <c r="KDV9" s="32"/>
      <c r="KDW9" s="32"/>
      <c r="KDX9" s="32"/>
      <c r="KDY9" s="32"/>
      <c r="KDZ9" s="32"/>
      <c r="KEA9" s="32"/>
      <c r="KEB9" s="32"/>
      <c r="KEC9" s="32"/>
      <c r="KED9" s="32"/>
      <c r="KEE9" s="32"/>
      <c r="KEF9" s="32"/>
      <c r="KEG9" s="32"/>
      <c r="KEH9" s="32"/>
      <c r="KEI9" s="32"/>
      <c r="KEJ9" s="32"/>
      <c r="KEK9" s="32"/>
      <c r="KEL9" s="32"/>
      <c r="KEM9" s="32"/>
      <c r="KEN9" s="32"/>
      <c r="KEO9" s="32"/>
      <c r="KEP9" s="32"/>
      <c r="KEQ9" s="32"/>
      <c r="KER9" s="32"/>
      <c r="KES9" s="32"/>
      <c r="KET9" s="32"/>
      <c r="KEU9" s="32"/>
      <c r="KEV9" s="32"/>
      <c r="KEW9" s="32"/>
      <c r="KEX9" s="32"/>
      <c r="KEY9" s="32"/>
      <c r="KEZ9" s="32"/>
      <c r="KFA9" s="32"/>
      <c r="KFB9" s="32"/>
      <c r="KFC9" s="32"/>
      <c r="KFD9" s="32"/>
      <c r="KFE9" s="32"/>
      <c r="KFF9" s="32"/>
      <c r="KFG9" s="32"/>
      <c r="KFH9" s="32"/>
      <c r="KFI9" s="32"/>
      <c r="KFJ9" s="32"/>
      <c r="KFK9" s="32"/>
      <c r="KFL9" s="32"/>
      <c r="KFM9" s="32"/>
      <c r="KFN9" s="32"/>
      <c r="KFO9" s="32"/>
      <c r="KFP9" s="32"/>
      <c r="KFQ9" s="32"/>
      <c r="KFR9" s="32"/>
      <c r="KFS9" s="32"/>
      <c r="KFT9" s="32"/>
      <c r="KFU9" s="32"/>
      <c r="KFV9" s="32"/>
      <c r="KFW9" s="32"/>
      <c r="KFX9" s="32"/>
      <c r="KFY9" s="32"/>
      <c r="KFZ9" s="32"/>
      <c r="KGA9" s="32"/>
      <c r="KGB9" s="32"/>
      <c r="KGC9" s="32"/>
      <c r="KGD9" s="32"/>
      <c r="KGE9" s="32"/>
      <c r="KGF9" s="32"/>
      <c r="KGG9" s="32"/>
      <c r="KGH9" s="32"/>
      <c r="KGI9" s="32"/>
      <c r="KGJ9" s="32"/>
      <c r="KGK9" s="32"/>
      <c r="KGL9" s="32"/>
      <c r="KGM9" s="32"/>
      <c r="KGN9" s="32"/>
      <c r="KGO9" s="32"/>
      <c r="KGP9" s="32"/>
      <c r="KGQ9" s="32"/>
      <c r="KGR9" s="32"/>
      <c r="KGS9" s="32"/>
      <c r="KGT9" s="32"/>
      <c r="KGU9" s="32"/>
      <c r="KGV9" s="32"/>
      <c r="KGW9" s="32"/>
      <c r="KGX9" s="32"/>
      <c r="KGY9" s="32"/>
      <c r="KGZ9" s="32"/>
      <c r="KHA9" s="32"/>
      <c r="KHB9" s="32"/>
      <c r="KHC9" s="32"/>
      <c r="KHD9" s="32"/>
      <c r="KHE9" s="32"/>
      <c r="KHF9" s="32"/>
      <c r="KHG9" s="32"/>
      <c r="KHH9" s="32"/>
      <c r="KHI9" s="32"/>
      <c r="KHJ9" s="32"/>
      <c r="KHK9" s="32"/>
      <c r="KHL9" s="32"/>
      <c r="KHM9" s="32"/>
      <c r="KHN9" s="32"/>
      <c r="KHO9" s="32"/>
      <c r="KHP9" s="32"/>
      <c r="KHQ9" s="32"/>
      <c r="KHR9" s="32"/>
      <c r="KHS9" s="32"/>
      <c r="KHT9" s="32"/>
      <c r="KHU9" s="32"/>
      <c r="KHV9" s="32"/>
      <c r="KHW9" s="32"/>
      <c r="KHX9" s="32"/>
      <c r="KHY9" s="32"/>
      <c r="KHZ9" s="32"/>
      <c r="KIA9" s="32"/>
      <c r="KIB9" s="32"/>
      <c r="KIC9" s="32"/>
      <c r="KID9" s="32"/>
      <c r="KIE9" s="32"/>
      <c r="KIF9" s="32"/>
      <c r="KIG9" s="32"/>
      <c r="KIH9" s="32"/>
      <c r="KII9" s="32"/>
      <c r="KIJ9" s="32"/>
      <c r="KIK9" s="32"/>
      <c r="KIL9" s="32"/>
      <c r="KIM9" s="32"/>
      <c r="KIN9" s="32"/>
      <c r="KIO9" s="32"/>
      <c r="KIP9" s="32"/>
      <c r="KIQ9" s="32"/>
      <c r="KIR9" s="32"/>
      <c r="KIS9" s="32"/>
      <c r="KIT9" s="32"/>
      <c r="KIU9" s="32"/>
      <c r="KIV9" s="32"/>
      <c r="KIW9" s="32"/>
      <c r="KIX9" s="32"/>
      <c r="KIY9" s="32"/>
      <c r="KIZ9" s="32"/>
      <c r="KJA9" s="32"/>
      <c r="KJB9" s="32"/>
      <c r="KJC9" s="32"/>
      <c r="KJD9" s="32"/>
      <c r="KJE9" s="32"/>
      <c r="KJF9" s="32"/>
      <c r="KJG9" s="32"/>
      <c r="KJH9" s="32"/>
      <c r="KJI9" s="32"/>
      <c r="KJJ9" s="32"/>
      <c r="KJK9" s="32"/>
      <c r="KJL9" s="32"/>
      <c r="KJM9" s="32"/>
      <c r="KJN9" s="32"/>
      <c r="KJO9" s="32"/>
      <c r="KJP9" s="32"/>
      <c r="KJQ9" s="32"/>
      <c r="KJR9" s="32"/>
      <c r="KJS9" s="32"/>
      <c r="KJT9" s="32"/>
      <c r="KJU9" s="32"/>
      <c r="KJV9" s="32"/>
      <c r="KJW9" s="32"/>
      <c r="KJX9" s="32"/>
      <c r="KJY9" s="32"/>
      <c r="KJZ9" s="32"/>
      <c r="KKA9" s="32"/>
      <c r="KKB9" s="32"/>
      <c r="KKC9" s="32"/>
      <c r="KKD9" s="32"/>
      <c r="KKE9" s="32"/>
      <c r="KKF9" s="32"/>
      <c r="KKG9" s="32"/>
      <c r="KKH9" s="32"/>
      <c r="KKI9" s="32"/>
      <c r="KKJ9" s="32"/>
      <c r="KKK9" s="32"/>
      <c r="KKL9" s="32"/>
      <c r="KKM9" s="32"/>
      <c r="KKN9" s="32"/>
      <c r="KKO9" s="32"/>
      <c r="KKP9" s="32"/>
      <c r="KKQ9" s="32"/>
      <c r="KKR9" s="32"/>
      <c r="KKS9" s="32"/>
      <c r="KKT9" s="32"/>
      <c r="KKU9" s="32"/>
      <c r="KKV9" s="32"/>
      <c r="KKW9" s="32"/>
      <c r="KKX9" s="32"/>
      <c r="KKY9" s="32"/>
      <c r="KKZ9" s="32"/>
      <c r="KLA9" s="32"/>
      <c r="KLB9" s="32"/>
      <c r="KLC9" s="32"/>
      <c r="KLD9" s="32"/>
      <c r="KLE9" s="32"/>
      <c r="KLF9" s="32"/>
      <c r="KLG9" s="32"/>
      <c r="KLH9" s="32"/>
      <c r="KLI9" s="32"/>
      <c r="KLJ9" s="32"/>
      <c r="KLK9" s="32"/>
      <c r="KLL9" s="32"/>
      <c r="KLM9" s="32"/>
      <c r="KLN9" s="32"/>
      <c r="KLO9" s="32"/>
      <c r="KLP9" s="32"/>
      <c r="KLQ9" s="32"/>
      <c r="KLR9" s="32"/>
      <c r="KLS9" s="32"/>
      <c r="KLT9" s="32"/>
      <c r="KLU9" s="32"/>
      <c r="KLV9" s="32"/>
      <c r="KLW9" s="32"/>
      <c r="KLX9" s="32"/>
      <c r="KLY9" s="32"/>
      <c r="KLZ9" s="32"/>
      <c r="KMA9" s="32"/>
      <c r="KMB9" s="32"/>
      <c r="KMC9" s="32"/>
      <c r="KMD9" s="32"/>
      <c r="KME9" s="32"/>
      <c r="KMF9" s="32"/>
      <c r="KMG9" s="32"/>
      <c r="KMH9" s="32"/>
      <c r="KMI9" s="32"/>
      <c r="KMJ9" s="32"/>
      <c r="KMK9" s="32"/>
      <c r="KML9" s="32"/>
      <c r="KMM9" s="32"/>
      <c r="KMN9" s="32"/>
      <c r="KMO9" s="32"/>
      <c r="KMP9" s="32"/>
      <c r="KMQ9" s="32"/>
      <c r="KMR9" s="32"/>
      <c r="KMS9" s="32"/>
      <c r="KMT9" s="32"/>
      <c r="KMU9" s="32"/>
      <c r="KMV9" s="32"/>
      <c r="KMW9" s="32"/>
      <c r="KMX9" s="32"/>
      <c r="KMY9" s="32"/>
      <c r="KMZ9" s="32"/>
      <c r="KNA9" s="32"/>
      <c r="KNB9" s="32"/>
      <c r="KNC9" s="32"/>
      <c r="KND9" s="32"/>
      <c r="KNE9" s="32"/>
      <c r="KNF9" s="32"/>
      <c r="KNG9" s="32"/>
      <c r="KNH9" s="32"/>
      <c r="KNI9" s="32"/>
      <c r="KNJ9" s="32"/>
      <c r="KNK9" s="32"/>
      <c r="KNL9" s="32"/>
      <c r="KNM9" s="32"/>
      <c r="KNN9" s="32"/>
      <c r="KNO9" s="32"/>
      <c r="KNP9" s="32"/>
      <c r="KNQ9" s="32"/>
      <c r="KNR9" s="32"/>
      <c r="KNS9" s="32"/>
      <c r="KNT9" s="32"/>
      <c r="KNU9" s="32"/>
      <c r="KNV9" s="32"/>
      <c r="KNW9" s="32"/>
      <c r="KNX9" s="32"/>
      <c r="KNY9" s="32"/>
      <c r="KNZ9" s="32"/>
      <c r="KOA9" s="32"/>
      <c r="KOB9" s="32"/>
      <c r="KOC9" s="32"/>
      <c r="KOD9" s="32"/>
      <c r="KOE9" s="32"/>
      <c r="KOF9" s="32"/>
      <c r="KOG9" s="32"/>
      <c r="KOH9" s="32"/>
      <c r="KOI9" s="32"/>
      <c r="KOJ9" s="32"/>
      <c r="KOK9" s="32"/>
      <c r="KOL9" s="32"/>
      <c r="KOM9" s="32"/>
      <c r="KON9" s="32"/>
      <c r="KOO9" s="32"/>
      <c r="KOP9" s="32"/>
      <c r="KOQ9" s="32"/>
      <c r="KOR9" s="32"/>
      <c r="KOS9" s="32"/>
      <c r="KOT9" s="32"/>
      <c r="KOU9" s="32"/>
      <c r="KOV9" s="32"/>
      <c r="KOW9" s="32"/>
      <c r="KOX9" s="32"/>
      <c r="KOY9" s="32"/>
      <c r="KOZ9" s="32"/>
      <c r="KPA9" s="32"/>
      <c r="KPB9" s="32"/>
      <c r="KPC9" s="32"/>
      <c r="KPD9" s="32"/>
      <c r="KPE9" s="32"/>
      <c r="KPF9" s="32"/>
      <c r="KPG9" s="32"/>
      <c r="KPH9" s="32"/>
      <c r="KPI9" s="32"/>
      <c r="KPJ9" s="32"/>
      <c r="KPK9" s="32"/>
      <c r="KPL9" s="32"/>
      <c r="KPM9" s="32"/>
      <c r="KPN9" s="32"/>
      <c r="KPO9" s="32"/>
      <c r="KPP9" s="32"/>
      <c r="KPQ9" s="32"/>
      <c r="KPR9" s="32"/>
      <c r="KPS9" s="32"/>
      <c r="KPT9" s="32"/>
      <c r="KPU9" s="32"/>
      <c r="KPV9" s="32"/>
      <c r="KPW9" s="32"/>
      <c r="KPX9" s="32"/>
      <c r="KPY9" s="32"/>
      <c r="KPZ9" s="32"/>
      <c r="KQA9" s="32"/>
      <c r="KQB9" s="32"/>
      <c r="KQC9" s="32"/>
      <c r="KQD9" s="32"/>
      <c r="KQE9" s="32"/>
      <c r="KQF9" s="32"/>
      <c r="KQG9" s="32"/>
      <c r="KQH9" s="32"/>
      <c r="KQI9" s="32"/>
      <c r="KQJ9" s="32"/>
      <c r="KQK9" s="32"/>
      <c r="KQL9" s="32"/>
      <c r="KQM9" s="32"/>
      <c r="KQN9" s="32"/>
      <c r="KQO9" s="32"/>
      <c r="KQP9" s="32"/>
      <c r="KQQ9" s="32"/>
      <c r="KQR9" s="32"/>
      <c r="KQS9" s="32"/>
      <c r="KQT9" s="32"/>
      <c r="KQU9" s="32"/>
      <c r="KQV9" s="32"/>
      <c r="KQW9" s="32"/>
      <c r="KQX9" s="32"/>
      <c r="KQY9" s="32"/>
      <c r="KQZ9" s="32"/>
      <c r="KRA9" s="32"/>
      <c r="KRB9" s="32"/>
      <c r="KRC9" s="32"/>
      <c r="KRD9" s="32"/>
      <c r="KRE9" s="32"/>
      <c r="KRF9" s="32"/>
      <c r="KRG9" s="32"/>
      <c r="KRH9" s="32"/>
      <c r="KRI9" s="32"/>
      <c r="KRJ9" s="32"/>
      <c r="KRK9" s="32"/>
      <c r="KRL9" s="32"/>
      <c r="KRM9" s="32"/>
      <c r="KRN9" s="32"/>
      <c r="KRO9" s="32"/>
      <c r="KRP9" s="32"/>
      <c r="KRQ9" s="32"/>
      <c r="KRR9" s="32"/>
      <c r="KRS9" s="32"/>
      <c r="KRT9" s="32"/>
      <c r="KRU9" s="32"/>
      <c r="KRV9" s="32"/>
      <c r="KRW9" s="32"/>
      <c r="KRX9" s="32"/>
      <c r="KRY9" s="32"/>
      <c r="KRZ9" s="32"/>
      <c r="KSA9" s="32"/>
      <c r="KSB9" s="32"/>
      <c r="KSC9" s="32"/>
      <c r="KSD9" s="32"/>
      <c r="KSE9" s="32"/>
      <c r="KSF9" s="32"/>
      <c r="KSG9" s="32"/>
      <c r="KSH9" s="32"/>
      <c r="KSI9" s="32"/>
      <c r="KSJ9" s="32"/>
      <c r="KSK9" s="32"/>
      <c r="KSL9" s="32"/>
      <c r="KSM9" s="32"/>
      <c r="KSN9" s="32"/>
      <c r="KSO9" s="32"/>
      <c r="KSP9" s="32"/>
      <c r="KSQ9" s="32"/>
      <c r="KSR9" s="32"/>
      <c r="KSS9" s="32"/>
      <c r="KST9" s="32"/>
      <c r="KSU9" s="32"/>
      <c r="KSV9" s="32"/>
      <c r="KSW9" s="32"/>
      <c r="KSX9" s="32"/>
      <c r="KSY9" s="32"/>
      <c r="KSZ9" s="32"/>
      <c r="KTA9" s="32"/>
      <c r="KTB9" s="32"/>
      <c r="KTC9" s="32"/>
      <c r="KTD9" s="32"/>
      <c r="KTE9" s="32"/>
      <c r="KTF9" s="32"/>
      <c r="KTG9" s="32"/>
      <c r="KTH9" s="32"/>
      <c r="KTI9" s="32"/>
      <c r="KTJ9" s="32"/>
      <c r="KTK9" s="32"/>
      <c r="KTL9" s="32"/>
      <c r="KTM9" s="32"/>
      <c r="KTN9" s="32"/>
      <c r="KTO9" s="32"/>
      <c r="KTP9" s="32"/>
      <c r="KTQ9" s="32"/>
      <c r="KTR9" s="32"/>
      <c r="KTS9" s="32"/>
      <c r="KTT9" s="32"/>
      <c r="KTU9" s="32"/>
      <c r="KTV9" s="32"/>
      <c r="KTW9" s="32"/>
      <c r="KTX9" s="32"/>
      <c r="KTY9" s="32"/>
      <c r="KTZ9" s="32"/>
      <c r="KUA9" s="32"/>
      <c r="KUB9" s="32"/>
      <c r="KUC9" s="32"/>
      <c r="KUD9" s="32"/>
      <c r="KUE9" s="32"/>
      <c r="KUF9" s="32"/>
      <c r="KUG9" s="32"/>
      <c r="KUH9" s="32"/>
      <c r="KUI9" s="32"/>
      <c r="KUJ9" s="32"/>
      <c r="KUK9" s="32"/>
      <c r="KUL9" s="32"/>
      <c r="KUM9" s="32"/>
      <c r="KUN9" s="32"/>
      <c r="KUO9" s="32"/>
      <c r="KUP9" s="32"/>
      <c r="KUQ9" s="32"/>
      <c r="KUR9" s="32"/>
      <c r="KUS9" s="32"/>
      <c r="KUT9" s="32"/>
      <c r="KUU9" s="32"/>
      <c r="KUV9" s="32"/>
      <c r="KUW9" s="32"/>
      <c r="KUX9" s="32"/>
      <c r="KUY9" s="32"/>
      <c r="KUZ9" s="32"/>
      <c r="KVA9" s="32"/>
      <c r="KVB9" s="32"/>
      <c r="KVC9" s="32"/>
      <c r="KVD9" s="32"/>
      <c r="KVE9" s="32"/>
      <c r="KVF9" s="32"/>
      <c r="KVG9" s="32"/>
      <c r="KVH9" s="32"/>
      <c r="KVI9" s="32"/>
      <c r="KVJ9" s="32"/>
      <c r="KVK9" s="32"/>
      <c r="KVL9" s="32"/>
      <c r="KVM9" s="32"/>
      <c r="KVN9" s="32"/>
      <c r="KVO9" s="32"/>
      <c r="KVP9" s="32"/>
      <c r="KVQ9" s="32"/>
      <c r="KVR9" s="32"/>
      <c r="KVS9" s="32"/>
      <c r="KVT9" s="32"/>
      <c r="KVU9" s="32"/>
      <c r="KVV9" s="32"/>
      <c r="KVW9" s="32"/>
      <c r="KVX9" s="32"/>
      <c r="KVY9" s="32"/>
      <c r="KVZ9" s="32"/>
      <c r="KWA9" s="32"/>
      <c r="KWB9" s="32"/>
      <c r="KWC9" s="32"/>
      <c r="KWD9" s="32"/>
      <c r="KWE9" s="32"/>
      <c r="KWF9" s="32"/>
      <c r="KWG9" s="32"/>
      <c r="KWH9" s="32"/>
      <c r="KWI9" s="32"/>
      <c r="KWJ9" s="32"/>
      <c r="KWK9" s="32"/>
      <c r="KWL9" s="32"/>
      <c r="KWM9" s="32"/>
      <c r="KWN9" s="32"/>
      <c r="KWO9" s="32"/>
      <c r="KWP9" s="32"/>
      <c r="KWQ9" s="32"/>
      <c r="KWR9" s="32"/>
      <c r="KWS9" s="32"/>
      <c r="KWT9" s="32"/>
      <c r="KWU9" s="32"/>
      <c r="KWV9" s="32"/>
      <c r="KWW9" s="32"/>
      <c r="KWX9" s="32"/>
      <c r="KWY9" s="32"/>
      <c r="KWZ9" s="32"/>
      <c r="KXA9" s="32"/>
      <c r="KXB9" s="32"/>
      <c r="KXC9" s="32"/>
      <c r="KXD9" s="32"/>
      <c r="KXE9" s="32"/>
      <c r="KXF9" s="32"/>
      <c r="KXG9" s="32"/>
      <c r="KXH9" s="32"/>
      <c r="KXI9" s="32"/>
      <c r="KXJ9" s="32"/>
      <c r="KXK9" s="32"/>
      <c r="KXL9" s="32"/>
      <c r="KXM9" s="32"/>
      <c r="KXN9" s="32"/>
      <c r="KXO9" s="32"/>
      <c r="KXP9" s="32"/>
      <c r="KXQ9" s="32"/>
      <c r="KXR9" s="32"/>
      <c r="KXS9" s="32"/>
      <c r="KXT9" s="32"/>
      <c r="KXU9" s="32"/>
      <c r="KXV9" s="32"/>
      <c r="KXW9" s="32"/>
      <c r="KXX9" s="32"/>
      <c r="KXY9" s="32"/>
      <c r="KXZ9" s="32"/>
      <c r="KYA9" s="32"/>
      <c r="KYB9" s="32"/>
      <c r="KYC9" s="32"/>
      <c r="KYD9" s="32"/>
      <c r="KYE9" s="32"/>
      <c r="KYF9" s="32"/>
      <c r="KYG9" s="32"/>
      <c r="KYH9" s="32"/>
      <c r="KYI9" s="32"/>
      <c r="KYJ9" s="32"/>
      <c r="KYK9" s="32"/>
      <c r="KYL9" s="32"/>
      <c r="KYM9" s="32"/>
      <c r="KYN9" s="32"/>
      <c r="KYO9" s="32"/>
      <c r="KYP9" s="32"/>
      <c r="KYQ9" s="32"/>
      <c r="KYR9" s="32"/>
      <c r="KYS9" s="32"/>
      <c r="KYT9" s="32"/>
      <c r="KYU9" s="32"/>
      <c r="KYV9" s="32"/>
      <c r="KYW9" s="32"/>
      <c r="KYX9" s="32"/>
      <c r="KYY9" s="32"/>
      <c r="KYZ9" s="32"/>
      <c r="KZA9" s="32"/>
      <c r="KZB9" s="32"/>
      <c r="KZC9" s="32"/>
      <c r="KZD9" s="32"/>
      <c r="KZE9" s="32"/>
      <c r="KZF9" s="32"/>
      <c r="KZG9" s="32"/>
      <c r="KZH9" s="32"/>
      <c r="KZI9" s="32"/>
      <c r="KZJ9" s="32"/>
      <c r="KZK9" s="32"/>
      <c r="KZL9" s="32"/>
      <c r="KZM9" s="32"/>
      <c r="KZN9" s="32"/>
      <c r="KZO9" s="32"/>
      <c r="KZP9" s="32"/>
      <c r="KZQ9" s="32"/>
      <c r="KZR9" s="32"/>
      <c r="KZS9" s="32"/>
      <c r="KZT9" s="32"/>
      <c r="KZU9" s="32"/>
      <c r="KZV9" s="32"/>
      <c r="KZW9" s="32"/>
      <c r="KZX9" s="32"/>
      <c r="KZY9" s="32"/>
      <c r="KZZ9" s="32"/>
      <c r="LAA9" s="32"/>
      <c r="LAB9" s="32"/>
      <c r="LAC9" s="32"/>
      <c r="LAD9" s="32"/>
      <c r="LAE9" s="32"/>
      <c r="LAF9" s="32"/>
      <c r="LAG9" s="32"/>
      <c r="LAH9" s="32"/>
      <c r="LAI9" s="32"/>
      <c r="LAJ9" s="32"/>
      <c r="LAK9" s="32"/>
      <c r="LAL9" s="32"/>
      <c r="LAM9" s="32"/>
      <c r="LAN9" s="32"/>
      <c r="LAO9" s="32"/>
      <c r="LAP9" s="32"/>
      <c r="LAQ9" s="32"/>
      <c r="LAR9" s="32"/>
      <c r="LAS9" s="32"/>
      <c r="LAT9" s="32"/>
      <c r="LAU9" s="32"/>
      <c r="LAV9" s="32"/>
      <c r="LAW9" s="32"/>
      <c r="LAX9" s="32"/>
      <c r="LAY9" s="32"/>
      <c r="LAZ9" s="32"/>
      <c r="LBA9" s="32"/>
      <c r="LBB9" s="32"/>
      <c r="LBC9" s="32"/>
      <c r="LBD9" s="32"/>
      <c r="LBE9" s="32"/>
      <c r="LBF9" s="32"/>
      <c r="LBG9" s="32"/>
      <c r="LBH9" s="32"/>
      <c r="LBI9" s="32"/>
      <c r="LBJ9" s="32"/>
      <c r="LBK9" s="32"/>
      <c r="LBL9" s="32"/>
      <c r="LBM9" s="32"/>
      <c r="LBN9" s="32"/>
      <c r="LBO9" s="32"/>
      <c r="LBP9" s="32"/>
      <c r="LBQ9" s="32"/>
      <c r="LBR9" s="32"/>
      <c r="LBS9" s="32"/>
      <c r="LBT9" s="32"/>
      <c r="LBU9" s="32"/>
      <c r="LBV9" s="32"/>
      <c r="LBW9" s="32"/>
      <c r="LBX9" s="32"/>
      <c r="LBY9" s="32"/>
      <c r="LBZ9" s="32"/>
      <c r="LCA9" s="32"/>
      <c r="LCB9" s="32"/>
      <c r="LCC9" s="32"/>
      <c r="LCD9" s="32"/>
      <c r="LCE9" s="32"/>
      <c r="LCF9" s="32"/>
      <c r="LCG9" s="32"/>
      <c r="LCH9" s="32"/>
      <c r="LCI9" s="32"/>
      <c r="LCJ9" s="32"/>
      <c r="LCK9" s="32"/>
      <c r="LCL9" s="32"/>
      <c r="LCM9" s="32"/>
      <c r="LCN9" s="32"/>
      <c r="LCO9" s="32"/>
      <c r="LCP9" s="32"/>
      <c r="LCQ9" s="32"/>
      <c r="LCR9" s="32"/>
      <c r="LCS9" s="32"/>
      <c r="LCT9" s="32"/>
      <c r="LCU9" s="32"/>
      <c r="LCV9" s="32"/>
      <c r="LCW9" s="32"/>
      <c r="LCX9" s="32"/>
      <c r="LCY9" s="32"/>
      <c r="LCZ9" s="32"/>
      <c r="LDA9" s="32"/>
      <c r="LDB9" s="32"/>
      <c r="LDC9" s="32"/>
      <c r="LDD9" s="32"/>
      <c r="LDE9" s="32"/>
      <c r="LDF9" s="32"/>
      <c r="LDG9" s="32"/>
      <c r="LDH9" s="32"/>
      <c r="LDI9" s="32"/>
      <c r="LDJ9" s="32"/>
      <c r="LDK9" s="32"/>
      <c r="LDL9" s="32"/>
      <c r="LDM9" s="32"/>
      <c r="LDN9" s="32"/>
      <c r="LDO9" s="32"/>
      <c r="LDP9" s="32"/>
      <c r="LDQ9" s="32"/>
      <c r="LDR9" s="32"/>
      <c r="LDS9" s="32"/>
      <c r="LDT9" s="32"/>
      <c r="LDU9" s="32"/>
      <c r="LDV9" s="32"/>
      <c r="LDW9" s="32"/>
      <c r="LDX9" s="32"/>
      <c r="LDY9" s="32"/>
      <c r="LDZ9" s="32"/>
      <c r="LEA9" s="32"/>
      <c r="LEB9" s="32"/>
      <c r="LEC9" s="32"/>
      <c r="LED9" s="32"/>
      <c r="LEE9" s="32"/>
      <c r="LEF9" s="32"/>
      <c r="LEG9" s="32"/>
      <c r="LEH9" s="32"/>
      <c r="LEI9" s="32"/>
      <c r="LEJ9" s="32"/>
      <c r="LEK9" s="32"/>
      <c r="LEL9" s="32"/>
      <c r="LEM9" s="32"/>
      <c r="LEN9" s="32"/>
      <c r="LEO9" s="32"/>
      <c r="LEP9" s="32"/>
      <c r="LEQ9" s="32"/>
      <c r="LER9" s="32"/>
      <c r="LES9" s="32"/>
      <c r="LET9" s="32"/>
      <c r="LEU9" s="32"/>
      <c r="LEV9" s="32"/>
      <c r="LEW9" s="32"/>
      <c r="LEX9" s="32"/>
      <c r="LEY9" s="32"/>
      <c r="LEZ9" s="32"/>
      <c r="LFA9" s="32"/>
      <c r="LFB9" s="32"/>
      <c r="LFC9" s="32"/>
      <c r="LFD9" s="32"/>
      <c r="LFE9" s="32"/>
      <c r="LFF9" s="32"/>
      <c r="LFG9" s="32"/>
      <c r="LFH9" s="32"/>
      <c r="LFI9" s="32"/>
      <c r="LFJ9" s="32"/>
      <c r="LFK9" s="32"/>
      <c r="LFL9" s="32"/>
      <c r="LFM9" s="32"/>
      <c r="LFN9" s="32"/>
      <c r="LFO9" s="32"/>
      <c r="LFP9" s="32"/>
      <c r="LFQ9" s="32"/>
      <c r="LFR9" s="32"/>
      <c r="LFS9" s="32"/>
      <c r="LFT9" s="32"/>
      <c r="LFU9" s="32"/>
      <c r="LFV9" s="32"/>
      <c r="LFW9" s="32"/>
      <c r="LFX9" s="32"/>
      <c r="LFY9" s="32"/>
      <c r="LFZ9" s="32"/>
      <c r="LGA9" s="32"/>
      <c r="LGB9" s="32"/>
      <c r="LGC9" s="32"/>
      <c r="LGD9" s="32"/>
      <c r="LGE9" s="32"/>
      <c r="LGF9" s="32"/>
      <c r="LGG9" s="32"/>
      <c r="LGH9" s="32"/>
      <c r="LGI9" s="32"/>
      <c r="LGJ9" s="32"/>
      <c r="LGK9" s="32"/>
      <c r="LGL9" s="32"/>
      <c r="LGM9" s="32"/>
      <c r="LGN9" s="32"/>
      <c r="LGO9" s="32"/>
      <c r="LGP9" s="32"/>
      <c r="LGQ9" s="32"/>
      <c r="LGR9" s="32"/>
      <c r="LGS9" s="32"/>
      <c r="LGT9" s="32"/>
      <c r="LGU9" s="32"/>
      <c r="LGV9" s="32"/>
      <c r="LGW9" s="32"/>
      <c r="LGX9" s="32"/>
      <c r="LGY9" s="32"/>
      <c r="LGZ9" s="32"/>
      <c r="LHA9" s="32"/>
      <c r="LHB9" s="32"/>
      <c r="LHC9" s="32"/>
      <c r="LHD9" s="32"/>
      <c r="LHE9" s="32"/>
      <c r="LHF9" s="32"/>
      <c r="LHG9" s="32"/>
      <c r="LHH9" s="32"/>
      <c r="LHI9" s="32"/>
      <c r="LHJ9" s="32"/>
      <c r="LHK9" s="32"/>
      <c r="LHL9" s="32"/>
      <c r="LHM9" s="32"/>
      <c r="LHN9" s="32"/>
      <c r="LHO9" s="32"/>
      <c r="LHP9" s="32"/>
      <c r="LHQ9" s="32"/>
      <c r="LHR9" s="32"/>
      <c r="LHS9" s="32"/>
      <c r="LHT9" s="32"/>
      <c r="LHU9" s="32"/>
      <c r="LHV9" s="32"/>
      <c r="LHW9" s="32"/>
      <c r="LHX9" s="32"/>
      <c r="LHY9" s="32"/>
      <c r="LHZ9" s="32"/>
      <c r="LIA9" s="32"/>
      <c r="LIB9" s="32"/>
      <c r="LIC9" s="32"/>
      <c r="LID9" s="32"/>
      <c r="LIE9" s="32"/>
      <c r="LIF9" s="32"/>
      <c r="LIG9" s="32"/>
      <c r="LIH9" s="32"/>
      <c r="LII9" s="32"/>
      <c r="LIJ9" s="32"/>
      <c r="LIK9" s="32"/>
      <c r="LIL9" s="32"/>
      <c r="LIM9" s="32"/>
      <c r="LIN9" s="32"/>
      <c r="LIO9" s="32"/>
      <c r="LIP9" s="32"/>
      <c r="LIQ9" s="32"/>
      <c r="LIR9" s="32"/>
      <c r="LIS9" s="32"/>
      <c r="LIT9" s="32"/>
      <c r="LIU9" s="32"/>
      <c r="LIV9" s="32"/>
      <c r="LIW9" s="32"/>
      <c r="LIX9" s="32"/>
      <c r="LIY9" s="32"/>
      <c r="LIZ9" s="32"/>
      <c r="LJA9" s="32"/>
      <c r="LJB9" s="32"/>
      <c r="LJC9" s="32"/>
      <c r="LJD9" s="32"/>
      <c r="LJE9" s="32"/>
      <c r="LJF9" s="32"/>
      <c r="LJG9" s="32"/>
      <c r="LJH9" s="32"/>
      <c r="LJI9" s="32"/>
      <c r="LJJ9" s="32"/>
      <c r="LJK9" s="32"/>
      <c r="LJL9" s="32"/>
      <c r="LJM9" s="32"/>
      <c r="LJN9" s="32"/>
      <c r="LJO9" s="32"/>
      <c r="LJP9" s="32"/>
      <c r="LJQ9" s="32"/>
      <c r="LJR9" s="32"/>
      <c r="LJS9" s="32"/>
      <c r="LJT9" s="32"/>
      <c r="LJU9" s="32"/>
      <c r="LJV9" s="32"/>
      <c r="LJW9" s="32"/>
      <c r="LJX9" s="32"/>
      <c r="LJY9" s="32"/>
      <c r="LJZ9" s="32"/>
      <c r="LKA9" s="32"/>
      <c r="LKB9" s="32"/>
      <c r="LKC9" s="32"/>
      <c r="LKD9" s="32"/>
      <c r="LKE9" s="32"/>
      <c r="LKF9" s="32"/>
      <c r="LKG9" s="32"/>
      <c r="LKH9" s="32"/>
      <c r="LKI9" s="32"/>
      <c r="LKJ9" s="32"/>
      <c r="LKK9" s="32"/>
      <c r="LKL9" s="32"/>
      <c r="LKM9" s="32"/>
      <c r="LKN9" s="32"/>
      <c r="LKO9" s="32"/>
      <c r="LKP9" s="32"/>
      <c r="LKQ9" s="32"/>
      <c r="LKR9" s="32"/>
      <c r="LKS9" s="32"/>
      <c r="LKT9" s="32"/>
      <c r="LKU9" s="32"/>
      <c r="LKV9" s="32"/>
      <c r="LKW9" s="32"/>
      <c r="LKX9" s="32"/>
      <c r="LKY9" s="32"/>
      <c r="LKZ9" s="32"/>
      <c r="LLA9" s="32"/>
      <c r="LLB9" s="32"/>
      <c r="LLC9" s="32"/>
      <c r="LLD9" s="32"/>
      <c r="LLE9" s="32"/>
      <c r="LLF9" s="32"/>
      <c r="LLG9" s="32"/>
      <c r="LLH9" s="32"/>
      <c r="LLI9" s="32"/>
      <c r="LLJ9" s="32"/>
      <c r="LLK9" s="32"/>
      <c r="LLL9" s="32"/>
      <c r="LLM9" s="32"/>
      <c r="LLN9" s="32"/>
      <c r="LLO9" s="32"/>
      <c r="LLP9" s="32"/>
      <c r="LLQ9" s="32"/>
      <c r="LLR9" s="32"/>
      <c r="LLS9" s="32"/>
      <c r="LLT9" s="32"/>
      <c r="LLU9" s="32"/>
      <c r="LLV9" s="32"/>
      <c r="LLW9" s="32"/>
      <c r="LLX9" s="32"/>
      <c r="LLY9" s="32"/>
      <c r="LLZ9" s="32"/>
      <c r="LMA9" s="32"/>
      <c r="LMB9" s="32"/>
      <c r="LMC9" s="32"/>
      <c r="LMD9" s="32"/>
      <c r="LME9" s="32"/>
      <c r="LMF9" s="32"/>
      <c r="LMG9" s="32"/>
      <c r="LMH9" s="32"/>
      <c r="LMI9" s="32"/>
      <c r="LMJ9" s="32"/>
      <c r="LMK9" s="32"/>
      <c r="LML9" s="32"/>
      <c r="LMM9" s="32"/>
      <c r="LMN9" s="32"/>
      <c r="LMO9" s="32"/>
      <c r="LMP9" s="32"/>
      <c r="LMQ9" s="32"/>
      <c r="LMR9" s="32"/>
      <c r="LMS9" s="32"/>
      <c r="LMT9" s="32"/>
      <c r="LMU9" s="32"/>
      <c r="LMV9" s="32"/>
      <c r="LMW9" s="32"/>
      <c r="LMX9" s="32"/>
      <c r="LMY9" s="32"/>
      <c r="LMZ9" s="32"/>
      <c r="LNA9" s="32"/>
      <c r="LNB9" s="32"/>
      <c r="LNC9" s="32"/>
      <c r="LND9" s="32"/>
      <c r="LNE9" s="32"/>
      <c r="LNF9" s="32"/>
      <c r="LNG9" s="32"/>
      <c r="LNH9" s="32"/>
      <c r="LNI9" s="32"/>
      <c r="LNJ9" s="32"/>
      <c r="LNK9" s="32"/>
      <c r="LNL9" s="32"/>
      <c r="LNM9" s="32"/>
      <c r="LNN9" s="32"/>
      <c r="LNO9" s="32"/>
      <c r="LNP9" s="32"/>
      <c r="LNQ9" s="32"/>
      <c r="LNR9" s="32"/>
      <c r="LNS9" s="32"/>
      <c r="LNT9" s="32"/>
      <c r="LNU9" s="32"/>
      <c r="LNV9" s="32"/>
      <c r="LNW9" s="32"/>
      <c r="LNX9" s="32"/>
      <c r="LNY9" s="32"/>
      <c r="LNZ9" s="32"/>
      <c r="LOA9" s="32"/>
      <c r="LOB9" s="32"/>
      <c r="LOC9" s="32"/>
      <c r="LOD9" s="32"/>
      <c r="LOE9" s="32"/>
      <c r="LOF9" s="32"/>
      <c r="LOG9" s="32"/>
      <c r="LOH9" s="32"/>
      <c r="LOI9" s="32"/>
      <c r="LOJ9" s="32"/>
      <c r="LOK9" s="32"/>
      <c r="LOL9" s="32"/>
      <c r="LOM9" s="32"/>
      <c r="LON9" s="32"/>
      <c r="LOO9" s="32"/>
      <c r="LOP9" s="32"/>
      <c r="LOQ9" s="32"/>
      <c r="LOR9" s="32"/>
      <c r="LOS9" s="32"/>
      <c r="LOT9" s="32"/>
      <c r="LOU9" s="32"/>
      <c r="LOV9" s="32"/>
      <c r="LOW9" s="32"/>
      <c r="LOX9" s="32"/>
      <c r="LOY9" s="32"/>
      <c r="LOZ9" s="32"/>
      <c r="LPA9" s="32"/>
      <c r="LPB9" s="32"/>
      <c r="LPC9" s="32"/>
      <c r="LPD9" s="32"/>
      <c r="LPE9" s="32"/>
      <c r="LPF9" s="32"/>
      <c r="LPG9" s="32"/>
      <c r="LPH9" s="32"/>
      <c r="LPI9" s="32"/>
      <c r="LPJ9" s="32"/>
      <c r="LPK9" s="32"/>
      <c r="LPL9" s="32"/>
      <c r="LPM9" s="32"/>
      <c r="LPN9" s="32"/>
      <c r="LPO9" s="32"/>
      <c r="LPP9" s="32"/>
      <c r="LPQ9" s="32"/>
      <c r="LPR9" s="32"/>
      <c r="LPS9" s="32"/>
      <c r="LPT9" s="32"/>
      <c r="LPU9" s="32"/>
      <c r="LPV9" s="32"/>
      <c r="LPW9" s="32"/>
      <c r="LPX9" s="32"/>
      <c r="LPY9" s="32"/>
      <c r="LPZ9" s="32"/>
      <c r="LQA9" s="32"/>
      <c r="LQB9" s="32"/>
      <c r="LQC9" s="32"/>
      <c r="LQD9" s="32"/>
      <c r="LQE9" s="32"/>
      <c r="LQF9" s="32"/>
      <c r="LQG9" s="32"/>
      <c r="LQH9" s="32"/>
      <c r="LQI9" s="32"/>
      <c r="LQJ9" s="32"/>
      <c r="LQK9" s="32"/>
      <c r="LQL9" s="32"/>
      <c r="LQM9" s="32"/>
      <c r="LQN9" s="32"/>
      <c r="LQO9" s="32"/>
      <c r="LQP9" s="32"/>
      <c r="LQQ9" s="32"/>
      <c r="LQR9" s="32"/>
      <c r="LQS9" s="32"/>
      <c r="LQT9" s="32"/>
      <c r="LQU9" s="32"/>
      <c r="LQV9" s="32"/>
      <c r="LQW9" s="32"/>
      <c r="LQX9" s="32"/>
      <c r="LQY9" s="32"/>
      <c r="LQZ9" s="32"/>
      <c r="LRA9" s="32"/>
      <c r="LRB9" s="32"/>
      <c r="LRC9" s="32"/>
      <c r="LRD9" s="32"/>
      <c r="LRE9" s="32"/>
      <c r="LRF9" s="32"/>
      <c r="LRG9" s="32"/>
      <c r="LRH9" s="32"/>
      <c r="LRI9" s="32"/>
      <c r="LRJ9" s="32"/>
      <c r="LRK9" s="32"/>
      <c r="LRL9" s="32"/>
      <c r="LRM9" s="32"/>
      <c r="LRN9" s="32"/>
      <c r="LRO9" s="32"/>
      <c r="LRP9" s="32"/>
      <c r="LRQ9" s="32"/>
      <c r="LRR9" s="32"/>
      <c r="LRS9" s="32"/>
      <c r="LRT9" s="32"/>
      <c r="LRU9" s="32"/>
      <c r="LRV9" s="32"/>
      <c r="LRW9" s="32"/>
      <c r="LRX9" s="32"/>
      <c r="LRY9" s="32"/>
      <c r="LRZ9" s="32"/>
      <c r="LSA9" s="32"/>
      <c r="LSB9" s="32"/>
      <c r="LSC9" s="32"/>
      <c r="LSD9" s="32"/>
      <c r="LSE9" s="32"/>
      <c r="LSF9" s="32"/>
      <c r="LSG9" s="32"/>
      <c r="LSH9" s="32"/>
      <c r="LSI9" s="32"/>
      <c r="LSJ9" s="32"/>
      <c r="LSK9" s="32"/>
      <c r="LSL9" s="32"/>
      <c r="LSM9" s="32"/>
      <c r="LSN9" s="32"/>
      <c r="LSO9" s="32"/>
      <c r="LSP9" s="32"/>
      <c r="LSQ9" s="32"/>
      <c r="LSR9" s="32"/>
      <c r="LSS9" s="32"/>
      <c r="LST9" s="32"/>
      <c r="LSU9" s="32"/>
      <c r="LSV9" s="32"/>
      <c r="LSW9" s="32"/>
      <c r="LSX9" s="32"/>
      <c r="LSY9" s="32"/>
      <c r="LSZ9" s="32"/>
      <c r="LTA9" s="32"/>
      <c r="LTB9" s="32"/>
      <c r="LTC9" s="32"/>
      <c r="LTD9" s="32"/>
      <c r="LTE9" s="32"/>
      <c r="LTF9" s="32"/>
      <c r="LTG9" s="32"/>
      <c r="LTH9" s="32"/>
      <c r="LTI9" s="32"/>
      <c r="LTJ9" s="32"/>
      <c r="LTK9" s="32"/>
      <c r="LTL9" s="32"/>
      <c r="LTM9" s="32"/>
      <c r="LTN9" s="32"/>
      <c r="LTO9" s="32"/>
      <c r="LTP9" s="32"/>
      <c r="LTQ9" s="32"/>
      <c r="LTR9" s="32"/>
      <c r="LTS9" s="32"/>
      <c r="LTT9" s="32"/>
      <c r="LTU9" s="32"/>
      <c r="LTV9" s="32"/>
      <c r="LTW9" s="32"/>
      <c r="LTX9" s="32"/>
      <c r="LTY9" s="32"/>
      <c r="LTZ9" s="32"/>
      <c r="LUA9" s="32"/>
      <c r="LUB9" s="32"/>
      <c r="LUC9" s="32"/>
      <c r="LUD9" s="32"/>
      <c r="LUE9" s="32"/>
      <c r="LUF9" s="32"/>
      <c r="LUG9" s="32"/>
      <c r="LUH9" s="32"/>
      <c r="LUI9" s="32"/>
      <c r="LUJ9" s="32"/>
      <c r="LUK9" s="32"/>
      <c r="LUL9" s="32"/>
      <c r="LUM9" s="32"/>
      <c r="LUN9" s="32"/>
      <c r="LUO9" s="32"/>
      <c r="LUP9" s="32"/>
      <c r="LUQ9" s="32"/>
      <c r="LUR9" s="32"/>
      <c r="LUS9" s="32"/>
      <c r="LUT9" s="32"/>
      <c r="LUU9" s="32"/>
      <c r="LUV9" s="32"/>
      <c r="LUW9" s="32"/>
      <c r="LUX9" s="32"/>
      <c r="LUY9" s="32"/>
      <c r="LUZ9" s="32"/>
      <c r="LVA9" s="32"/>
      <c r="LVB9" s="32"/>
      <c r="LVC9" s="32"/>
      <c r="LVD9" s="32"/>
      <c r="LVE9" s="32"/>
      <c r="LVF9" s="32"/>
      <c r="LVG9" s="32"/>
      <c r="LVH9" s="32"/>
      <c r="LVI9" s="32"/>
      <c r="LVJ9" s="32"/>
      <c r="LVK9" s="32"/>
      <c r="LVL9" s="32"/>
      <c r="LVM9" s="32"/>
      <c r="LVN9" s="32"/>
      <c r="LVO9" s="32"/>
      <c r="LVP9" s="32"/>
      <c r="LVQ9" s="32"/>
      <c r="LVR9" s="32"/>
      <c r="LVS9" s="32"/>
      <c r="LVT9" s="32"/>
      <c r="LVU9" s="32"/>
      <c r="LVV9" s="32"/>
      <c r="LVW9" s="32"/>
      <c r="LVX9" s="32"/>
      <c r="LVY9" s="32"/>
      <c r="LVZ9" s="32"/>
      <c r="LWA9" s="32"/>
      <c r="LWB9" s="32"/>
      <c r="LWC9" s="32"/>
      <c r="LWD9" s="32"/>
      <c r="LWE9" s="32"/>
      <c r="LWF9" s="32"/>
      <c r="LWG9" s="32"/>
      <c r="LWH9" s="32"/>
      <c r="LWI9" s="32"/>
      <c r="LWJ9" s="32"/>
      <c r="LWK9" s="32"/>
      <c r="LWL9" s="32"/>
      <c r="LWM9" s="32"/>
      <c r="LWN9" s="32"/>
      <c r="LWO9" s="32"/>
      <c r="LWP9" s="32"/>
      <c r="LWQ9" s="32"/>
      <c r="LWR9" s="32"/>
      <c r="LWS9" s="32"/>
      <c r="LWT9" s="32"/>
      <c r="LWU9" s="32"/>
      <c r="LWV9" s="32"/>
      <c r="LWW9" s="32"/>
      <c r="LWX9" s="32"/>
      <c r="LWY9" s="32"/>
      <c r="LWZ9" s="32"/>
      <c r="LXA9" s="32"/>
      <c r="LXB9" s="32"/>
      <c r="LXC9" s="32"/>
      <c r="LXD9" s="32"/>
      <c r="LXE9" s="32"/>
      <c r="LXF9" s="32"/>
      <c r="LXG9" s="32"/>
      <c r="LXH9" s="32"/>
      <c r="LXI9" s="32"/>
      <c r="LXJ9" s="32"/>
      <c r="LXK9" s="32"/>
      <c r="LXL9" s="32"/>
      <c r="LXM9" s="32"/>
      <c r="LXN9" s="32"/>
      <c r="LXO9" s="32"/>
      <c r="LXP9" s="32"/>
      <c r="LXQ9" s="32"/>
      <c r="LXR9" s="32"/>
      <c r="LXS9" s="32"/>
      <c r="LXT9" s="32"/>
      <c r="LXU9" s="32"/>
      <c r="LXV9" s="32"/>
      <c r="LXW9" s="32"/>
      <c r="LXX9" s="32"/>
      <c r="LXY9" s="32"/>
      <c r="LXZ9" s="32"/>
      <c r="LYA9" s="32"/>
      <c r="LYB9" s="32"/>
      <c r="LYC9" s="32"/>
      <c r="LYD9" s="32"/>
      <c r="LYE9" s="32"/>
      <c r="LYF9" s="32"/>
      <c r="LYG9" s="32"/>
      <c r="LYH9" s="32"/>
      <c r="LYI9" s="32"/>
      <c r="LYJ9" s="32"/>
      <c r="LYK9" s="32"/>
      <c r="LYL9" s="32"/>
      <c r="LYM9" s="32"/>
      <c r="LYN9" s="32"/>
      <c r="LYO9" s="32"/>
      <c r="LYP9" s="32"/>
      <c r="LYQ9" s="32"/>
      <c r="LYR9" s="32"/>
      <c r="LYS9" s="32"/>
      <c r="LYT9" s="32"/>
      <c r="LYU9" s="32"/>
      <c r="LYV9" s="32"/>
      <c r="LYW9" s="32"/>
      <c r="LYX9" s="32"/>
      <c r="LYY9" s="32"/>
      <c r="LYZ9" s="32"/>
      <c r="LZA9" s="32"/>
      <c r="LZB9" s="32"/>
      <c r="LZC9" s="32"/>
      <c r="LZD9" s="32"/>
      <c r="LZE9" s="32"/>
      <c r="LZF9" s="32"/>
      <c r="LZG9" s="32"/>
      <c r="LZH9" s="32"/>
      <c r="LZI9" s="32"/>
      <c r="LZJ9" s="32"/>
      <c r="LZK9" s="32"/>
      <c r="LZL9" s="32"/>
      <c r="LZM9" s="32"/>
      <c r="LZN9" s="32"/>
      <c r="LZO9" s="32"/>
      <c r="LZP9" s="32"/>
      <c r="LZQ9" s="32"/>
      <c r="LZR9" s="32"/>
      <c r="LZS9" s="32"/>
      <c r="LZT9" s="32"/>
      <c r="LZU9" s="32"/>
      <c r="LZV9" s="32"/>
      <c r="LZW9" s="32"/>
      <c r="LZX9" s="32"/>
      <c r="LZY9" s="32"/>
      <c r="LZZ9" s="32"/>
      <c r="MAA9" s="32"/>
      <c r="MAB9" s="32"/>
      <c r="MAC9" s="32"/>
      <c r="MAD9" s="32"/>
      <c r="MAE9" s="32"/>
      <c r="MAF9" s="32"/>
      <c r="MAG9" s="32"/>
      <c r="MAH9" s="32"/>
      <c r="MAI9" s="32"/>
      <c r="MAJ9" s="32"/>
      <c r="MAK9" s="32"/>
      <c r="MAL9" s="32"/>
      <c r="MAM9" s="32"/>
      <c r="MAN9" s="32"/>
      <c r="MAO9" s="32"/>
      <c r="MAP9" s="32"/>
      <c r="MAQ9" s="32"/>
      <c r="MAR9" s="32"/>
      <c r="MAS9" s="32"/>
      <c r="MAT9" s="32"/>
      <c r="MAU9" s="32"/>
      <c r="MAV9" s="32"/>
      <c r="MAW9" s="32"/>
      <c r="MAX9" s="32"/>
      <c r="MAY9" s="32"/>
      <c r="MAZ9" s="32"/>
      <c r="MBA9" s="32"/>
      <c r="MBB9" s="32"/>
      <c r="MBC9" s="32"/>
      <c r="MBD9" s="32"/>
      <c r="MBE9" s="32"/>
      <c r="MBF9" s="32"/>
      <c r="MBG9" s="32"/>
      <c r="MBH9" s="32"/>
      <c r="MBI9" s="32"/>
      <c r="MBJ9" s="32"/>
      <c r="MBK9" s="32"/>
      <c r="MBL9" s="32"/>
      <c r="MBM9" s="32"/>
      <c r="MBN9" s="32"/>
      <c r="MBO9" s="32"/>
      <c r="MBP9" s="32"/>
      <c r="MBQ9" s="32"/>
      <c r="MBR9" s="32"/>
      <c r="MBS9" s="32"/>
      <c r="MBT9" s="32"/>
      <c r="MBU9" s="32"/>
      <c r="MBV9" s="32"/>
      <c r="MBW9" s="32"/>
      <c r="MBX9" s="32"/>
      <c r="MBY9" s="32"/>
      <c r="MBZ9" s="32"/>
      <c r="MCA9" s="32"/>
      <c r="MCB9" s="32"/>
      <c r="MCC9" s="32"/>
      <c r="MCD9" s="32"/>
      <c r="MCE9" s="32"/>
      <c r="MCF9" s="32"/>
      <c r="MCG9" s="32"/>
      <c r="MCH9" s="32"/>
      <c r="MCI9" s="32"/>
      <c r="MCJ9" s="32"/>
      <c r="MCK9" s="32"/>
      <c r="MCL9" s="32"/>
      <c r="MCM9" s="32"/>
      <c r="MCN9" s="32"/>
      <c r="MCO9" s="32"/>
      <c r="MCP9" s="32"/>
      <c r="MCQ9" s="32"/>
      <c r="MCR9" s="32"/>
      <c r="MCS9" s="32"/>
      <c r="MCT9" s="32"/>
      <c r="MCU9" s="32"/>
      <c r="MCV9" s="32"/>
      <c r="MCW9" s="32"/>
      <c r="MCX9" s="32"/>
      <c r="MCY9" s="32"/>
      <c r="MCZ9" s="32"/>
      <c r="MDA9" s="32"/>
      <c r="MDB9" s="32"/>
      <c r="MDC9" s="32"/>
      <c r="MDD9" s="32"/>
      <c r="MDE9" s="32"/>
      <c r="MDF9" s="32"/>
      <c r="MDG9" s="32"/>
      <c r="MDH9" s="32"/>
      <c r="MDI9" s="32"/>
      <c r="MDJ9" s="32"/>
      <c r="MDK9" s="32"/>
      <c r="MDL9" s="32"/>
      <c r="MDM9" s="32"/>
      <c r="MDN9" s="32"/>
      <c r="MDO9" s="32"/>
      <c r="MDP9" s="32"/>
      <c r="MDQ9" s="32"/>
      <c r="MDR9" s="32"/>
      <c r="MDS9" s="32"/>
      <c r="MDT9" s="32"/>
      <c r="MDU9" s="32"/>
      <c r="MDV9" s="32"/>
      <c r="MDW9" s="32"/>
      <c r="MDX9" s="32"/>
      <c r="MDY9" s="32"/>
      <c r="MDZ9" s="32"/>
      <c r="MEA9" s="32"/>
      <c r="MEB9" s="32"/>
      <c r="MEC9" s="32"/>
      <c r="MED9" s="32"/>
      <c r="MEE9" s="32"/>
      <c r="MEF9" s="32"/>
      <c r="MEG9" s="32"/>
      <c r="MEH9" s="32"/>
      <c r="MEI9" s="32"/>
      <c r="MEJ9" s="32"/>
      <c r="MEK9" s="32"/>
      <c r="MEL9" s="32"/>
      <c r="MEM9" s="32"/>
      <c r="MEN9" s="32"/>
      <c r="MEO9" s="32"/>
      <c r="MEP9" s="32"/>
      <c r="MEQ9" s="32"/>
      <c r="MER9" s="32"/>
      <c r="MES9" s="32"/>
      <c r="MET9" s="32"/>
      <c r="MEU9" s="32"/>
      <c r="MEV9" s="32"/>
      <c r="MEW9" s="32"/>
      <c r="MEX9" s="32"/>
      <c r="MEY9" s="32"/>
      <c r="MEZ9" s="32"/>
      <c r="MFA9" s="32"/>
      <c r="MFB9" s="32"/>
      <c r="MFC9" s="32"/>
      <c r="MFD9" s="32"/>
      <c r="MFE9" s="32"/>
      <c r="MFF9" s="32"/>
      <c r="MFG9" s="32"/>
      <c r="MFH9" s="32"/>
      <c r="MFI9" s="32"/>
      <c r="MFJ9" s="32"/>
      <c r="MFK9" s="32"/>
      <c r="MFL9" s="32"/>
      <c r="MFM9" s="32"/>
      <c r="MFN9" s="32"/>
      <c r="MFO9" s="32"/>
      <c r="MFP9" s="32"/>
      <c r="MFQ9" s="32"/>
      <c r="MFR9" s="32"/>
      <c r="MFS9" s="32"/>
      <c r="MFT9" s="32"/>
      <c r="MFU9" s="32"/>
      <c r="MFV9" s="32"/>
      <c r="MFW9" s="32"/>
      <c r="MFX9" s="32"/>
      <c r="MFY9" s="32"/>
      <c r="MFZ9" s="32"/>
      <c r="MGA9" s="32"/>
      <c r="MGB9" s="32"/>
      <c r="MGC9" s="32"/>
      <c r="MGD9" s="32"/>
      <c r="MGE9" s="32"/>
      <c r="MGF9" s="32"/>
      <c r="MGG9" s="32"/>
      <c r="MGH9" s="32"/>
      <c r="MGI9" s="32"/>
      <c r="MGJ9" s="32"/>
      <c r="MGK9" s="32"/>
      <c r="MGL9" s="32"/>
      <c r="MGM9" s="32"/>
      <c r="MGN9" s="32"/>
      <c r="MGO9" s="32"/>
      <c r="MGP9" s="32"/>
      <c r="MGQ9" s="32"/>
      <c r="MGR9" s="32"/>
      <c r="MGS9" s="32"/>
      <c r="MGT9" s="32"/>
      <c r="MGU9" s="32"/>
      <c r="MGV9" s="32"/>
      <c r="MGW9" s="32"/>
      <c r="MGX9" s="32"/>
      <c r="MGY9" s="32"/>
      <c r="MGZ9" s="32"/>
      <c r="MHA9" s="32"/>
      <c r="MHB9" s="32"/>
      <c r="MHC9" s="32"/>
      <c r="MHD9" s="32"/>
      <c r="MHE9" s="32"/>
      <c r="MHF9" s="32"/>
      <c r="MHG9" s="32"/>
      <c r="MHH9" s="32"/>
      <c r="MHI9" s="32"/>
      <c r="MHJ9" s="32"/>
      <c r="MHK9" s="32"/>
      <c r="MHL9" s="32"/>
      <c r="MHM9" s="32"/>
      <c r="MHN9" s="32"/>
      <c r="MHO9" s="32"/>
      <c r="MHP9" s="32"/>
      <c r="MHQ9" s="32"/>
      <c r="MHR9" s="32"/>
      <c r="MHS9" s="32"/>
      <c r="MHT9" s="32"/>
      <c r="MHU9" s="32"/>
      <c r="MHV9" s="32"/>
      <c r="MHW9" s="32"/>
      <c r="MHX9" s="32"/>
      <c r="MHY9" s="32"/>
      <c r="MHZ9" s="32"/>
      <c r="MIA9" s="32"/>
      <c r="MIB9" s="32"/>
      <c r="MIC9" s="32"/>
      <c r="MID9" s="32"/>
      <c r="MIE9" s="32"/>
      <c r="MIF9" s="32"/>
      <c r="MIG9" s="32"/>
      <c r="MIH9" s="32"/>
      <c r="MII9" s="32"/>
      <c r="MIJ9" s="32"/>
      <c r="MIK9" s="32"/>
      <c r="MIL9" s="32"/>
      <c r="MIM9" s="32"/>
      <c r="MIN9" s="32"/>
      <c r="MIO9" s="32"/>
      <c r="MIP9" s="32"/>
      <c r="MIQ9" s="32"/>
      <c r="MIR9" s="32"/>
      <c r="MIS9" s="32"/>
      <c r="MIT9" s="32"/>
      <c r="MIU9" s="32"/>
      <c r="MIV9" s="32"/>
      <c r="MIW9" s="32"/>
      <c r="MIX9" s="32"/>
      <c r="MIY9" s="32"/>
      <c r="MIZ9" s="32"/>
      <c r="MJA9" s="32"/>
      <c r="MJB9" s="32"/>
      <c r="MJC9" s="32"/>
      <c r="MJD9" s="32"/>
      <c r="MJE9" s="32"/>
      <c r="MJF9" s="32"/>
      <c r="MJG9" s="32"/>
      <c r="MJH9" s="32"/>
      <c r="MJI9" s="32"/>
      <c r="MJJ9" s="32"/>
      <c r="MJK9" s="32"/>
      <c r="MJL9" s="32"/>
      <c r="MJM9" s="32"/>
      <c r="MJN9" s="32"/>
      <c r="MJO9" s="32"/>
      <c r="MJP9" s="32"/>
      <c r="MJQ9" s="32"/>
      <c r="MJR9" s="32"/>
      <c r="MJS9" s="32"/>
      <c r="MJT9" s="32"/>
      <c r="MJU9" s="32"/>
      <c r="MJV9" s="32"/>
      <c r="MJW9" s="32"/>
      <c r="MJX9" s="32"/>
      <c r="MJY9" s="32"/>
      <c r="MJZ9" s="32"/>
      <c r="MKA9" s="32"/>
      <c r="MKB9" s="32"/>
      <c r="MKC9" s="32"/>
      <c r="MKD9" s="32"/>
      <c r="MKE9" s="32"/>
      <c r="MKF9" s="32"/>
      <c r="MKG9" s="32"/>
      <c r="MKH9" s="32"/>
      <c r="MKI9" s="32"/>
      <c r="MKJ9" s="32"/>
      <c r="MKK9" s="32"/>
      <c r="MKL9" s="32"/>
      <c r="MKM9" s="32"/>
      <c r="MKN9" s="32"/>
      <c r="MKO9" s="32"/>
      <c r="MKP9" s="32"/>
      <c r="MKQ9" s="32"/>
      <c r="MKR9" s="32"/>
      <c r="MKS9" s="32"/>
      <c r="MKT9" s="32"/>
      <c r="MKU9" s="32"/>
      <c r="MKV9" s="32"/>
      <c r="MKW9" s="32"/>
      <c r="MKX9" s="32"/>
      <c r="MKY9" s="32"/>
      <c r="MKZ9" s="32"/>
      <c r="MLA9" s="32"/>
      <c r="MLB9" s="32"/>
      <c r="MLC9" s="32"/>
      <c r="MLD9" s="32"/>
      <c r="MLE9" s="32"/>
      <c r="MLF9" s="32"/>
      <c r="MLG9" s="32"/>
      <c r="MLH9" s="32"/>
      <c r="MLI9" s="32"/>
      <c r="MLJ9" s="32"/>
      <c r="MLK9" s="32"/>
      <c r="MLL9" s="32"/>
      <c r="MLM9" s="32"/>
      <c r="MLN9" s="32"/>
      <c r="MLO9" s="32"/>
      <c r="MLP9" s="32"/>
      <c r="MLQ9" s="32"/>
      <c r="MLR9" s="32"/>
      <c r="MLS9" s="32"/>
      <c r="MLT9" s="32"/>
      <c r="MLU9" s="32"/>
      <c r="MLV9" s="32"/>
      <c r="MLW9" s="32"/>
      <c r="MLX9" s="32"/>
      <c r="MLY9" s="32"/>
      <c r="MLZ9" s="32"/>
      <c r="MMA9" s="32"/>
      <c r="MMB9" s="32"/>
      <c r="MMC9" s="32"/>
      <c r="MMD9" s="32"/>
      <c r="MME9" s="32"/>
      <c r="MMF9" s="32"/>
      <c r="MMG9" s="32"/>
      <c r="MMH9" s="32"/>
      <c r="MMI9" s="32"/>
      <c r="MMJ9" s="32"/>
      <c r="MMK9" s="32"/>
      <c r="MML9" s="32"/>
      <c r="MMM9" s="32"/>
      <c r="MMN9" s="32"/>
      <c r="MMO9" s="32"/>
      <c r="MMP9" s="32"/>
      <c r="MMQ9" s="32"/>
      <c r="MMR9" s="32"/>
      <c r="MMS9" s="32"/>
      <c r="MMT9" s="32"/>
      <c r="MMU9" s="32"/>
      <c r="MMV9" s="32"/>
      <c r="MMW9" s="32"/>
      <c r="MMX9" s="32"/>
      <c r="MMY9" s="32"/>
      <c r="MMZ9" s="32"/>
      <c r="MNA9" s="32"/>
      <c r="MNB9" s="32"/>
      <c r="MNC9" s="32"/>
      <c r="MND9" s="32"/>
      <c r="MNE9" s="32"/>
      <c r="MNF9" s="32"/>
      <c r="MNG9" s="32"/>
      <c r="MNH9" s="32"/>
      <c r="MNI9" s="32"/>
      <c r="MNJ9" s="32"/>
      <c r="MNK9" s="32"/>
      <c r="MNL9" s="32"/>
      <c r="MNM9" s="32"/>
      <c r="MNN9" s="32"/>
      <c r="MNO9" s="32"/>
      <c r="MNP9" s="32"/>
      <c r="MNQ9" s="32"/>
      <c r="MNR9" s="32"/>
      <c r="MNS9" s="32"/>
      <c r="MNT9" s="32"/>
      <c r="MNU9" s="32"/>
      <c r="MNV9" s="32"/>
      <c r="MNW9" s="32"/>
      <c r="MNX9" s="32"/>
      <c r="MNY9" s="32"/>
      <c r="MNZ9" s="32"/>
      <c r="MOA9" s="32"/>
      <c r="MOB9" s="32"/>
      <c r="MOC9" s="32"/>
      <c r="MOD9" s="32"/>
      <c r="MOE9" s="32"/>
      <c r="MOF9" s="32"/>
      <c r="MOG9" s="32"/>
      <c r="MOH9" s="32"/>
      <c r="MOI9" s="32"/>
      <c r="MOJ9" s="32"/>
      <c r="MOK9" s="32"/>
      <c r="MOL9" s="32"/>
      <c r="MOM9" s="32"/>
      <c r="MON9" s="32"/>
      <c r="MOO9" s="32"/>
      <c r="MOP9" s="32"/>
      <c r="MOQ9" s="32"/>
      <c r="MOR9" s="32"/>
      <c r="MOS9" s="32"/>
      <c r="MOT9" s="32"/>
      <c r="MOU9" s="32"/>
      <c r="MOV9" s="32"/>
      <c r="MOW9" s="32"/>
      <c r="MOX9" s="32"/>
      <c r="MOY9" s="32"/>
      <c r="MOZ9" s="32"/>
      <c r="MPA9" s="32"/>
      <c r="MPB9" s="32"/>
      <c r="MPC9" s="32"/>
      <c r="MPD9" s="32"/>
      <c r="MPE9" s="32"/>
      <c r="MPF9" s="32"/>
      <c r="MPG9" s="32"/>
      <c r="MPH9" s="32"/>
      <c r="MPI9" s="32"/>
      <c r="MPJ9" s="32"/>
      <c r="MPK9" s="32"/>
      <c r="MPL9" s="32"/>
      <c r="MPM9" s="32"/>
      <c r="MPN9" s="32"/>
      <c r="MPO9" s="32"/>
      <c r="MPP9" s="32"/>
      <c r="MPQ9" s="32"/>
      <c r="MPR9" s="32"/>
      <c r="MPS9" s="32"/>
      <c r="MPT9" s="32"/>
      <c r="MPU9" s="32"/>
      <c r="MPV9" s="32"/>
      <c r="MPW9" s="32"/>
      <c r="MPX9" s="32"/>
      <c r="MPY9" s="32"/>
      <c r="MPZ9" s="32"/>
      <c r="MQA9" s="32"/>
      <c r="MQB9" s="32"/>
      <c r="MQC9" s="32"/>
      <c r="MQD9" s="32"/>
      <c r="MQE9" s="32"/>
      <c r="MQF9" s="32"/>
      <c r="MQG9" s="32"/>
      <c r="MQH9" s="32"/>
      <c r="MQI9" s="32"/>
      <c r="MQJ9" s="32"/>
      <c r="MQK9" s="32"/>
      <c r="MQL9" s="32"/>
      <c r="MQM9" s="32"/>
      <c r="MQN9" s="32"/>
      <c r="MQO9" s="32"/>
      <c r="MQP9" s="32"/>
      <c r="MQQ9" s="32"/>
      <c r="MQR9" s="32"/>
      <c r="MQS9" s="32"/>
      <c r="MQT9" s="32"/>
      <c r="MQU9" s="32"/>
      <c r="MQV9" s="32"/>
      <c r="MQW9" s="32"/>
      <c r="MQX9" s="32"/>
      <c r="MQY9" s="32"/>
      <c r="MQZ9" s="32"/>
      <c r="MRA9" s="32"/>
      <c r="MRB9" s="32"/>
      <c r="MRC9" s="32"/>
      <c r="MRD9" s="32"/>
      <c r="MRE9" s="32"/>
      <c r="MRF9" s="32"/>
      <c r="MRG9" s="32"/>
      <c r="MRH9" s="32"/>
      <c r="MRI9" s="32"/>
      <c r="MRJ9" s="32"/>
      <c r="MRK9" s="32"/>
      <c r="MRL9" s="32"/>
      <c r="MRM9" s="32"/>
      <c r="MRN9" s="32"/>
      <c r="MRO9" s="32"/>
      <c r="MRP9" s="32"/>
      <c r="MRQ9" s="32"/>
      <c r="MRR9" s="32"/>
      <c r="MRS9" s="32"/>
      <c r="MRT9" s="32"/>
      <c r="MRU9" s="32"/>
      <c r="MRV9" s="32"/>
      <c r="MRW9" s="32"/>
      <c r="MRX9" s="32"/>
      <c r="MRY9" s="32"/>
      <c r="MRZ9" s="32"/>
      <c r="MSA9" s="32"/>
      <c r="MSB9" s="32"/>
      <c r="MSC9" s="32"/>
      <c r="MSD9" s="32"/>
      <c r="MSE9" s="32"/>
      <c r="MSF9" s="32"/>
      <c r="MSG9" s="32"/>
      <c r="MSH9" s="32"/>
      <c r="MSI9" s="32"/>
      <c r="MSJ9" s="32"/>
      <c r="MSK9" s="32"/>
      <c r="MSL9" s="32"/>
      <c r="MSM9" s="32"/>
      <c r="MSN9" s="32"/>
      <c r="MSO9" s="32"/>
      <c r="MSP9" s="32"/>
      <c r="MSQ9" s="32"/>
      <c r="MSR9" s="32"/>
      <c r="MSS9" s="32"/>
      <c r="MST9" s="32"/>
      <c r="MSU9" s="32"/>
      <c r="MSV9" s="32"/>
      <c r="MSW9" s="32"/>
      <c r="MSX9" s="32"/>
      <c r="MSY9" s="32"/>
      <c r="MSZ9" s="32"/>
      <c r="MTA9" s="32"/>
      <c r="MTB9" s="32"/>
      <c r="MTC9" s="32"/>
      <c r="MTD9" s="32"/>
      <c r="MTE9" s="32"/>
      <c r="MTF9" s="32"/>
      <c r="MTG9" s="32"/>
      <c r="MTH9" s="32"/>
      <c r="MTI9" s="32"/>
      <c r="MTJ9" s="32"/>
      <c r="MTK9" s="32"/>
      <c r="MTL9" s="32"/>
      <c r="MTM9" s="32"/>
      <c r="MTN9" s="32"/>
      <c r="MTO9" s="32"/>
      <c r="MTP9" s="32"/>
      <c r="MTQ9" s="32"/>
      <c r="MTR9" s="32"/>
      <c r="MTS9" s="32"/>
      <c r="MTT9" s="32"/>
      <c r="MTU9" s="32"/>
      <c r="MTV9" s="32"/>
      <c r="MTW9" s="32"/>
      <c r="MTX9" s="32"/>
      <c r="MTY9" s="32"/>
      <c r="MTZ9" s="32"/>
      <c r="MUA9" s="32"/>
      <c r="MUB9" s="32"/>
      <c r="MUC9" s="32"/>
      <c r="MUD9" s="32"/>
      <c r="MUE9" s="32"/>
      <c r="MUF9" s="32"/>
      <c r="MUG9" s="32"/>
      <c r="MUH9" s="32"/>
      <c r="MUI9" s="32"/>
      <c r="MUJ9" s="32"/>
      <c r="MUK9" s="32"/>
      <c r="MUL9" s="32"/>
      <c r="MUM9" s="32"/>
      <c r="MUN9" s="32"/>
      <c r="MUO9" s="32"/>
      <c r="MUP9" s="32"/>
      <c r="MUQ9" s="32"/>
      <c r="MUR9" s="32"/>
      <c r="MUS9" s="32"/>
      <c r="MUT9" s="32"/>
      <c r="MUU9" s="32"/>
      <c r="MUV9" s="32"/>
      <c r="MUW9" s="32"/>
      <c r="MUX9" s="32"/>
      <c r="MUY9" s="32"/>
      <c r="MUZ9" s="32"/>
      <c r="MVA9" s="32"/>
      <c r="MVB9" s="32"/>
      <c r="MVC9" s="32"/>
      <c r="MVD9" s="32"/>
      <c r="MVE9" s="32"/>
      <c r="MVF9" s="32"/>
      <c r="MVG9" s="32"/>
      <c r="MVH9" s="32"/>
      <c r="MVI9" s="32"/>
      <c r="MVJ9" s="32"/>
      <c r="MVK9" s="32"/>
      <c r="MVL9" s="32"/>
      <c r="MVM9" s="32"/>
      <c r="MVN9" s="32"/>
      <c r="MVO9" s="32"/>
      <c r="MVP9" s="32"/>
      <c r="MVQ9" s="32"/>
      <c r="MVR9" s="32"/>
      <c r="MVS9" s="32"/>
      <c r="MVT9" s="32"/>
      <c r="MVU9" s="32"/>
      <c r="MVV9" s="32"/>
      <c r="MVW9" s="32"/>
      <c r="MVX9" s="32"/>
      <c r="MVY9" s="32"/>
      <c r="MVZ9" s="32"/>
      <c r="MWA9" s="32"/>
      <c r="MWB9" s="32"/>
      <c r="MWC9" s="32"/>
      <c r="MWD9" s="32"/>
      <c r="MWE9" s="32"/>
      <c r="MWF9" s="32"/>
      <c r="MWG9" s="32"/>
      <c r="MWH9" s="32"/>
      <c r="MWI9" s="32"/>
      <c r="MWJ9" s="32"/>
      <c r="MWK9" s="32"/>
      <c r="MWL9" s="32"/>
      <c r="MWM9" s="32"/>
      <c r="MWN9" s="32"/>
      <c r="MWO9" s="32"/>
      <c r="MWP9" s="32"/>
      <c r="MWQ9" s="32"/>
      <c r="MWR9" s="32"/>
      <c r="MWS9" s="32"/>
      <c r="MWT9" s="32"/>
      <c r="MWU9" s="32"/>
      <c r="MWV9" s="32"/>
      <c r="MWW9" s="32"/>
      <c r="MWX9" s="32"/>
      <c r="MWY9" s="32"/>
      <c r="MWZ9" s="32"/>
      <c r="MXA9" s="32"/>
      <c r="MXB9" s="32"/>
      <c r="MXC9" s="32"/>
      <c r="MXD9" s="32"/>
      <c r="MXE9" s="32"/>
      <c r="MXF9" s="32"/>
      <c r="MXG9" s="32"/>
      <c r="MXH9" s="32"/>
      <c r="MXI9" s="32"/>
      <c r="MXJ9" s="32"/>
      <c r="MXK9" s="32"/>
      <c r="MXL9" s="32"/>
      <c r="MXM9" s="32"/>
      <c r="MXN9" s="32"/>
      <c r="MXO9" s="32"/>
      <c r="MXP9" s="32"/>
      <c r="MXQ9" s="32"/>
      <c r="MXR9" s="32"/>
      <c r="MXS9" s="32"/>
      <c r="MXT9" s="32"/>
      <c r="MXU9" s="32"/>
      <c r="MXV9" s="32"/>
      <c r="MXW9" s="32"/>
      <c r="MXX9" s="32"/>
      <c r="MXY9" s="32"/>
      <c r="MXZ9" s="32"/>
      <c r="MYA9" s="32"/>
      <c r="MYB9" s="32"/>
      <c r="MYC9" s="32"/>
      <c r="MYD9" s="32"/>
      <c r="MYE9" s="32"/>
      <c r="MYF9" s="32"/>
      <c r="MYG9" s="32"/>
      <c r="MYH9" s="32"/>
      <c r="MYI9" s="32"/>
      <c r="MYJ9" s="32"/>
      <c r="MYK9" s="32"/>
      <c r="MYL9" s="32"/>
      <c r="MYM9" s="32"/>
      <c r="MYN9" s="32"/>
      <c r="MYO9" s="32"/>
      <c r="MYP9" s="32"/>
      <c r="MYQ9" s="32"/>
      <c r="MYR9" s="32"/>
      <c r="MYS9" s="32"/>
      <c r="MYT9" s="32"/>
      <c r="MYU9" s="32"/>
      <c r="MYV9" s="32"/>
      <c r="MYW9" s="32"/>
      <c r="MYX9" s="32"/>
      <c r="MYY9" s="32"/>
      <c r="MYZ9" s="32"/>
      <c r="MZA9" s="32"/>
      <c r="MZB9" s="32"/>
      <c r="MZC9" s="32"/>
      <c r="MZD9" s="32"/>
      <c r="MZE9" s="32"/>
      <c r="MZF9" s="32"/>
      <c r="MZG9" s="32"/>
      <c r="MZH9" s="32"/>
      <c r="MZI9" s="32"/>
      <c r="MZJ9" s="32"/>
      <c r="MZK9" s="32"/>
      <c r="MZL9" s="32"/>
      <c r="MZM9" s="32"/>
      <c r="MZN9" s="32"/>
      <c r="MZO9" s="32"/>
      <c r="MZP9" s="32"/>
      <c r="MZQ9" s="32"/>
      <c r="MZR9" s="32"/>
      <c r="MZS9" s="32"/>
      <c r="MZT9" s="32"/>
      <c r="MZU9" s="32"/>
      <c r="MZV9" s="32"/>
      <c r="MZW9" s="32"/>
      <c r="MZX9" s="32"/>
      <c r="MZY9" s="32"/>
      <c r="MZZ9" s="32"/>
      <c r="NAA9" s="32"/>
      <c r="NAB9" s="32"/>
      <c r="NAC9" s="32"/>
      <c r="NAD9" s="32"/>
      <c r="NAE9" s="32"/>
      <c r="NAF9" s="32"/>
      <c r="NAG9" s="32"/>
      <c r="NAH9" s="32"/>
      <c r="NAI9" s="32"/>
      <c r="NAJ9" s="32"/>
      <c r="NAK9" s="32"/>
      <c r="NAL9" s="32"/>
      <c r="NAM9" s="32"/>
      <c r="NAN9" s="32"/>
      <c r="NAO9" s="32"/>
      <c r="NAP9" s="32"/>
      <c r="NAQ9" s="32"/>
      <c r="NAR9" s="32"/>
      <c r="NAS9" s="32"/>
      <c r="NAT9" s="32"/>
      <c r="NAU9" s="32"/>
      <c r="NAV9" s="32"/>
      <c r="NAW9" s="32"/>
      <c r="NAX9" s="32"/>
      <c r="NAY9" s="32"/>
      <c r="NAZ9" s="32"/>
      <c r="NBA9" s="32"/>
      <c r="NBB9" s="32"/>
      <c r="NBC9" s="32"/>
      <c r="NBD9" s="32"/>
      <c r="NBE9" s="32"/>
      <c r="NBF9" s="32"/>
      <c r="NBG9" s="32"/>
      <c r="NBH9" s="32"/>
      <c r="NBI9" s="32"/>
      <c r="NBJ9" s="32"/>
      <c r="NBK9" s="32"/>
      <c r="NBL9" s="32"/>
      <c r="NBM9" s="32"/>
      <c r="NBN9" s="32"/>
      <c r="NBO9" s="32"/>
      <c r="NBP9" s="32"/>
      <c r="NBQ9" s="32"/>
      <c r="NBR9" s="32"/>
      <c r="NBS9" s="32"/>
      <c r="NBT9" s="32"/>
      <c r="NBU9" s="32"/>
      <c r="NBV9" s="32"/>
      <c r="NBW9" s="32"/>
      <c r="NBX9" s="32"/>
      <c r="NBY9" s="32"/>
      <c r="NBZ9" s="32"/>
      <c r="NCA9" s="32"/>
      <c r="NCB9" s="32"/>
      <c r="NCC9" s="32"/>
      <c r="NCD9" s="32"/>
      <c r="NCE9" s="32"/>
      <c r="NCF9" s="32"/>
      <c r="NCG9" s="32"/>
      <c r="NCH9" s="32"/>
      <c r="NCI9" s="32"/>
      <c r="NCJ9" s="32"/>
      <c r="NCK9" s="32"/>
      <c r="NCL9" s="32"/>
      <c r="NCM9" s="32"/>
      <c r="NCN9" s="32"/>
      <c r="NCO9" s="32"/>
      <c r="NCP9" s="32"/>
      <c r="NCQ9" s="32"/>
      <c r="NCR9" s="32"/>
      <c r="NCS9" s="32"/>
      <c r="NCT9" s="32"/>
      <c r="NCU9" s="32"/>
      <c r="NCV9" s="32"/>
      <c r="NCW9" s="32"/>
      <c r="NCX9" s="32"/>
      <c r="NCY9" s="32"/>
      <c r="NCZ9" s="32"/>
      <c r="NDA9" s="32"/>
      <c r="NDB9" s="32"/>
      <c r="NDC9" s="32"/>
      <c r="NDD9" s="32"/>
      <c r="NDE9" s="32"/>
      <c r="NDF9" s="32"/>
      <c r="NDG9" s="32"/>
      <c r="NDH9" s="32"/>
      <c r="NDI9" s="32"/>
      <c r="NDJ9" s="32"/>
      <c r="NDK9" s="32"/>
      <c r="NDL9" s="32"/>
      <c r="NDM9" s="32"/>
      <c r="NDN9" s="32"/>
      <c r="NDO9" s="32"/>
      <c r="NDP9" s="32"/>
      <c r="NDQ9" s="32"/>
      <c r="NDR9" s="32"/>
      <c r="NDS9" s="32"/>
      <c r="NDT9" s="32"/>
      <c r="NDU9" s="32"/>
      <c r="NDV9" s="32"/>
      <c r="NDW9" s="32"/>
      <c r="NDX9" s="32"/>
      <c r="NDY9" s="32"/>
      <c r="NDZ9" s="32"/>
      <c r="NEA9" s="32"/>
      <c r="NEB9" s="32"/>
      <c r="NEC9" s="32"/>
      <c r="NED9" s="32"/>
      <c r="NEE9" s="32"/>
      <c r="NEF9" s="32"/>
      <c r="NEG9" s="32"/>
      <c r="NEH9" s="32"/>
      <c r="NEI9" s="32"/>
      <c r="NEJ9" s="32"/>
      <c r="NEK9" s="32"/>
      <c r="NEL9" s="32"/>
      <c r="NEM9" s="32"/>
      <c r="NEN9" s="32"/>
      <c r="NEO9" s="32"/>
      <c r="NEP9" s="32"/>
      <c r="NEQ9" s="32"/>
      <c r="NER9" s="32"/>
      <c r="NES9" s="32"/>
      <c r="NET9" s="32"/>
      <c r="NEU9" s="32"/>
      <c r="NEV9" s="32"/>
      <c r="NEW9" s="32"/>
      <c r="NEX9" s="32"/>
      <c r="NEY9" s="32"/>
      <c r="NEZ9" s="32"/>
      <c r="NFA9" s="32"/>
      <c r="NFB9" s="32"/>
      <c r="NFC9" s="32"/>
      <c r="NFD9" s="32"/>
      <c r="NFE9" s="32"/>
      <c r="NFF9" s="32"/>
      <c r="NFG9" s="32"/>
      <c r="NFH9" s="32"/>
      <c r="NFI9" s="32"/>
      <c r="NFJ9" s="32"/>
      <c r="NFK9" s="32"/>
      <c r="NFL9" s="32"/>
      <c r="NFM9" s="32"/>
      <c r="NFN9" s="32"/>
      <c r="NFO9" s="32"/>
      <c r="NFP9" s="32"/>
      <c r="NFQ9" s="32"/>
      <c r="NFR9" s="32"/>
      <c r="NFS9" s="32"/>
      <c r="NFT9" s="32"/>
      <c r="NFU9" s="32"/>
      <c r="NFV9" s="32"/>
      <c r="NFW9" s="32"/>
      <c r="NFX9" s="32"/>
      <c r="NFY9" s="32"/>
      <c r="NFZ9" s="32"/>
      <c r="NGA9" s="32"/>
      <c r="NGB9" s="32"/>
      <c r="NGC9" s="32"/>
      <c r="NGD9" s="32"/>
      <c r="NGE9" s="32"/>
      <c r="NGF9" s="32"/>
      <c r="NGG9" s="32"/>
      <c r="NGH9" s="32"/>
      <c r="NGI9" s="32"/>
      <c r="NGJ9" s="32"/>
      <c r="NGK9" s="32"/>
      <c r="NGL9" s="32"/>
      <c r="NGM9" s="32"/>
      <c r="NGN9" s="32"/>
      <c r="NGO9" s="32"/>
      <c r="NGP9" s="32"/>
      <c r="NGQ9" s="32"/>
      <c r="NGR9" s="32"/>
      <c r="NGS9" s="32"/>
      <c r="NGT9" s="32"/>
      <c r="NGU9" s="32"/>
      <c r="NGV9" s="32"/>
      <c r="NGW9" s="32"/>
      <c r="NGX9" s="32"/>
      <c r="NGY9" s="32"/>
      <c r="NGZ9" s="32"/>
      <c r="NHA9" s="32"/>
      <c r="NHB9" s="32"/>
      <c r="NHC9" s="32"/>
      <c r="NHD9" s="32"/>
      <c r="NHE9" s="32"/>
      <c r="NHF9" s="32"/>
      <c r="NHG9" s="32"/>
      <c r="NHH9" s="32"/>
      <c r="NHI9" s="32"/>
      <c r="NHJ9" s="32"/>
      <c r="NHK9" s="32"/>
      <c r="NHL9" s="32"/>
      <c r="NHM9" s="32"/>
      <c r="NHN9" s="32"/>
      <c r="NHO9" s="32"/>
      <c r="NHP9" s="32"/>
      <c r="NHQ9" s="32"/>
      <c r="NHR9" s="32"/>
      <c r="NHS9" s="32"/>
      <c r="NHT9" s="32"/>
      <c r="NHU9" s="32"/>
      <c r="NHV9" s="32"/>
      <c r="NHW9" s="32"/>
      <c r="NHX9" s="32"/>
      <c r="NHY9" s="32"/>
      <c r="NHZ9" s="32"/>
      <c r="NIA9" s="32"/>
      <c r="NIB9" s="32"/>
      <c r="NIC9" s="32"/>
      <c r="NID9" s="32"/>
      <c r="NIE9" s="32"/>
      <c r="NIF9" s="32"/>
      <c r="NIG9" s="32"/>
      <c r="NIH9" s="32"/>
      <c r="NII9" s="32"/>
      <c r="NIJ9" s="32"/>
      <c r="NIK9" s="32"/>
      <c r="NIL9" s="32"/>
      <c r="NIM9" s="32"/>
      <c r="NIN9" s="32"/>
      <c r="NIO9" s="32"/>
      <c r="NIP9" s="32"/>
      <c r="NIQ9" s="32"/>
      <c r="NIR9" s="32"/>
      <c r="NIS9" s="32"/>
      <c r="NIT9" s="32"/>
      <c r="NIU9" s="32"/>
      <c r="NIV9" s="32"/>
      <c r="NIW9" s="32"/>
      <c r="NIX9" s="32"/>
      <c r="NIY9" s="32"/>
      <c r="NIZ9" s="32"/>
      <c r="NJA9" s="32"/>
      <c r="NJB9" s="32"/>
      <c r="NJC9" s="32"/>
      <c r="NJD9" s="32"/>
      <c r="NJE9" s="32"/>
      <c r="NJF9" s="32"/>
      <c r="NJG9" s="32"/>
      <c r="NJH9" s="32"/>
      <c r="NJI9" s="32"/>
      <c r="NJJ9" s="32"/>
      <c r="NJK9" s="32"/>
      <c r="NJL9" s="32"/>
      <c r="NJM9" s="32"/>
      <c r="NJN9" s="32"/>
      <c r="NJO9" s="32"/>
      <c r="NJP9" s="32"/>
      <c r="NJQ9" s="32"/>
      <c r="NJR9" s="32"/>
      <c r="NJS9" s="32"/>
      <c r="NJT9" s="32"/>
      <c r="NJU9" s="32"/>
      <c r="NJV9" s="32"/>
      <c r="NJW9" s="32"/>
      <c r="NJX9" s="32"/>
      <c r="NJY9" s="32"/>
      <c r="NJZ9" s="32"/>
      <c r="NKA9" s="32"/>
      <c r="NKB9" s="32"/>
      <c r="NKC9" s="32"/>
      <c r="NKD9" s="32"/>
      <c r="NKE9" s="32"/>
      <c r="NKF9" s="32"/>
      <c r="NKG9" s="32"/>
      <c r="NKH9" s="32"/>
      <c r="NKI9" s="32"/>
      <c r="NKJ9" s="32"/>
      <c r="NKK9" s="32"/>
      <c r="NKL9" s="32"/>
      <c r="NKM9" s="32"/>
      <c r="NKN9" s="32"/>
      <c r="NKO9" s="32"/>
      <c r="NKP9" s="32"/>
      <c r="NKQ9" s="32"/>
      <c r="NKR9" s="32"/>
      <c r="NKS9" s="32"/>
      <c r="NKT9" s="32"/>
      <c r="NKU9" s="32"/>
      <c r="NKV9" s="32"/>
      <c r="NKW9" s="32"/>
      <c r="NKX9" s="32"/>
      <c r="NKY9" s="32"/>
      <c r="NKZ9" s="32"/>
      <c r="NLA9" s="32"/>
      <c r="NLB9" s="32"/>
      <c r="NLC9" s="32"/>
      <c r="NLD9" s="32"/>
      <c r="NLE9" s="32"/>
      <c r="NLF9" s="32"/>
      <c r="NLG9" s="32"/>
      <c r="NLH9" s="32"/>
      <c r="NLI9" s="32"/>
      <c r="NLJ9" s="32"/>
      <c r="NLK9" s="32"/>
      <c r="NLL9" s="32"/>
      <c r="NLM9" s="32"/>
      <c r="NLN9" s="32"/>
      <c r="NLO9" s="32"/>
      <c r="NLP9" s="32"/>
      <c r="NLQ9" s="32"/>
      <c r="NLR9" s="32"/>
      <c r="NLS9" s="32"/>
      <c r="NLT9" s="32"/>
      <c r="NLU9" s="32"/>
      <c r="NLV9" s="32"/>
      <c r="NLW9" s="32"/>
      <c r="NLX9" s="32"/>
      <c r="NLY9" s="32"/>
      <c r="NLZ9" s="32"/>
      <c r="NMA9" s="32"/>
      <c r="NMB9" s="32"/>
      <c r="NMC9" s="32"/>
      <c r="NMD9" s="32"/>
      <c r="NME9" s="32"/>
      <c r="NMF9" s="32"/>
      <c r="NMG9" s="32"/>
      <c r="NMH9" s="32"/>
      <c r="NMI9" s="32"/>
      <c r="NMJ9" s="32"/>
      <c r="NMK9" s="32"/>
      <c r="NML9" s="32"/>
      <c r="NMM9" s="32"/>
      <c r="NMN9" s="32"/>
      <c r="NMO9" s="32"/>
      <c r="NMP9" s="32"/>
      <c r="NMQ9" s="32"/>
      <c r="NMR9" s="32"/>
      <c r="NMS9" s="32"/>
      <c r="NMT9" s="32"/>
      <c r="NMU9" s="32"/>
      <c r="NMV9" s="32"/>
      <c r="NMW9" s="32"/>
      <c r="NMX9" s="32"/>
      <c r="NMY9" s="32"/>
      <c r="NMZ9" s="32"/>
      <c r="NNA9" s="32"/>
      <c r="NNB9" s="32"/>
      <c r="NNC9" s="32"/>
      <c r="NND9" s="32"/>
      <c r="NNE9" s="32"/>
      <c r="NNF9" s="32"/>
      <c r="NNG9" s="32"/>
      <c r="NNH9" s="32"/>
      <c r="NNI9" s="32"/>
      <c r="NNJ9" s="32"/>
      <c r="NNK9" s="32"/>
      <c r="NNL9" s="32"/>
      <c r="NNM9" s="32"/>
      <c r="NNN9" s="32"/>
      <c r="NNO9" s="32"/>
      <c r="NNP9" s="32"/>
      <c r="NNQ9" s="32"/>
      <c r="NNR9" s="32"/>
      <c r="NNS9" s="32"/>
      <c r="NNT9" s="32"/>
      <c r="NNU9" s="32"/>
      <c r="NNV9" s="32"/>
      <c r="NNW9" s="32"/>
      <c r="NNX9" s="32"/>
      <c r="NNY9" s="32"/>
      <c r="NNZ9" s="32"/>
      <c r="NOA9" s="32"/>
      <c r="NOB9" s="32"/>
      <c r="NOC9" s="32"/>
      <c r="NOD9" s="32"/>
      <c r="NOE9" s="32"/>
      <c r="NOF9" s="32"/>
      <c r="NOG9" s="32"/>
      <c r="NOH9" s="32"/>
      <c r="NOI9" s="32"/>
      <c r="NOJ9" s="32"/>
      <c r="NOK9" s="32"/>
      <c r="NOL9" s="32"/>
      <c r="NOM9" s="32"/>
      <c r="NON9" s="32"/>
      <c r="NOO9" s="32"/>
      <c r="NOP9" s="32"/>
      <c r="NOQ9" s="32"/>
      <c r="NOR9" s="32"/>
      <c r="NOS9" s="32"/>
      <c r="NOT9" s="32"/>
      <c r="NOU9" s="32"/>
      <c r="NOV9" s="32"/>
      <c r="NOW9" s="32"/>
      <c r="NOX9" s="32"/>
      <c r="NOY9" s="32"/>
      <c r="NOZ9" s="32"/>
      <c r="NPA9" s="32"/>
      <c r="NPB9" s="32"/>
      <c r="NPC9" s="32"/>
      <c r="NPD9" s="32"/>
      <c r="NPE9" s="32"/>
      <c r="NPF9" s="32"/>
      <c r="NPG9" s="32"/>
      <c r="NPH9" s="32"/>
      <c r="NPI9" s="32"/>
      <c r="NPJ9" s="32"/>
      <c r="NPK9" s="32"/>
      <c r="NPL9" s="32"/>
      <c r="NPM9" s="32"/>
      <c r="NPN9" s="32"/>
      <c r="NPO9" s="32"/>
      <c r="NPP9" s="32"/>
      <c r="NPQ9" s="32"/>
      <c r="NPR9" s="32"/>
      <c r="NPS9" s="32"/>
      <c r="NPT9" s="32"/>
      <c r="NPU9" s="32"/>
      <c r="NPV9" s="32"/>
      <c r="NPW9" s="32"/>
      <c r="NPX9" s="32"/>
      <c r="NPY9" s="32"/>
      <c r="NPZ9" s="32"/>
      <c r="NQA9" s="32"/>
      <c r="NQB9" s="32"/>
      <c r="NQC9" s="32"/>
      <c r="NQD9" s="32"/>
      <c r="NQE9" s="32"/>
      <c r="NQF9" s="32"/>
      <c r="NQG9" s="32"/>
      <c r="NQH9" s="32"/>
      <c r="NQI9" s="32"/>
      <c r="NQJ9" s="32"/>
      <c r="NQK9" s="32"/>
      <c r="NQL9" s="32"/>
      <c r="NQM9" s="32"/>
      <c r="NQN9" s="32"/>
      <c r="NQO9" s="32"/>
      <c r="NQP9" s="32"/>
      <c r="NQQ9" s="32"/>
      <c r="NQR9" s="32"/>
      <c r="NQS9" s="32"/>
      <c r="NQT9" s="32"/>
      <c r="NQU9" s="32"/>
      <c r="NQV9" s="32"/>
      <c r="NQW9" s="32"/>
      <c r="NQX9" s="32"/>
      <c r="NQY9" s="32"/>
      <c r="NQZ9" s="32"/>
      <c r="NRA9" s="32"/>
      <c r="NRB9" s="32"/>
      <c r="NRC9" s="32"/>
      <c r="NRD9" s="32"/>
      <c r="NRE9" s="32"/>
      <c r="NRF9" s="32"/>
      <c r="NRG9" s="32"/>
      <c r="NRH9" s="32"/>
      <c r="NRI9" s="32"/>
      <c r="NRJ9" s="32"/>
      <c r="NRK9" s="32"/>
      <c r="NRL9" s="32"/>
      <c r="NRM9" s="32"/>
      <c r="NRN9" s="32"/>
      <c r="NRO9" s="32"/>
      <c r="NRP9" s="32"/>
      <c r="NRQ9" s="32"/>
      <c r="NRR9" s="32"/>
      <c r="NRS9" s="32"/>
      <c r="NRT9" s="32"/>
      <c r="NRU9" s="32"/>
      <c r="NRV9" s="32"/>
      <c r="NRW9" s="32"/>
      <c r="NRX9" s="32"/>
      <c r="NRY9" s="32"/>
      <c r="NRZ9" s="32"/>
      <c r="NSA9" s="32"/>
      <c r="NSB9" s="32"/>
      <c r="NSC9" s="32"/>
      <c r="NSD9" s="32"/>
      <c r="NSE9" s="32"/>
      <c r="NSF9" s="32"/>
      <c r="NSG9" s="32"/>
      <c r="NSH9" s="32"/>
      <c r="NSI9" s="32"/>
      <c r="NSJ9" s="32"/>
      <c r="NSK9" s="32"/>
      <c r="NSL9" s="32"/>
      <c r="NSM9" s="32"/>
      <c r="NSN9" s="32"/>
      <c r="NSO9" s="32"/>
      <c r="NSP9" s="32"/>
      <c r="NSQ9" s="32"/>
      <c r="NSR9" s="32"/>
      <c r="NSS9" s="32"/>
      <c r="NST9" s="32"/>
      <c r="NSU9" s="32"/>
      <c r="NSV9" s="32"/>
      <c r="NSW9" s="32"/>
      <c r="NSX9" s="32"/>
      <c r="NSY9" s="32"/>
      <c r="NSZ9" s="32"/>
      <c r="NTA9" s="32"/>
      <c r="NTB9" s="32"/>
      <c r="NTC9" s="32"/>
      <c r="NTD9" s="32"/>
      <c r="NTE9" s="32"/>
      <c r="NTF9" s="32"/>
      <c r="NTG9" s="32"/>
      <c r="NTH9" s="32"/>
      <c r="NTI9" s="32"/>
      <c r="NTJ9" s="32"/>
      <c r="NTK9" s="32"/>
      <c r="NTL9" s="32"/>
      <c r="NTM9" s="32"/>
      <c r="NTN9" s="32"/>
      <c r="NTO9" s="32"/>
      <c r="NTP9" s="32"/>
      <c r="NTQ9" s="32"/>
      <c r="NTR9" s="32"/>
      <c r="NTS9" s="32"/>
      <c r="NTT9" s="32"/>
      <c r="NTU9" s="32"/>
      <c r="NTV9" s="32"/>
      <c r="NTW9" s="32"/>
      <c r="NTX9" s="32"/>
      <c r="NTY9" s="32"/>
      <c r="NTZ9" s="32"/>
      <c r="NUA9" s="32"/>
      <c r="NUB9" s="32"/>
      <c r="NUC9" s="32"/>
      <c r="NUD9" s="32"/>
      <c r="NUE9" s="32"/>
      <c r="NUF9" s="32"/>
      <c r="NUG9" s="32"/>
      <c r="NUH9" s="32"/>
      <c r="NUI9" s="32"/>
      <c r="NUJ9" s="32"/>
      <c r="NUK9" s="32"/>
      <c r="NUL9" s="32"/>
      <c r="NUM9" s="32"/>
      <c r="NUN9" s="32"/>
      <c r="NUO9" s="32"/>
      <c r="NUP9" s="32"/>
      <c r="NUQ9" s="32"/>
      <c r="NUR9" s="32"/>
      <c r="NUS9" s="32"/>
      <c r="NUT9" s="32"/>
      <c r="NUU9" s="32"/>
      <c r="NUV9" s="32"/>
      <c r="NUW9" s="32"/>
      <c r="NUX9" s="32"/>
      <c r="NUY9" s="32"/>
      <c r="NUZ9" s="32"/>
      <c r="NVA9" s="32"/>
      <c r="NVB9" s="32"/>
      <c r="NVC9" s="32"/>
      <c r="NVD9" s="32"/>
      <c r="NVE9" s="32"/>
      <c r="NVF9" s="32"/>
      <c r="NVG9" s="32"/>
      <c r="NVH9" s="32"/>
      <c r="NVI9" s="32"/>
      <c r="NVJ9" s="32"/>
      <c r="NVK9" s="32"/>
      <c r="NVL9" s="32"/>
      <c r="NVM9" s="32"/>
      <c r="NVN9" s="32"/>
      <c r="NVO9" s="32"/>
      <c r="NVP9" s="32"/>
      <c r="NVQ9" s="32"/>
      <c r="NVR9" s="32"/>
      <c r="NVS9" s="32"/>
      <c r="NVT9" s="32"/>
      <c r="NVU9" s="32"/>
      <c r="NVV9" s="32"/>
      <c r="NVW9" s="32"/>
      <c r="NVX9" s="32"/>
      <c r="NVY9" s="32"/>
      <c r="NVZ9" s="32"/>
      <c r="NWA9" s="32"/>
      <c r="NWB9" s="32"/>
      <c r="NWC9" s="32"/>
      <c r="NWD9" s="32"/>
      <c r="NWE9" s="32"/>
      <c r="NWF9" s="32"/>
      <c r="NWG9" s="32"/>
      <c r="NWH9" s="32"/>
      <c r="NWI9" s="32"/>
      <c r="NWJ9" s="32"/>
      <c r="NWK9" s="32"/>
      <c r="NWL9" s="32"/>
      <c r="NWM9" s="32"/>
      <c r="NWN9" s="32"/>
      <c r="NWO9" s="32"/>
      <c r="NWP9" s="32"/>
      <c r="NWQ9" s="32"/>
      <c r="NWR9" s="32"/>
      <c r="NWS9" s="32"/>
      <c r="NWT9" s="32"/>
      <c r="NWU9" s="32"/>
      <c r="NWV9" s="32"/>
      <c r="NWW9" s="32"/>
      <c r="NWX9" s="32"/>
      <c r="NWY9" s="32"/>
      <c r="NWZ9" s="32"/>
      <c r="NXA9" s="32"/>
      <c r="NXB9" s="32"/>
      <c r="NXC9" s="32"/>
      <c r="NXD9" s="32"/>
      <c r="NXE9" s="32"/>
      <c r="NXF9" s="32"/>
      <c r="NXG9" s="32"/>
      <c r="NXH9" s="32"/>
      <c r="NXI9" s="32"/>
      <c r="NXJ9" s="32"/>
      <c r="NXK9" s="32"/>
      <c r="NXL9" s="32"/>
      <c r="NXM9" s="32"/>
      <c r="NXN9" s="32"/>
      <c r="NXO9" s="32"/>
      <c r="NXP9" s="32"/>
      <c r="NXQ9" s="32"/>
      <c r="NXR9" s="32"/>
      <c r="NXS9" s="32"/>
      <c r="NXT9" s="32"/>
      <c r="NXU9" s="32"/>
      <c r="NXV9" s="32"/>
      <c r="NXW9" s="32"/>
      <c r="NXX9" s="32"/>
      <c r="NXY9" s="32"/>
      <c r="NXZ9" s="32"/>
      <c r="NYA9" s="32"/>
      <c r="NYB9" s="32"/>
      <c r="NYC9" s="32"/>
      <c r="NYD9" s="32"/>
      <c r="NYE9" s="32"/>
      <c r="NYF9" s="32"/>
      <c r="NYG9" s="32"/>
      <c r="NYH9" s="32"/>
      <c r="NYI9" s="32"/>
      <c r="NYJ9" s="32"/>
      <c r="NYK9" s="32"/>
      <c r="NYL9" s="32"/>
      <c r="NYM9" s="32"/>
      <c r="NYN9" s="32"/>
      <c r="NYO9" s="32"/>
      <c r="NYP9" s="32"/>
      <c r="NYQ9" s="32"/>
      <c r="NYR9" s="32"/>
      <c r="NYS9" s="32"/>
      <c r="NYT9" s="32"/>
      <c r="NYU9" s="32"/>
      <c r="NYV9" s="32"/>
      <c r="NYW9" s="32"/>
      <c r="NYX9" s="32"/>
      <c r="NYY9" s="32"/>
      <c r="NYZ9" s="32"/>
      <c r="NZA9" s="32"/>
      <c r="NZB9" s="32"/>
      <c r="NZC9" s="32"/>
      <c r="NZD9" s="32"/>
      <c r="NZE9" s="32"/>
      <c r="NZF9" s="32"/>
      <c r="NZG9" s="32"/>
      <c r="NZH9" s="32"/>
      <c r="NZI9" s="32"/>
      <c r="NZJ9" s="32"/>
      <c r="NZK9" s="32"/>
      <c r="NZL9" s="32"/>
      <c r="NZM9" s="32"/>
      <c r="NZN9" s="32"/>
      <c r="NZO9" s="32"/>
      <c r="NZP9" s="32"/>
      <c r="NZQ9" s="32"/>
      <c r="NZR9" s="32"/>
      <c r="NZS9" s="32"/>
      <c r="NZT9" s="32"/>
      <c r="NZU9" s="32"/>
      <c r="NZV9" s="32"/>
      <c r="NZW9" s="32"/>
      <c r="NZX9" s="32"/>
      <c r="NZY9" s="32"/>
      <c r="NZZ9" s="32"/>
      <c r="OAA9" s="32"/>
      <c r="OAB9" s="32"/>
      <c r="OAC9" s="32"/>
      <c r="OAD9" s="32"/>
      <c r="OAE9" s="32"/>
      <c r="OAF9" s="32"/>
      <c r="OAG9" s="32"/>
      <c r="OAH9" s="32"/>
      <c r="OAI9" s="32"/>
      <c r="OAJ9" s="32"/>
      <c r="OAK9" s="32"/>
      <c r="OAL9" s="32"/>
      <c r="OAM9" s="32"/>
      <c r="OAN9" s="32"/>
      <c r="OAO9" s="32"/>
      <c r="OAP9" s="32"/>
      <c r="OAQ9" s="32"/>
      <c r="OAR9" s="32"/>
      <c r="OAS9" s="32"/>
      <c r="OAT9" s="32"/>
      <c r="OAU9" s="32"/>
      <c r="OAV9" s="32"/>
      <c r="OAW9" s="32"/>
      <c r="OAX9" s="32"/>
      <c r="OAY9" s="32"/>
      <c r="OAZ9" s="32"/>
      <c r="OBA9" s="32"/>
      <c r="OBB9" s="32"/>
      <c r="OBC9" s="32"/>
      <c r="OBD9" s="32"/>
      <c r="OBE9" s="32"/>
      <c r="OBF9" s="32"/>
      <c r="OBG9" s="32"/>
      <c r="OBH9" s="32"/>
      <c r="OBI9" s="32"/>
      <c r="OBJ9" s="32"/>
      <c r="OBK9" s="32"/>
      <c r="OBL9" s="32"/>
      <c r="OBM9" s="32"/>
      <c r="OBN9" s="32"/>
      <c r="OBO9" s="32"/>
      <c r="OBP9" s="32"/>
      <c r="OBQ9" s="32"/>
      <c r="OBR9" s="32"/>
      <c r="OBS9" s="32"/>
      <c r="OBT9" s="32"/>
      <c r="OBU9" s="32"/>
      <c r="OBV9" s="32"/>
      <c r="OBW9" s="32"/>
      <c r="OBX9" s="32"/>
      <c r="OBY9" s="32"/>
      <c r="OBZ9" s="32"/>
      <c r="OCA9" s="32"/>
      <c r="OCB9" s="32"/>
      <c r="OCC9" s="32"/>
      <c r="OCD9" s="32"/>
      <c r="OCE9" s="32"/>
      <c r="OCF9" s="32"/>
      <c r="OCG9" s="32"/>
      <c r="OCH9" s="32"/>
      <c r="OCI9" s="32"/>
      <c r="OCJ9" s="32"/>
      <c r="OCK9" s="32"/>
      <c r="OCL9" s="32"/>
      <c r="OCM9" s="32"/>
      <c r="OCN9" s="32"/>
      <c r="OCO9" s="32"/>
      <c r="OCP9" s="32"/>
      <c r="OCQ9" s="32"/>
      <c r="OCR9" s="32"/>
      <c r="OCS9" s="32"/>
      <c r="OCT9" s="32"/>
      <c r="OCU9" s="32"/>
      <c r="OCV9" s="32"/>
      <c r="OCW9" s="32"/>
      <c r="OCX9" s="32"/>
      <c r="OCY9" s="32"/>
      <c r="OCZ9" s="32"/>
      <c r="ODA9" s="32"/>
      <c r="ODB9" s="32"/>
      <c r="ODC9" s="32"/>
      <c r="ODD9" s="32"/>
      <c r="ODE9" s="32"/>
      <c r="ODF9" s="32"/>
      <c r="ODG9" s="32"/>
      <c r="ODH9" s="32"/>
      <c r="ODI9" s="32"/>
      <c r="ODJ9" s="32"/>
      <c r="ODK9" s="32"/>
      <c r="ODL9" s="32"/>
      <c r="ODM9" s="32"/>
      <c r="ODN9" s="32"/>
      <c r="ODO9" s="32"/>
      <c r="ODP9" s="32"/>
      <c r="ODQ9" s="32"/>
      <c r="ODR9" s="32"/>
      <c r="ODS9" s="32"/>
      <c r="ODT9" s="32"/>
      <c r="ODU9" s="32"/>
      <c r="ODV9" s="32"/>
      <c r="ODW9" s="32"/>
      <c r="ODX9" s="32"/>
      <c r="ODY9" s="32"/>
      <c r="ODZ9" s="32"/>
      <c r="OEA9" s="32"/>
      <c r="OEB9" s="32"/>
      <c r="OEC9" s="32"/>
      <c r="OED9" s="32"/>
      <c r="OEE9" s="32"/>
      <c r="OEF9" s="32"/>
      <c r="OEG9" s="32"/>
      <c r="OEH9" s="32"/>
      <c r="OEI9" s="32"/>
      <c r="OEJ9" s="32"/>
      <c r="OEK9" s="32"/>
      <c r="OEL9" s="32"/>
      <c r="OEM9" s="32"/>
      <c r="OEN9" s="32"/>
      <c r="OEO9" s="32"/>
      <c r="OEP9" s="32"/>
      <c r="OEQ9" s="32"/>
      <c r="OER9" s="32"/>
      <c r="OES9" s="32"/>
      <c r="OET9" s="32"/>
      <c r="OEU9" s="32"/>
      <c r="OEV9" s="32"/>
      <c r="OEW9" s="32"/>
      <c r="OEX9" s="32"/>
      <c r="OEY9" s="32"/>
      <c r="OEZ9" s="32"/>
      <c r="OFA9" s="32"/>
      <c r="OFB9" s="32"/>
      <c r="OFC9" s="32"/>
      <c r="OFD9" s="32"/>
      <c r="OFE9" s="32"/>
      <c r="OFF9" s="32"/>
      <c r="OFG9" s="32"/>
      <c r="OFH9" s="32"/>
      <c r="OFI9" s="32"/>
      <c r="OFJ9" s="32"/>
      <c r="OFK9" s="32"/>
      <c r="OFL9" s="32"/>
      <c r="OFM9" s="32"/>
      <c r="OFN9" s="32"/>
      <c r="OFO9" s="32"/>
      <c r="OFP9" s="32"/>
      <c r="OFQ9" s="32"/>
      <c r="OFR9" s="32"/>
      <c r="OFS9" s="32"/>
      <c r="OFT9" s="32"/>
      <c r="OFU9" s="32"/>
      <c r="OFV9" s="32"/>
      <c r="OFW9" s="32"/>
      <c r="OFX9" s="32"/>
      <c r="OFY9" s="32"/>
      <c r="OFZ9" s="32"/>
      <c r="OGA9" s="32"/>
      <c r="OGB9" s="32"/>
      <c r="OGC9" s="32"/>
      <c r="OGD9" s="32"/>
      <c r="OGE9" s="32"/>
      <c r="OGF9" s="32"/>
      <c r="OGG9" s="32"/>
      <c r="OGH9" s="32"/>
      <c r="OGI9" s="32"/>
      <c r="OGJ9" s="32"/>
      <c r="OGK9" s="32"/>
      <c r="OGL9" s="32"/>
      <c r="OGM9" s="32"/>
      <c r="OGN9" s="32"/>
      <c r="OGO9" s="32"/>
      <c r="OGP9" s="32"/>
      <c r="OGQ9" s="32"/>
      <c r="OGR9" s="32"/>
      <c r="OGS9" s="32"/>
      <c r="OGT9" s="32"/>
      <c r="OGU9" s="32"/>
      <c r="OGV9" s="32"/>
      <c r="OGW9" s="32"/>
      <c r="OGX9" s="32"/>
      <c r="OGY9" s="32"/>
      <c r="OGZ9" s="32"/>
      <c r="OHA9" s="32"/>
      <c r="OHB9" s="32"/>
      <c r="OHC9" s="32"/>
      <c r="OHD9" s="32"/>
      <c r="OHE9" s="32"/>
      <c r="OHF9" s="32"/>
      <c r="OHG9" s="32"/>
      <c r="OHH9" s="32"/>
      <c r="OHI9" s="32"/>
      <c r="OHJ9" s="32"/>
      <c r="OHK9" s="32"/>
      <c r="OHL9" s="32"/>
      <c r="OHM9" s="32"/>
      <c r="OHN9" s="32"/>
      <c r="OHO9" s="32"/>
      <c r="OHP9" s="32"/>
      <c r="OHQ9" s="32"/>
      <c r="OHR9" s="32"/>
      <c r="OHS9" s="32"/>
      <c r="OHT9" s="32"/>
      <c r="OHU9" s="32"/>
      <c r="OHV9" s="32"/>
      <c r="OHW9" s="32"/>
      <c r="OHX9" s="32"/>
      <c r="OHY9" s="32"/>
      <c r="OHZ9" s="32"/>
      <c r="OIA9" s="32"/>
      <c r="OIB9" s="32"/>
      <c r="OIC9" s="32"/>
      <c r="OID9" s="32"/>
      <c r="OIE9" s="32"/>
      <c r="OIF9" s="32"/>
      <c r="OIG9" s="32"/>
      <c r="OIH9" s="32"/>
      <c r="OII9" s="32"/>
      <c r="OIJ9" s="32"/>
      <c r="OIK9" s="32"/>
      <c r="OIL9" s="32"/>
      <c r="OIM9" s="32"/>
      <c r="OIN9" s="32"/>
      <c r="OIO9" s="32"/>
      <c r="OIP9" s="32"/>
      <c r="OIQ9" s="32"/>
      <c r="OIR9" s="32"/>
      <c r="OIS9" s="32"/>
      <c r="OIT9" s="32"/>
      <c r="OIU9" s="32"/>
      <c r="OIV9" s="32"/>
      <c r="OIW9" s="32"/>
      <c r="OIX9" s="32"/>
      <c r="OIY9" s="32"/>
      <c r="OIZ9" s="32"/>
      <c r="OJA9" s="32"/>
      <c r="OJB9" s="32"/>
      <c r="OJC9" s="32"/>
      <c r="OJD9" s="32"/>
      <c r="OJE9" s="32"/>
      <c r="OJF9" s="32"/>
      <c r="OJG9" s="32"/>
      <c r="OJH9" s="32"/>
      <c r="OJI9" s="32"/>
      <c r="OJJ9" s="32"/>
      <c r="OJK9" s="32"/>
      <c r="OJL9" s="32"/>
      <c r="OJM9" s="32"/>
      <c r="OJN9" s="32"/>
      <c r="OJO9" s="32"/>
      <c r="OJP9" s="32"/>
      <c r="OJQ9" s="32"/>
      <c r="OJR9" s="32"/>
      <c r="OJS9" s="32"/>
      <c r="OJT9" s="32"/>
      <c r="OJU9" s="32"/>
      <c r="OJV9" s="32"/>
      <c r="OJW9" s="32"/>
      <c r="OJX9" s="32"/>
      <c r="OJY9" s="32"/>
      <c r="OJZ9" s="32"/>
      <c r="OKA9" s="32"/>
      <c r="OKB9" s="32"/>
      <c r="OKC9" s="32"/>
      <c r="OKD9" s="32"/>
      <c r="OKE9" s="32"/>
      <c r="OKF9" s="32"/>
      <c r="OKG9" s="32"/>
      <c r="OKH9" s="32"/>
      <c r="OKI9" s="32"/>
      <c r="OKJ9" s="32"/>
      <c r="OKK9" s="32"/>
      <c r="OKL9" s="32"/>
      <c r="OKM9" s="32"/>
      <c r="OKN9" s="32"/>
      <c r="OKO9" s="32"/>
      <c r="OKP9" s="32"/>
      <c r="OKQ9" s="32"/>
      <c r="OKR9" s="32"/>
      <c r="OKS9" s="32"/>
      <c r="OKT9" s="32"/>
      <c r="OKU9" s="32"/>
      <c r="OKV9" s="32"/>
      <c r="OKW9" s="32"/>
      <c r="OKX9" s="32"/>
      <c r="OKY9" s="32"/>
      <c r="OKZ9" s="32"/>
      <c r="OLA9" s="32"/>
      <c r="OLB9" s="32"/>
      <c r="OLC9" s="32"/>
      <c r="OLD9" s="32"/>
      <c r="OLE9" s="32"/>
      <c r="OLF9" s="32"/>
      <c r="OLG9" s="32"/>
      <c r="OLH9" s="32"/>
      <c r="OLI9" s="32"/>
      <c r="OLJ9" s="32"/>
      <c r="OLK9" s="32"/>
      <c r="OLL9" s="32"/>
      <c r="OLM9" s="32"/>
      <c r="OLN9" s="32"/>
      <c r="OLO9" s="32"/>
      <c r="OLP9" s="32"/>
      <c r="OLQ9" s="32"/>
      <c r="OLR9" s="32"/>
      <c r="OLS9" s="32"/>
      <c r="OLT9" s="32"/>
      <c r="OLU9" s="32"/>
      <c r="OLV9" s="32"/>
      <c r="OLW9" s="32"/>
      <c r="OLX9" s="32"/>
      <c r="OLY9" s="32"/>
      <c r="OLZ9" s="32"/>
      <c r="OMA9" s="32"/>
      <c r="OMB9" s="32"/>
      <c r="OMC9" s="32"/>
      <c r="OMD9" s="32"/>
      <c r="OME9" s="32"/>
      <c r="OMF9" s="32"/>
      <c r="OMG9" s="32"/>
      <c r="OMH9" s="32"/>
      <c r="OMI9" s="32"/>
      <c r="OMJ9" s="32"/>
      <c r="OMK9" s="32"/>
      <c r="OML9" s="32"/>
      <c r="OMM9" s="32"/>
      <c r="OMN9" s="32"/>
      <c r="OMO9" s="32"/>
      <c r="OMP9" s="32"/>
      <c r="OMQ9" s="32"/>
      <c r="OMR9" s="32"/>
      <c r="OMS9" s="32"/>
      <c r="OMT9" s="32"/>
      <c r="OMU9" s="32"/>
      <c r="OMV9" s="32"/>
      <c r="OMW9" s="32"/>
      <c r="OMX9" s="32"/>
      <c r="OMY9" s="32"/>
      <c r="OMZ9" s="32"/>
      <c r="ONA9" s="32"/>
      <c r="ONB9" s="32"/>
      <c r="ONC9" s="32"/>
      <c r="OND9" s="32"/>
      <c r="ONE9" s="32"/>
      <c r="ONF9" s="32"/>
      <c r="ONG9" s="32"/>
      <c r="ONH9" s="32"/>
      <c r="ONI9" s="32"/>
      <c r="ONJ9" s="32"/>
      <c r="ONK9" s="32"/>
      <c r="ONL9" s="32"/>
      <c r="ONM9" s="32"/>
      <c r="ONN9" s="32"/>
      <c r="ONO9" s="32"/>
      <c r="ONP9" s="32"/>
      <c r="ONQ9" s="32"/>
      <c r="ONR9" s="32"/>
      <c r="ONS9" s="32"/>
      <c r="ONT9" s="32"/>
      <c r="ONU9" s="32"/>
      <c r="ONV9" s="32"/>
      <c r="ONW9" s="32"/>
      <c r="ONX9" s="32"/>
      <c r="ONY9" s="32"/>
      <c r="ONZ9" s="32"/>
      <c r="OOA9" s="32"/>
      <c r="OOB9" s="32"/>
      <c r="OOC9" s="32"/>
      <c r="OOD9" s="32"/>
      <c r="OOE9" s="32"/>
      <c r="OOF9" s="32"/>
      <c r="OOG9" s="32"/>
      <c r="OOH9" s="32"/>
      <c r="OOI9" s="32"/>
      <c r="OOJ9" s="32"/>
      <c r="OOK9" s="32"/>
      <c r="OOL9" s="32"/>
      <c r="OOM9" s="32"/>
      <c r="OON9" s="32"/>
      <c r="OOO9" s="32"/>
      <c r="OOP9" s="32"/>
      <c r="OOQ9" s="32"/>
      <c r="OOR9" s="32"/>
      <c r="OOS9" s="32"/>
      <c r="OOT9" s="32"/>
      <c r="OOU9" s="32"/>
      <c r="OOV9" s="32"/>
      <c r="OOW9" s="32"/>
      <c r="OOX9" s="32"/>
      <c r="OOY9" s="32"/>
      <c r="OOZ9" s="32"/>
      <c r="OPA9" s="32"/>
      <c r="OPB9" s="32"/>
      <c r="OPC9" s="32"/>
      <c r="OPD9" s="32"/>
      <c r="OPE9" s="32"/>
      <c r="OPF9" s="32"/>
      <c r="OPG9" s="32"/>
      <c r="OPH9" s="32"/>
      <c r="OPI9" s="32"/>
      <c r="OPJ9" s="32"/>
      <c r="OPK9" s="32"/>
      <c r="OPL9" s="32"/>
      <c r="OPM9" s="32"/>
      <c r="OPN9" s="32"/>
      <c r="OPO9" s="32"/>
      <c r="OPP9" s="32"/>
      <c r="OPQ9" s="32"/>
      <c r="OPR9" s="32"/>
      <c r="OPS9" s="32"/>
      <c r="OPT9" s="32"/>
      <c r="OPU9" s="32"/>
      <c r="OPV9" s="32"/>
      <c r="OPW9" s="32"/>
      <c r="OPX9" s="32"/>
      <c r="OPY9" s="32"/>
      <c r="OPZ9" s="32"/>
      <c r="OQA9" s="32"/>
      <c r="OQB9" s="32"/>
      <c r="OQC9" s="32"/>
      <c r="OQD9" s="32"/>
      <c r="OQE9" s="32"/>
      <c r="OQF9" s="32"/>
      <c r="OQG9" s="32"/>
      <c r="OQH9" s="32"/>
      <c r="OQI9" s="32"/>
      <c r="OQJ9" s="32"/>
      <c r="OQK9" s="32"/>
      <c r="OQL9" s="32"/>
      <c r="OQM9" s="32"/>
      <c r="OQN9" s="32"/>
      <c r="OQO9" s="32"/>
      <c r="OQP9" s="32"/>
      <c r="OQQ9" s="32"/>
      <c r="OQR9" s="32"/>
      <c r="OQS9" s="32"/>
      <c r="OQT9" s="32"/>
      <c r="OQU9" s="32"/>
      <c r="OQV9" s="32"/>
      <c r="OQW9" s="32"/>
      <c r="OQX9" s="32"/>
      <c r="OQY9" s="32"/>
      <c r="OQZ9" s="32"/>
      <c r="ORA9" s="32"/>
      <c r="ORB9" s="32"/>
      <c r="ORC9" s="32"/>
      <c r="ORD9" s="32"/>
      <c r="ORE9" s="32"/>
      <c r="ORF9" s="32"/>
      <c r="ORG9" s="32"/>
      <c r="ORH9" s="32"/>
      <c r="ORI9" s="32"/>
      <c r="ORJ9" s="32"/>
      <c r="ORK9" s="32"/>
      <c r="ORL9" s="32"/>
      <c r="ORM9" s="32"/>
      <c r="ORN9" s="32"/>
      <c r="ORO9" s="32"/>
      <c r="ORP9" s="32"/>
      <c r="ORQ9" s="32"/>
      <c r="ORR9" s="32"/>
      <c r="ORS9" s="32"/>
      <c r="ORT9" s="32"/>
      <c r="ORU9" s="32"/>
      <c r="ORV9" s="32"/>
      <c r="ORW9" s="32"/>
      <c r="ORX9" s="32"/>
      <c r="ORY9" s="32"/>
      <c r="ORZ9" s="32"/>
      <c r="OSA9" s="32"/>
      <c r="OSB9" s="32"/>
      <c r="OSC9" s="32"/>
      <c r="OSD9" s="32"/>
      <c r="OSE9" s="32"/>
      <c r="OSF9" s="32"/>
      <c r="OSG9" s="32"/>
      <c r="OSH9" s="32"/>
      <c r="OSI9" s="32"/>
      <c r="OSJ9" s="32"/>
      <c r="OSK9" s="32"/>
      <c r="OSL9" s="32"/>
      <c r="OSM9" s="32"/>
      <c r="OSN9" s="32"/>
      <c r="OSO9" s="32"/>
      <c r="OSP9" s="32"/>
      <c r="OSQ9" s="32"/>
      <c r="OSR9" s="32"/>
      <c r="OSS9" s="32"/>
      <c r="OST9" s="32"/>
      <c r="OSU9" s="32"/>
      <c r="OSV9" s="32"/>
      <c r="OSW9" s="32"/>
      <c r="OSX9" s="32"/>
      <c r="OSY9" s="32"/>
      <c r="OSZ9" s="32"/>
      <c r="OTA9" s="32"/>
      <c r="OTB9" s="32"/>
      <c r="OTC9" s="32"/>
      <c r="OTD9" s="32"/>
      <c r="OTE9" s="32"/>
      <c r="OTF9" s="32"/>
      <c r="OTG9" s="32"/>
      <c r="OTH9" s="32"/>
      <c r="OTI9" s="32"/>
      <c r="OTJ9" s="32"/>
      <c r="OTK9" s="32"/>
      <c r="OTL9" s="32"/>
      <c r="OTM9" s="32"/>
      <c r="OTN9" s="32"/>
      <c r="OTO9" s="32"/>
      <c r="OTP9" s="32"/>
      <c r="OTQ9" s="32"/>
      <c r="OTR9" s="32"/>
      <c r="OTS9" s="32"/>
      <c r="OTT9" s="32"/>
      <c r="OTU9" s="32"/>
      <c r="OTV9" s="32"/>
      <c r="OTW9" s="32"/>
      <c r="OTX9" s="32"/>
      <c r="OTY9" s="32"/>
      <c r="OTZ9" s="32"/>
      <c r="OUA9" s="32"/>
      <c r="OUB9" s="32"/>
      <c r="OUC9" s="32"/>
      <c r="OUD9" s="32"/>
      <c r="OUE9" s="32"/>
      <c r="OUF9" s="32"/>
      <c r="OUG9" s="32"/>
      <c r="OUH9" s="32"/>
      <c r="OUI9" s="32"/>
      <c r="OUJ9" s="32"/>
      <c r="OUK9" s="32"/>
      <c r="OUL9" s="32"/>
      <c r="OUM9" s="32"/>
      <c r="OUN9" s="32"/>
      <c r="OUO9" s="32"/>
      <c r="OUP9" s="32"/>
      <c r="OUQ9" s="32"/>
      <c r="OUR9" s="32"/>
      <c r="OUS9" s="32"/>
      <c r="OUT9" s="32"/>
      <c r="OUU9" s="32"/>
      <c r="OUV9" s="32"/>
      <c r="OUW9" s="32"/>
      <c r="OUX9" s="32"/>
      <c r="OUY9" s="32"/>
      <c r="OUZ9" s="32"/>
      <c r="OVA9" s="32"/>
      <c r="OVB9" s="32"/>
      <c r="OVC9" s="32"/>
      <c r="OVD9" s="32"/>
      <c r="OVE9" s="32"/>
      <c r="OVF9" s="32"/>
      <c r="OVG9" s="32"/>
      <c r="OVH9" s="32"/>
      <c r="OVI9" s="32"/>
      <c r="OVJ9" s="32"/>
      <c r="OVK9" s="32"/>
      <c r="OVL9" s="32"/>
      <c r="OVM9" s="32"/>
      <c r="OVN9" s="32"/>
      <c r="OVO9" s="32"/>
      <c r="OVP9" s="32"/>
      <c r="OVQ9" s="32"/>
      <c r="OVR9" s="32"/>
      <c r="OVS9" s="32"/>
      <c r="OVT9" s="32"/>
      <c r="OVU9" s="32"/>
      <c r="OVV9" s="32"/>
      <c r="OVW9" s="32"/>
      <c r="OVX9" s="32"/>
      <c r="OVY9" s="32"/>
      <c r="OVZ9" s="32"/>
      <c r="OWA9" s="32"/>
      <c r="OWB9" s="32"/>
      <c r="OWC9" s="32"/>
      <c r="OWD9" s="32"/>
      <c r="OWE9" s="32"/>
      <c r="OWF9" s="32"/>
      <c r="OWG9" s="32"/>
      <c r="OWH9" s="32"/>
      <c r="OWI9" s="32"/>
      <c r="OWJ9" s="32"/>
      <c r="OWK9" s="32"/>
      <c r="OWL9" s="32"/>
      <c r="OWM9" s="32"/>
      <c r="OWN9" s="32"/>
      <c r="OWO9" s="32"/>
      <c r="OWP9" s="32"/>
      <c r="OWQ9" s="32"/>
      <c r="OWR9" s="32"/>
      <c r="OWS9" s="32"/>
      <c r="OWT9" s="32"/>
      <c r="OWU9" s="32"/>
      <c r="OWV9" s="32"/>
      <c r="OWW9" s="32"/>
      <c r="OWX9" s="32"/>
      <c r="OWY9" s="32"/>
      <c r="OWZ9" s="32"/>
      <c r="OXA9" s="32"/>
      <c r="OXB9" s="32"/>
      <c r="OXC9" s="32"/>
      <c r="OXD9" s="32"/>
      <c r="OXE9" s="32"/>
      <c r="OXF9" s="32"/>
      <c r="OXG9" s="32"/>
      <c r="OXH9" s="32"/>
      <c r="OXI9" s="32"/>
      <c r="OXJ9" s="32"/>
      <c r="OXK9" s="32"/>
      <c r="OXL9" s="32"/>
      <c r="OXM9" s="32"/>
      <c r="OXN9" s="32"/>
      <c r="OXO9" s="32"/>
      <c r="OXP9" s="32"/>
      <c r="OXQ9" s="32"/>
      <c r="OXR9" s="32"/>
      <c r="OXS9" s="32"/>
      <c r="OXT9" s="32"/>
      <c r="OXU9" s="32"/>
      <c r="OXV9" s="32"/>
      <c r="OXW9" s="32"/>
      <c r="OXX9" s="32"/>
      <c r="OXY9" s="32"/>
      <c r="OXZ9" s="32"/>
      <c r="OYA9" s="32"/>
      <c r="OYB9" s="32"/>
      <c r="OYC9" s="32"/>
      <c r="OYD9" s="32"/>
      <c r="OYE9" s="32"/>
      <c r="OYF9" s="32"/>
      <c r="OYG9" s="32"/>
      <c r="OYH9" s="32"/>
      <c r="OYI9" s="32"/>
      <c r="OYJ9" s="32"/>
      <c r="OYK9" s="32"/>
      <c r="OYL9" s="32"/>
      <c r="OYM9" s="32"/>
      <c r="OYN9" s="32"/>
      <c r="OYO9" s="32"/>
      <c r="OYP9" s="32"/>
      <c r="OYQ9" s="32"/>
      <c r="OYR9" s="32"/>
      <c r="OYS9" s="32"/>
      <c r="OYT9" s="32"/>
      <c r="OYU9" s="32"/>
      <c r="OYV9" s="32"/>
      <c r="OYW9" s="32"/>
      <c r="OYX9" s="32"/>
      <c r="OYY9" s="32"/>
      <c r="OYZ9" s="32"/>
      <c r="OZA9" s="32"/>
      <c r="OZB9" s="32"/>
      <c r="OZC9" s="32"/>
      <c r="OZD9" s="32"/>
      <c r="OZE9" s="32"/>
      <c r="OZF9" s="32"/>
      <c r="OZG9" s="32"/>
      <c r="OZH9" s="32"/>
      <c r="OZI9" s="32"/>
      <c r="OZJ9" s="32"/>
      <c r="OZK9" s="32"/>
      <c r="OZL9" s="32"/>
      <c r="OZM9" s="32"/>
      <c r="OZN9" s="32"/>
      <c r="OZO9" s="32"/>
      <c r="OZP9" s="32"/>
      <c r="OZQ9" s="32"/>
      <c r="OZR9" s="32"/>
      <c r="OZS9" s="32"/>
      <c r="OZT9" s="32"/>
      <c r="OZU9" s="32"/>
      <c r="OZV9" s="32"/>
      <c r="OZW9" s="32"/>
      <c r="OZX9" s="32"/>
      <c r="OZY9" s="32"/>
      <c r="OZZ9" s="32"/>
      <c r="PAA9" s="32"/>
      <c r="PAB9" s="32"/>
      <c r="PAC9" s="32"/>
      <c r="PAD9" s="32"/>
      <c r="PAE9" s="32"/>
      <c r="PAF9" s="32"/>
      <c r="PAG9" s="32"/>
      <c r="PAH9" s="32"/>
      <c r="PAI9" s="32"/>
      <c r="PAJ9" s="32"/>
      <c r="PAK9" s="32"/>
      <c r="PAL9" s="32"/>
      <c r="PAM9" s="32"/>
      <c r="PAN9" s="32"/>
      <c r="PAO9" s="32"/>
      <c r="PAP9" s="32"/>
      <c r="PAQ9" s="32"/>
      <c r="PAR9" s="32"/>
      <c r="PAS9" s="32"/>
      <c r="PAT9" s="32"/>
      <c r="PAU9" s="32"/>
      <c r="PAV9" s="32"/>
      <c r="PAW9" s="32"/>
      <c r="PAX9" s="32"/>
      <c r="PAY9" s="32"/>
      <c r="PAZ9" s="32"/>
      <c r="PBA9" s="32"/>
      <c r="PBB9" s="32"/>
      <c r="PBC9" s="32"/>
      <c r="PBD9" s="32"/>
      <c r="PBE9" s="32"/>
      <c r="PBF9" s="32"/>
      <c r="PBG9" s="32"/>
      <c r="PBH9" s="32"/>
      <c r="PBI9" s="32"/>
      <c r="PBJ9" s="32"/>
      <c r="PBK9" s="32"/>
      <c r="PBL9" s="32"/>
      <c r="PBM9" s="32"/>
      <c r="PBN9" s="32"/>
      <c r="PBO9" s="32"/>
      <c r="PBP9" s="32"/>
      <c r="PBQ9" s="32"/>
      <c r="PBR9" s="32"/>
      <c r="PBS9" s="32"/>
      <c r="PBT9" s="32"/>
      <c r="PBU9" s="32"/>
      <c r="PBV9" s="32"/>
      <c r="PBW9" s="32"/>
      <c r="PBX9" s="32"/>
      <c r="PBY9" s="32"/>
      <c r="PBZ9" s="32"/>
      <c r="PCA9" s="32"/>
      <c r="PCB9" s="32"/>
      <c r="PCC9" s="32"/>
      <c r="PCD9" s="32"/>
      <c r="PCE9" s="32"/>
      <c r="PCF9" s="32"/>
      <c r="PCG9" s="32"/>
      <c r="PCH9" s="32"/>
      <c r="PCI9" s="32"/>
      <c r="PCJ9" s="32"/>
      <c r="PCK9" s="32"/>
      <c r="PCL9" s="32"/>
      <c r="PCM9" s="32"/>
      <c r="PCN9" s="32"/>
      <c r="PCO9" s="32"/>
      <c r="PCP9" s="32"/>
      <c r="PCQ9" s="32"/>
      <c r="PCR9" s="32"/>
      <c r="PCS9" s="32"/>
      <c r="PCT9" s="32"/>
      <c r="PCU9" s="32"/>
      <c r="PCV9" s="32"/>
      <c r="PCW9" s="32"/>
      <c r="PCX9" s="32"/>
      <c r="PCY9" s="32"/>
      <c r="PCZ9" s="32"/>
      <c r="PDA9" s="32"/>
      <c r="PDB9" s="32"/>
      <c r="PDC9" s="32"/>
      <c r="PDD9" s="32"/>
      <c r="PDE9" s="32"/>
      <c r="PDF9" s="32"/>
      <c r="PDG9" s="32"/>
      <c r="PDH9" s="32"/>
      <c r="PDI9" s="32"/>
      <c r="PDJ9" s="32"/>
      <c r="PDK9" s="32"/>
      <c r="PDL9" s="32"/>
      <c r="PDM9" s="32"/>
      <c r="PDN9" s="32"/>
      <c r="PDO9" s="32"/>
      <c r="PDP9" s="32"/>
      <c r="PDQ9" s="32"/>
      <c r="PDR9" s="32"/>
      <c r="PDS9" s="32"/>
      <c r="PDT9" s="32"/>
      <c r="PDU9" s="32"/>
      <c r="PDV9" s="32"/>
      <c r="PDW9" s="32"/>
      <c r="PDX9" s="32"/>
      <c r="PDY9" s="32"/>
      <c r="PDZ9" s="32"/>
      <c r="PEA9" s="32"/>
      <c r="PEB9" s="32"/>
      <c r="PEC9" s="32"/>
      <c r="PED9" s="32"/>
      <c r="PEE9" s="32"/>
      <c r="PEF9" s="32"/>
      <c r="PEG9" s="32"/>
      <c r="PEH9" s="32"/>
      <c r="PEI9" s="32"/>
      <c r="PEJ9" s="32"/>
      <c r="PEK9" s="32"/>
      <c r="PEL9" s="32"/>
      <c r="PEM9" s="32"/>
      <c r="PEN9" s="32"/>
      <c r="PEO9" s="32"/>
      <c r="PEP9" s="32"/>
      <c r="PEQ9" s="32"/>
      <c r="PER9" s="32"/>
      <c r="PES9" s="32"/>
      <c r="PET9" s="32"/>
      <c r="PEU9" s="32"/>
      <c r="PEV9" s="32"/>
      <c r="PEW9" s="32"/>
      <c r="PEX9" s="32"/>
      <c r="PEY9" s="32"/>
      <c r="PEZ9" s="32"/>
      <c r="PFA9" s="32"/>
      <c r="PFB9" s="32"/>
      <c r="PFC9" s="32"/>
      <c r="PFD9" s="32"/>
      <c r="PFE9" s="32"/>
      <c r="PFF9" s="32"/>
      <c r="PFG9" s="32"/>
      <c r="PFH9" s="32"/>
      <c r="PFI9" s="32"/>
      <c r="PFJ9" s="32"/>
      <c r="PFK9" s="32"/>
      <c r="PFL9" s="32"/>
      <c r="PFM9" s="32"/>
      <c r="PFN9" s="32"/>
      <c r="PFO9" s="32"/>
      <c r="PFP9" s="32"/>
      <c r="PFQ9" s="32"/>
      <c r="PFR9" s="32"/>
      <c r="PFS9" s="32"/>
      <c r="PFT9" s="32"/>
      <c r="PFU9" s="32"/>
      <c r="PFV9" s="32"/>
      <c r="PFW9" s="32"/>
      <c r="PFX9" s="32"/>
      <c r="PFY9" s="32"/>
      <c r="PFZ9" s="32"/>
      <c r="PGA9" s="32"/>
      <c r="PGB9" s="32"/>
      <c r="PGC9" s="32"/>
      <c r="PGD9" s="32"/>
      <c r="PGE9" s="32"/>
      <c r="PGF9" s="32"/>
      <c r="PGG9" s="32"/>
      <c r="PGH9" s="32"/>
      <c r="PGI9" s="32"/>
      <c r="PGJ9" s="32"/>
      <c r="PGK9" s="32"/>
      <c r="PGL9" s="32"/>
      <c r="PGM9" s="32"/>
      <c r="PGN9" s="32"/>
      <c r="PGO9" s="32"/>
      <c r="PGP9" s="32"/>
      <c r="PGQ9" s="32"/>
      <c r="PGR9" s="32"/>
      <c r="PGS9" s="32"/>
      <c r="PGT9" s="32"/>
      <c r="PGU9" s="32"/>
      <c r="PGV9" s="32"/>
      <c r="PGW9" s="32"/>
      <c r="PGX9" s="32"/>
      <c r="PGY9" s="32"/>
      <c r="PGZ9" s="32"/>
      <c r="PHA9" s="32"/>
      <c r="PHB9" s="32"/>
      <c r="PHC9" s="32"/>
      <c r="PHD9" s="32"/>
      <c r="PHE9" s="32"/>
      <c r="PHF9" s="32"/>
      <c r="PHG9" s="32"/>
      <c r="PHH9" s="32"/>
      <c r="PHI9" s="32"/>
      <c r="PHJ9" s="32"/>
      <c r="PHK9" s="32"/>
      <c r="PHL9" s="32"/>
      <c r="PHM9" s="32"/>
      <c r="PHN9" s="32"/>
      <c r="PHO9" s="32"/>
      <c r="PHP9" s="32"/>
      <c r="PHQ9" s="32"/>
      <c r="PHR9" s="32"/>
      <c r="PHS9" s="32"/>
      <c r="PHT9" s="32"/>
      <c r="PHU9" s="32"/>
      <c r="PHV9" s="32"/>
      <c r="PHW9" s="32"/>
      <c r="PHX9" s="32"/>
      <c r="PHY9" s="32"/>
      <c r="PHZ9" s="32"/>
      <c r="PIA9" s="32"/>
      <c r="PIB9" s="32"/>
      <c r="PIC9" s="32"/>
      <c r="PID9" s="32"/>
      <c r="PIE9" s="32"/>
      <c r="PIF9" s="32"/>
      <c r="PIG9" s="32"/>
      <c r="PIH9" s="32"/>
      <c r="PII9" s="32"/>
      <c r="PIJ9" s="32"/>
      <c r="PIK9" s="32"/>
      <c r="PIL9" s="32"/>
      <c r="PIM9" s="32"/>
      <c r="PIN9" s="32"/>
      <c r="PIO9" s="32"/>
      <c r="PIP9" s="32"/>
      <c r="PIQ9" s="32"/>
      <c r="PIR9" s="32"/>
      <c r="PIS9" s="32"/>
      <c r="PIT9" s="32"/>
      <c r="PIU9" s="32"/>
      <c r="PIV9" s="32"/>
      <c r="PIW9" s="32"/>
      <c r="PIX9" s="32"/>
      <c r="PIY9" s="32"/>
      <c r="PIZ9" s="32"/>
      <c r="PJA9" s="32"/>
      <c r="PJB9" s="32"/>
      <c r="PJC9" s="32"/>
      <c r="PJD9" s="32"/>
      <c r="PJE9" s="32"/>
      <c r="PJF9" s="32"/>
      <c r="PJG9" s="32"/>
      <c r="PJH9" s="32"/>
      <c r="PJI9" s="32"/>
      <c r="PJJ9" s="32"/>
      <c r="PJK9" s="32"/>
      <c r="PJL9" s="32"/>
      <c r="PJM9" s="32"/>
      <c r="PJN9" s="32"/>
      <c r="PJO9" s="32"/>
      <c r="PJP9" s="32"/>
      <c r="PJQ9" s="32"/>
      <c r="PJR9" s="32"/>
      <c r="PJS9" s="32"/>
      <c r="PJT9" s="32"/>
      <c r="PJU9" s="32"/>
      <c r="PJV9" s="32"/>
      <c r="PJW9" s="32"/>
      <c r="PJX9" s="32"/>
      <c r="PJY9" s="32"/>
      <c r="PJZ9" s="32"/>
      <c r="PKA9" s="32"/>
      <c r="PKB9" s="32"/>
      <c r="PKC9" s="32"/>
      <c r="PKD9" s="32"/>
      <c r="PKE9" s="32"/>
      <c r="PKF9" s="32"/>
      <c r="PKG9" s="32"/>
      <c r="PKH9" s="32"/>
      <c r="PKI9" s="32"/>
      <c r="PKJ9" s="32"/>
      <c r="PKK9" s="32"/>
      <c r="PKL9" s="32"/>
      <c r="PKM9" s="32"/>
      <c r="PKN9" s="32"/>
      <c r="PKO9" s="32"/>
      <c r="PKP9" s="32"/>
      <c r="PKQ9" s="32"/>
      <c r="PKR9" s="32"/>
      <c r="PKS9" s="32"/>
      <c r="PKT9" s="32"/>
      <c r="PKU9" s="32"/>
      <c r="PKV9" s="32"/>
      <c r="PKW9" s="32"/>
      <c r="PKX9" s="32"/>
      <c r="PKY9" s="32"/>
      <c r="PKZ9" s="32"/>
      <c r="PLA9" s="32"/>
      <c r="PLB9" s="32"/>
      <c r="PLC9" s="32"/>
      <c r="PLD9" s="32"/>
      <c r="PLE9" s="32"/>
      <c r="PLF9" s="32"/>
      <c r="PLG9" s="32"/>
      <c r="PLH9" s="32"/>
      <c r="PLI9" s="32"/>
      <c r="PLJ9" s="32"/>
      <c r="PLK9" s="32"/>
      <c r="PLL9" s="32"/>
      <c r="PLM9" s="32"/>
      <c r="PLN9" s="32"/>
      <c r="PLO9" s="32"/>
      <c r="PLP9" s="32"/>
      <c r="PLQ9" s="32"/>
      <c r="PLR9" s="32"/>
      <c r="PLS9" s="32"/>
      <c r="PLT9" s="32"/>
      <c r="PLU9" s="32"/>
      <c r="PLV9" s="32"/>
      <c r="PLW9" s="32"/>
      <c r="PLX9" s="32"/>
      <c r="PLY9" s="32"/>
      <c r="PLZ9" s="32"/>
      <c r="PMA9" s="32"/>
      <c r="PMB9" s="32"/>
      <c r="PMC9" s="32"/>
      <c r="PMD9" s="32"/>
      <c r="PME9" s="32"/>
      <c r="PMF9" s="32"/>
      <c r="PMG9" s="32"/>
      <c r="PMH9" s="32"/>
      <c r="PMI9" s="32"/>
      <c r="PMJ9" s="32"/>
      <c r="PMK9" s="32"/>
      <c r="PML9" s="32"/>
      <c r="PMM9" s="32"/>
      <c r="PMN9" s="32"/>
      <c r="PMO9" s="32"/>
      <c r="PMP9" s="32"/>
      <c r="PMQ9" s="32"/>
      <c r="PMR9" s="32"/>
      <c r="PMS9" s="32"/>
      <c r="PMT9" s="32"/>
      <c r="PMU9" s="32"/>
      <c r="PMV9" s="32"/>
      <c r="PMW9" s="32"/>
      <c r="PMX9" s="32"/>
      <c r="PMY9" s="32"/>
      <c r="PMZ9" s="32"/>
      <c r="PNA9" s="32"/>
      <c r="PNB9" s="32"/>
      <c r="PNC9" s="32"/>
      <c r="PND9" s="32"/>
      <c r="PNE9" s="32"/>
      <c r="PNF9" s="32"/>
      <c r="PNG9" s="32"/>
      <c r="PNH9" s="32"/>
      <c r="PNI9" s="32"/>
      <c r="PNJ9" s="32"/>
      <c r="PNK9" s="32"/>
      <c r="PNL9" s="32"/>
      <c r="PNM9" s="32"/>
      <c r="PNN9" s="32"/>
      <c r="PNO9" s="32"/>
      <c r="PNP9" s="32"/>
      <c r="PNQ9" s="32"/>
      <c r="PNR9" s="32"/>
      <c r="PNS9" s="32"/>
      <c r="PNT9" s="32"/>
      <c r="PNU9" s="32"/>
      <c r="PNV9" s="32"/>
      <c r="PNW9" s="32"/>
      <c r="PNX9" s="32"/>
      <c r="PNY9" s="32"/>
      <c r="PNZ9" s="32"/>
      <c r="POA9" s="32"/>
      <c r="POB9" s="32"/>
      <c r="POC9" s="32"/>
      <c r="POD9" s="32"/>
      <c r="POE9" s="32"/>
      <c r="POF9" s="32"/>
      <c r="POG9" s="32"/>
      <c r="POH9" s="32"/>
      <c r="POI9" s="32"/>
      <c r="POJ9" s="32"/>
      <c r="POK9" s="32"/>
      <c r="POL9" s="32"/>
      <c r="POM9" s="32"/>
      <c r="PON9" s="32"/>
      <c r="POO9" s="32"/>
      <c r="POP9" s="32"/>
      <c r="POQ9" s="32"/>
      <c r="POR9" s="32"/>
      <c r="POS9" s="32"/>
      <c r="POT9" s="32"/>
      <c r="POU9" s="32"/>
      <c r="POV9" s="32"/>
      <c r="POW9" s="32"/>
      <c r="POX9" s="32"/>
      <c r="POY9" s="32"/>
      <c r="POZ9" s="32"/>
      <c r="PPA9" s="32"/>
      <c r="PPB9" s="32"/>
      <c r="PPC9" s="32"/>
      <c r="PPD9" s="32"/>
      <c r="PPE9" s="32"/>
      <c r="PPF9" s="32"/>
      <c r="PPG9" s="32"/>
      <c r="PPH9" s="32"/>
      <c r="PPI9" s="32"/>
      <c r="PPJ9" s="32"/>
      <c r="PPK9" s="32"/>
      <c r="PPL9" s="32"/>
      <c r="PPM9" s="32"/>
      <c r="PPN9" s="32"/>
      <c r="PPO9" s="32"/>
      <c r="PPP9" s="32"/>
      <c r="PPQ9" s="32"/>
      <c r="PPR9" s="32"/>
      <c r="PPS9" s="32"/>
      <c r="PPT9" s="32"/>
      <c r="PPU9" s="32"/>
      <c r="PPV9" s="32"/>
      <c r="PPW9" s="32"/>
      <c r="PPX9" s="32"/>
      <c r="PPY9" s="32"/>
      <c r="PPZ9" s="32"/>
      <c r="PQA9" s="32"/>
      <c r="PQB9" s="32"/>
      <c r="PQC9" s="32"/>
      <c r="PQD9" s="32"/>
      <c r="PQE9" s="32"/>
      <c r="PQF9" s="32"/>
      <c r="PQG9" s="32"/>
      <c r="PQH9" s="32"/>
      <c r="PQI9" s="32"/>
      <c r="PQJ9" s="32"/>
      <c r="PQK9" s="32"/>
      <c r="PQL9" s="32"/>
      <c r="PQM9" s="32"/>
      <c r="PQN9" s="32"/>
      <c r="PQO9" s="32"/>
      <c r="PQP9" s="32"/>
      <c r="PQQ9" s="32"/>
      <c r="PQR9" s="32"/>
      <c r="PQS9" s="32"/>
      <c r="PQT9" s="32"/>
      <c r="PQU9" s="32"/>
      <c r="PQV9" s="32"/>
      <c r="PQW9" s="32"/>
      <c r="PQX9" s="32"/>
      <c r="PQY9" s="32"/>
      <c r="PQZ9" s="32"/>
      <c r="PRA9" s="32"/>
      <c r="PRB9" s="32"/>
      <c r="PRC9" s="32"/>
      <c r="PRD9" s="32"/>
      <c r="PRE9" s="32"/>
      <c r="PRF9" s="32"/>
      <c r="PRG9" s="32"/>
      <c r="PRH9" s="32"/>
      <c r="PRI9" s="32"/>
      <c r="PRJ9" s="32"/>
      <c r="PRK9" s="32"/>
      <c r="PRL9" s="32"/>
      <c r="PRM9" s="32"/>
      <c r="PRN9" s="32"/>
      <c r="PRO9" s="32"/>
      <c r="PRP9" s="32"/>
      <c r="PRQ9" s="32"/>
      <c r="PRR9" s="32"/>
      <c r="PRS9" s="32"/>
      <c r="PRT9" s="32"/>
      <c r="PRU9" s="32"/>
      <c r="PRV9" s="32"/>
      <c r="PRW9" s="32"/>
      <c r="PRX9" s="32"/>
      <c r="PRY9" s="32"/>
      <c r="PRZ9" s="32"/>
      <c r="PSA9" s="32"/>
      <c r="PSB9" s="32"/>
      <c r="PSC9" s="32"/>
      <c r="PSD9" s="32"/>
      <c r="PSE9" s="32"/>
      <c r="PSF9" s="32"/>
      <c r="PSG9" s="32"/>
      <c r="PSH9" s="32"/>
      <c r="PSI9" s="32"/>
      <c r="PSJ9" s="32"/>
      <c r="PSK9" s="32"/>
      <c r="PSL9" s="32"/>
      <c r="PSM9" s="32"/>
      <c r="PSN9" s="32"/>
      <c r="PSO9" s="32"/>
      <c r="PSP9" s="32"/>
      <c r="PSQ9" s="32"/>
      <c r="PSR9" s="32"/>
      <c r="PSS9" s="32"/>
      <c r="PST9" s="32"/>
      <c r="PSU9" s="32"/>
      <c r="PSV9" s="32"/>
      <c r="PSW9" s="32"/>
      <c r="PSX9" s="32"/>
      <c r="PSY9" s="32"/>
      <c r="PSZ9" s="32"/>
      <c r="PTA9" s="32"/>
      <c r="PTB9" s="32"/>
      <c r="PTC9" s="32"/>
      <c r="PTD9" s="32"/>
      <c r="PTE9" s="32"/>
      <c r="PTF9" s="32"/>
      <c r="PTG9" s="32"/>
      <c r="PTH9" s="32"/>
      <c r="PTI9" s="32"/>
      <c r="PTJ9" s="32"/>
      <c r="PTK9" s="32"/>
      <c r="PTL9" s="32"/>
      <c r="PTM9" s="32"/>
      <c r="PTN9" s="32"/>
      <c r="PTO9" s="32"/>
      <c r="PTP9" s="32"/>
      <c r="PTQ9" s="32"/>
      <c r="PTR9" s="32"/>
      <c r="PTS9" s="32"/>
      <c r="PTT9" s="32"/>
      <c r="PTU9" s="32"/>
      <c r="PTV9" s="32"/>
      <c r="PTW9" s="32"/>
      <c r="PTX9" s="32"/>
      <c r="PTY9" s="32"/>
      <c r="PTZ9" s="32"/>
      <c r="PUA9" s="32"/>
      <c r="PUB9" s="32"/>
      <c r="PUC9" s="32"/>
      <c r="PUD9" s="32"/>
      <c r="PUE9" s="32"/>
      <c r="PUF9" s="32"/>
      <c r="PUG9" s="32"/>
      <c r="PUH9" s="32"/>
      <c r="PUI9" s="32"/>
      <c r="PUJ9" s="32"/>
      <c r="PUK9" s="32"/>
      <c r="PUL9" s="32"/>
      <c r="PUM9" s="32"/>
      <c r="PUN9" s="32"/>
      <c r="PUO9" s="32"/>
      <c r="PUP9" s="32"/>
      <c r="PUQ9" s="32"/>
      <c r="PUR9" s="32"/>
      <c r="PUS9" s="32"/>
      <c r="PUT9" s="32"/>
      <c r="PUU9" s="32"/>
      <c r="PUV9" s="32"/>
      <c r="PUW9" s="32"/>
      <c r="PUX9" s="32"/>
      <c r="PUY9" s="32"/>
      <c r="PUZ9" s="32"/>
      <c r="PVA9" s="32"/>
      <c r="PVB9" s="32"/>
      <c r="PVC9" s="32"/>
      <c r="PVD9" s="32"/>
      <c r="PVE9" s="32"/>
      <c r="PVF9" s="32"/>
      <c r="PVG9" s="32"/>
      <c r="PVH9" s="32"/>
      <c r="PVI9" s="32"/>
      <c r="PVJ9" s="32"/>
      <c r="PVK9" s="32"/>
      <c r="PVL9" s="32"/>
      <c r="PVM9" s="32"/>
      <c r="PVN9" s="32"/>
      <c r="PVO9" s="32"/>
      <c r="PVP9" s="32"/>
      <c r="PVQ9" s="32"/>
      <c r="PVR9" s="32"/>
      <c r="PVS9" s="32"/>
      <c r="PVT9" s="32"/>
      <c r="PVU9" s="32"/>
      <c r="PVV9" s="32"/>
      <c r="PVW9" s="32"/>
      <c r="PVX9" s="32"/>
      <c r="PVY9" s="32"/>
      <c r="PVZ9" s="32"/>
      <c r="PWA9" s="32"/>
      <c r="PWB9" s="32"/>
      <c r="PWC9" s="32"/>
      <c r="PWD9" s="32"/>
      <c r="PWE9" s="32"/>
      <c r="PWF9" s="32"/>
      <c r="PWG9" s="32"/>
      <c r="PWH9" s="32"/>
      <c r="PWI9" s="32"/>
      <c r="PWJ9" s="32"/>
      <c r="PWK9" s="32"/>
      <c r="PWL9" s="32"/>
      <c r="PWM9" s="32"/>
      <c r="PWN9" s="32"/>
      <c r="PWO9" s="32"/>
      <c r="PWP9" s="32"/>
      <c r="PWQ9" s="32"/>
      <c r="PWR9" s="32"/>
      <c r="PWS9" s="32"/>
      <c r="PWT9" s="32"/>
      <c r="PWU9" s="32"/>
      <c r="PWV9" s="32"/>
      <c r="PWW9" s="32"/>
      <c r="PWX9" s="32"/>
      <c r="PWY9" s="32"/>
      <c r="PWZ9" s="32"/>
      <c r="PXA9" s="32"/>
      <c r="PXB9" s="32"/>
      <c r="PXC9" s="32"/>
      <c r="PXD9" s="32"/>
      <c r="PXE9" s="32"/>
      <c r="PXF9" s="32"/>
      <c r="PXG9" s="32"/>
      <c r="PXH9" s="32"/>
      <c r="PXI9" s="32"/>
      <c r="PXJ9" s="32"/>
      <c r="PXK9" s="32"/>
      <c r="PXL9" s="32"/>
      <c r="PXM9" s="32"/>
      <c r="PXN9" s="32"/>
      <c r="PXO9" s="32"/>
      <c r="PXP9" s="32"/>
      <c r="PXQ9" s="32"/>
      <c r="PXR9" s="32"/>
      <c r="PXS9" s="32"/>
      <c r="PXT9" s="32"/>
      <c r="PXU9" s="32"/>
      <c r="PXV9" s="32"/>
      <c r="PXW9" s="32"/>
      <c r="PXX9" s="32"/>
      <c r="PXY9" s="32"/>
      <c r="PXZ9" s="32"/>
      <c r="PYA9" s="32"/>
      <c r="PYB9" s="32"/>
      <c r="PYC9" s="32"/>
      <c r="PYD9" s="32"/>
      <c r="PYE9" s="32"/>
      <c r="PYF9" s="32"/>
      <c r="PYG9" s="32"/>
      <c r="PYH9" s="32"/>
      <c r="PYI9" s="32"/>
      <c r="PYJ9" s="32"/>
      <c r="PYK9" s="32"/>
      <c r="PYL9" s="32"/>
      <c r="PYM9" s="32"/>
      <c r="PYN9" s="32"/>
      <c r="PYO9" s="32"/>
      <c r="PYP9" s="32"/>
      <c r="PYQ9" s="32"/>
      <c r="PYR9" s="32"/>
      <c r="PYS9" s="32"/>
      <c r="PYT9" s="32"/>
      <c r="PYU9" s="32"/>
      <c r="PYV9" s="32"/>
      <c r="PYW9" s="32"/>
      <c r="PYX9" s="32"/>
      <c r="PYY9" s="32"/>
      <c r="PYZ9" s="32"/>
      <c r="PZA9" s="32"/>
      <c r="PZB9" s="32"/>
      <c r="PZC9" s="32"/>
      <c r="PZD9" s="32"/>
      <c r="PZE9" s="32"/>
      <c r="PZF9" s="32"/>
      <c r="PZG9" s="32"/>
      <c r="PZH9" s="32"/>
      <c r="PZI9" s="32"/>
      <c r="PZJ9" s="32"/>
      <c r="PZK9" s="32"/>
      <c r="PZL9" s="32"/>
      <c r="PZM9" s="32"/>
      <c r="PZN9" s="32"/>
      <c r="PZO9" s="32"/>
      <c r="PZP9" s="32"/>
      <c r="PZQ9" s="32"/>
      <c r="PZR9" s="32"/>
      <c r="PZS9" s="32"/>
      <c r="PZT9" s="32"/>
      <c r="PZU9" s="32"/>
      <c r="PZV9" s="32"/>
      <c r="PZW9" s="32"/>
      <c r="PZX9" s="32"/>
      <c r="PZY9" s="32"/>
      <c r="PZZ9" s="32"/>
      <c r="QAA9" s="32"/>
      <c r="QAB9" s="32"/>
      <c r="QAC9" s="32"/>
      <c r="QAD9" s="32"/>
      <c r="QAE9" s="32"/>
      <c r="QAF9" s="32"/>
      <c r="QAG9" s="32"/>
      <c r="QAH9" s="32"/>
      <c r="QAI9" s="32"/>
      <c r="QAJ9" s="32"/>
      <c r="QAK9" s="32"/>
      <c r="QAL9" s="32"/>
      <c r="QAM9" s="32"/>
      <c r="QAN9" s="32"/>
      <c r="QAO9" s="32"/>
      <c r="QAP9" s="32"/>
      <c r="QAQ9" s="32"/>
      <c r="QAR9" s="32"/>
      <c r="QAS9" s="32"/>
      <c r="QAT9" s="32"/>
      <c r="QAU9" s="32"/>
      <c r="QAV9" s="32"/>
      <c r="QAW9" s="32"/>
      <c r="QAX9" s="32"/>
      <c r="QAY9" s="32"/>
      <c r="QAZ9" s="32"/>
      <c r="QBA9" s="32"/>
      <c r="QBB9" s="32"/>
      <c r="QBC9" s="32"/>
      <c r="QBD9" s="32"/>
      <c r="QBE9" s="32"/>
      <c r="QBF9" s="32"/>
      <c r="QBG9" s="32"/>
      <c r="QBH9" s="32"/>
      <c r="QBI9" s="32"/>
      <c r="QBJ9" s="32"/>
      <c r="QBK9" s="32"/>
      <c r="QBL9" s="32"/>
      <c r="QBM9" s="32"/>
      <c r="QBN9" s="32"/>
      <c r="QBO9" s="32"/>
      <c r="QBP9" s="32"/>
      <c r="QBQ9" s="32"/>
      <c r="QBR9" s="32"/>
      <c r="QBS9" s="32"/>
      <c r="QBT9" s="32"/>
      <c r="QBU9" s="32"/>
      <c r="QBV9" s="32"/>
      <c r="QBW9" s="32"/>
      <c r="QBX9" s="32"/>
      <c r="QBY9" s="32"/>
      <c r="QBZ9" s="32"/>
      <c r="QCA9" s="32"/>
      <c r="QCB9" s="32"/>
      <c r="QCC9" s="32"/>
      <c r="QCD9" s="32"/>
      <c r="QCE9" s="32"/>
      <c r="QCF9" s="32"/>
      <c r="QCG9" s="32"/>
      <c r="QCH9" s="32"/>
      <c r="QCI9" s="32"/>
      <c r="QCJ9" s="32"/>
      <c r="QCK9" s="32"/>
      <c r="QCL9" s="32"/>
      <c r="QCM9" s="32"/>
      <c r="QCN9" s="32"/>
      <c r="QCO9" s="32"/>
      <c r="QCP9" s="32"/>
      <c r="QCQ9" s="32"/>
      <c r="QCR9" s="32"/>
      <c r="QCS9" s="32"/>
      <c r="QCT9" s="32"/>
      <c r="QCU9" s="32"/>
      <c r="QCV9" s="32"/>
      <c r="QCW9" s="32"/>
      <c r="QCX9" s="32"/>
      <c r="QCY9" s="32"/>
      <c r="QCZ9" s="32"/>
      <c r="QDA9" s="32"/>
      <c r="QDB9" s="32"/>
      <c r="QDC9" s="32"/>
      <c r="QDD9" s="32"/>
      <c r="QDE9" s="32"/>
      <c r="QDF9" s="32"/>
      <c r="QDG9" s="32"/>
      <c r="QDH9" s="32"/>
      <c r="QDI9" s="32"/>
      <c r="QDJ9" s="32"/>
      <c r="QDK9" s="32"/>
      <c r="QDL9" s="32"/>
      <c r="QDM9" s="32"/>
      <c r="QDN9" s="32"/>
      <c r="QDO9" s="32"/>
      <c r="QDP9" s="32"/>
      <c r="QDQ9" s="32"/>
      <c r="QDR9" s="32"/>
      <c r="QDS9" s="32"/>
      <c r="QDT9" s="32"/>
      <c r="QDU9" s="32"/>
      <c r="QDV9" s="32"/>
      <c r="QDW9" s="32"/>
      <c r="QDX9" s="32"/>
      <c r="QDY9" s="32"/>
      <c r="QDZ9" s="32"/>
      <c r="QEA9" s="32"/>
      <c r="QEB9" s="32"/>
      <c r="QEC9" s="32"/>
      <c r="QED9" s="32"/>
      <c r="QEE9" s="32"/>
      <c r="QEF9" s="32"/>
      <c r="QEG9" s="32"/>
      <c r="QEH9" s="32"/>
      <c r="QEI9" s="32"/>
      <c r="QEJ9" s="32"/>
      <c r="QEK9" s="32"/>
      <c r="QEL9" s="32"/>
      <c r="QEM9" s="32"/>
      <c r="QEN9" s="32"/>
      <c r="QEO9" s="32"/>
      <c r="QEP9" s="32"/>
      <c r="QEQ9" s="32"/>
      <c r="QER9" s="32"/>
      <c r="QES9" s="32"/>
      <c r="QET9" s="32"/>
      <c r="QEU9" s="32"/>
      <c r="QEV9" s="32"/>
      <c r="QEW9" s="32"/>
      <c r="QEX9" s="32"/>
      <c r="QEY9" s="32"/>
      <c r="QEZ9" s="32"/>
      <c r="QFA9" s="32"/>
      <c r="QFB9" s="32"/>
      <c r="QFC9" s="32"/>
      <c r="QFD9" s="32"/>
      <c r="QFE9" s="32"/>
      <c r="QFF9" s="32"/>
      <c r="QFG9" s="32"/>
      <c r="QFH9" s="32"/>
      <c r="QFI9" s="32"/>
      <c r="QFJ9" s="32"/>
      <c r="QFK9" s="32"/>
      <c r="QFL9" s="32"/>
      <c r="QFM9" s="32"/>
      <c r="QFN9" s="32"/>
      <c r="QFO9" s="32"/>
      <c r="QFP9" s="32"/>
      <c r="QFQ9" s="32"/>
      <c r="QFR9" s="32"/>
      <c r="QFS9" s="32"/>
      <c r="QFT9" s="32"/>
      <c r="QFU9" s="32"/>
      <c r="QFV9" s="32"/>
      <c r="QFW9" s="32"/>
      <c r="QFX9" s="32"/>
      <c r="QFY9" s="32"/>
      <c r="QFZ9" s="32"/>
      <c r="QGA9" s="32"/>
      <c r="QGB9" s="32"/>
      <c r="QGC9" s="32"/>
      <c r="QGD9" s="32"/>
      <c r="QGE9" s="32"/>
      <c r="QGF9" s="32"/>
      <c r="QGG9" s="32"/>
      <c r="QGH9" s="32"/>
      <c r="QGI9" s="32"/>
      <c r="QGJ9" s="32"/>
      <c r="QGK9" s="32"/>
      <c r="QGL9" s="32"/>
      <c r="QGM9" s="32"/>
      <c r="QGN9" s="32"/>
      <c r="QGO9" s="32"/>
      <c r="QGP9" s="32"/>
      <c r="QGQ9" s="32"/>
      <c r="QGR9" s="32"/>
      <c r="QGS9" s="32"/>
      <c r="QGT9" s="32"/>
      <c r="QGU9" s="32"/>
      <c r="QGV9" s="32"/>
      <c r="QGW9" s="32"/>
      <c r="QGX9" s="32"/>
      <c r="QGY9" s="32"/>
      <c r="QGZ9" s="32"/>
      <c r="QHA9" s="32"/>
      <c r="QHB9" s="32"/>
      <c r="QHC9" s="32"/>
      <c r="QHD9" s="32"/>
      <c r="QHE9" s="32"/>
      <c r="QHF9" s="32"/>
      <c r="QHG9" s="32"/>
      <c r="QHH9" s="32"/>
      <c r="QHI9" s="32"/>
      <c r="QHJ9" s="32"/>
      <c r="QHK9" s="32"/>
      <c r="QHL9" s="32"/>
      <c r="QHM9" s="32"/>
      <c r="QHN9" s="32"/>
      <c r="QHO9" s="32"/>
      <c r="QHP9" s="32"/>
      <c r="QHQ9" s="32"/>
      <c r="QHR9" s="32"/>
      <c r="QHS9" s="32"/>
      <c r="QHT9" s="32"/>
      <c r="QHU9" s="32"/>
      <c r="QHV9" s="32"/>
      <c r="QHW9" s="32"/>
      <c r="QHX9" s="32"/>
      <c r="QHY9" s="32"/>
      <c r="QHZ9" s="32"/>
      <c r="QIA9" s="32"/>
      <c r="QIB9" s="32"/>
      <c r="QIC9" s="32"/>
      <c r="QID9" s="32"/>
      <c r="QIE9" s="32"/>
      <c r="QIF9" s="32"/>
      <c r="QIG9" s="32"/>
      <c r="QIH9" s="32"/>
      <c r="QII9" s="32"/>
      <c r="QIJ9" s="32"/>
      <c r="QIK9" s="32"/>
      <c r="QIL9" s="32"/>
      <c r="QIM9" s="32"/>
      <c r="QIN9" s="32"/>
      <c r="QIO9" s="32"/>
      <c r="QIP9" s="32"/>
      <c r="QIQ9" s="32"/>
      <c r="QIR9" s="32"/>
      <c r="QIS9" s="32"/>
      <c r="QIT9" s="32"/>
      <c r="QIU9" s="32"/>
      <c r="QIV9" s="32"/>
      <c r="QIW9" s="32"/>
      <c r="QIX9" s="32"/>
      <c r="QIY9" s="32"/>
      <c r="QIZ9" s="32"/>
      <c r="QJA9" s="32"/>
      <c r="QJB9" s="32"/>
      <c r="QJC9" s="32"/>
      <c r="QJD9" s="32"/>
      <c r="QJE9" s="32"/>
      <c r="QJF9" s="32"/>
      <c r="QJG9" s="32"/>
      <c r="QJH9" s="32"/>
      <c r="QJI9" s="32"/>
      <c r="QJJ9" s="32"/>
      <c r="QJK9" s="32"/>
      <c r="QJL9" s="32"/>
      <c r="QJM9" s="32"/>
      <c r="QJN9" s="32"/>
      <c r="QJO9" s="32"/>
      <c r="QJP9" s="32"/>
      <c r="QJQ9" s="32"/>
      <c r="QJR9" s="32"/>
      <c r="QJS9" s="32"/>
      <c r="QJT9" s="32"/>
      <c r="QJU9" s="32"/>
      <c r="QJV9" s="32"/>
      <c r="QJW9" s="32"/>
      <c r="QJX9" s="32"/>
      <c r="QJY9" s="32"/>
      <c r="QJZ9" s="32"/>
      <c r="QKA9" s="32"/>
      <c r="QKB9" s="32"/>
      <c r="QKC9" s="32"/>
      <c r="QKD9" s="32"/>
      <c r="QKE9" s="32"/>
      <c r="QKF9" s="32"/>
      <c r="QKG9" s="32"/>
      <c r="QKH9" s="32"/>
      <c r="QKI9" s="32"/>
      <c r="QKJ9" s="32"/>
      <c r="QKK9" s="32"/>
      <c r="QKL9" s="32"/>
      <c r="QKM9" s="32"/>
      <c r="QKN9" s="32"/>
      <c r="QKO9" s="32"/>
      <c r="QKP9" s="32"/>
      <c r="QKQ9" s="32"/>
      <c r="QKR9" s="32"/>
      <c r="QKS9" s="32"/>
      <c r="QKT9" s="32"/>
      <c r="QKU9" s="32"/>
      <c r="QKV9" s="32"/>
      <c r="QKW9" s="32"/>
      <c r="QKX9" s="32"/>
      <c r="QKY9" s="32"/>
      <c r="QKZ9" s="32"/>
      <c r="QLA9" s="32"/>
      <c r="QLB9" s="32"/>
      <c r="QLC9" s="32"/>
      <c r="QLD9" s="32"/>
      <c r="QLE9" s="32"/>
      <c r="QLF9" s="32"/>
      <c r="QLG9" s="32"/>
      <c r="QLH9" s="32"/>
      <c r="QLI9" s="32"/>
      <c r="QLJ9" s="32"/>
      <c r="QLK9" s="32"/>
      <c r="QLL9" s="32"/>
      <c r="QLM9" s="32"/>
      <c r="QLN9" s="32"/>
      <c r="QLO9" s="32"/>
      <c r="QLP9" s="32"/>
      <c r="QLQ9" s="32"/>
      <c r="QLR9" s="32"/>
      <c r="QLS9" s="32"/>
      <c r="QLT9" s="32"/>
      <c r="QLU9" s="32"/>
      <c r="QLV9" s="32"/>
      <c r="QLW9" s="32"/>
      <c r="QLX9" s="32"/>
      <c r="QLY9" s="32"/>
      <c r="QLZ9" s="32"/>
      <c r="QMA9" s="32"/>
      <c r="QMB9" s="32"/>
      <c r="QMC9" s="32"/>
      <c r="QMD9" s="32"/>
      <c r="QME9" s="32"/>
      <c r="QMF9" s="32"/>
      <c r="QMG9" s="32"/>
      <c r="QMH9" s="32"/>
      <c r="QMI9" s="32"/>
      <c r="QMJ9" s="32"/>
      <c r="QMK9" s="32"/>
      <c r="QML9" s="32"/>
      <c r="QMM9" s="32"/>
      <c r="QMN9" s="32"/>
      <c r="QMO9" s="32"/>
      <c r="QMP9" s="32"/>
      <c r="QMQ9" s="32"/>
      <c r="QMR9" s="32"/>
      <c r="QMS9" s="32"/>
      <c r="QMT9" s="32"/>
      <c r="QMU9" s="32"/>
      <c r="QMV9" s="32"/>
      <c r="QMW9" s="32"/>
      <c r="QMX9" s="32"/>
      <c r="QMY9" s="32"/>
      <c r="QMZ9" s="32"/>
      <c r="QNA9" s="32"/>
      <c r="QNB9" s="32"/>
      <c r="QNC9" s="32"/>
      <c r="QND9" s="32"/>
      <c r="QNE9" s="32"/>
      <c r="QNF9" s="32"/>
      <c r="QNG9" s="32"/>
      <c r="QNH9" s="32"/>
      <c r="QNI9" s="32"/>
      <c r="QNJ9" s="32"/>
      <c r="QNK9" s="32"/>
      <c r="QNL9" s="32"/>
      <c r="QNM9" s="32"/>
      <c r="QNN9" s="32"/>
      <c r="QNO9" s="32"/>
      <c r="QNP9" s="32"/>
      <c r="QNQ9" s="32"/>
      <c r="QNR9" s="32"/>
      <c r="QNS9" s="32"/>
      <c r="QNT9" s="32"/>
      <c r="QNU9" s="32"/>
      <c r="QNV9" s="32"/>
      <c r="QNW9" s="32"/>
      <c r="QNX9" s="32"/>
      <c r="QNY9" s="32"/>
      <c r="QNZ9" s="32"/>
      <c r="QOA9" s="32"/>
      <c r="QOB9" s="32"/>
      <c r="QOC9" s="32"/>
      <c r="QOD9" s="32"/>
      <c r="QOE9" s="32"/>
      <c r="QOF9" s="32"/>
      <c r="QOG9" s="32"/>
      <c r="QOH9" s="32"/>
      <c r="QOI9" s="32"/>
      <c r="QOJ9" s="32"/>
      <c r="QOK9" s="32"/>
      <c r="QOL9" s="32"/>
      <c r="QOM9" s="32"/>
      <c r="QON9" s="32"/>
      <c r="QOO9" s="32"/>
      <c r="QOP9" s="32"/>
      <c r="QOQ9" s="32"/>
      <c r="QOR9" s="32"/>
      <c r="QOS9" s="32"/>
      <c r="QOT9" s="32"/>
      <c r="QOU9" s="32"/>
      <c r="QOV9" s="32"/>
      <c r="QOW9" s="32"/>
      <c r="QOX9" s="32"/>
      <c r="QOY9" s="32"/>
      <c r="QOZ9" s="32"/>
      <c r="QPA9" s="32"/>
      <c r="QPB9" s="32"/>
      <c r="QPC9" s="32"/>
      <c r="QPD9" s="32"/>
      <c r="QPE9" s="32"/>
      <c r="QPF9" s="32"/>
      <c r="QPG9" s="32"/>
      <c r="QPH9" s="32"/>
      <c r="QPI9" s="32"/>
      <c r="QPJ9" s="32"/>
      <c r="QPK9" s="32"/>
      <c r="QPL9" s="32"/>
      <c r="QPM9" s="32"/>
      <c r="QPN9" s="32"/>
      <c r="QPO9" s="32"/>
      <c r="QPP9" s="32"/>
      <c r="QPQ9" s="32"/>
      <c r="QPR9" s="32"/>
      <c r="QPS9" s="32"/>
      <c r="QPT9" s="32"/>
      <c r="QPU9" s="32"/>
      <c r="QPV9" s="32"/>
      <c r="QPW9" s="32"/>
      <c r="QPX9" s="32"/>
      <c r="QPY9" s="32"/>
      <c r="QPZ9" s="32"/>
      <c r="QQA9" s="32"/>
      <c r="QQB9" s="32"/>
      <c r="QQC9" s="32"/>
      <c r="QQD9" s="32"/>
      <c r="QQE9" s="32"/>
      <c r="QQF9" s="32"/>
      <c r="QQG9" s="32"/>
      <c r="QQH9" s="32"/>
      <c r="QQI9" s="32"/>
      <c r="QQJ9" s="32"/>
      <c r="QQK9" s="32"/>
      <c r="QQL9" s="32"/>
      <c r="QQM9" s="32"/>
      <c r="QQN9" s="32"/>
      <c r="QQO9" s="32"/>
      <c r="QQP9" s="32"/>
      <c r="QQQ9" s="32"/>
      <c r="QQR9" s="32"/>
      <c r="QQS9" s="32"/>
      <c r="QQT9" s="32"/>
      <c r="QQU9" s="32"/>
      <c r="QQV9" s="32"/>
      <c r="QQW9" s="32"/>
      <c r="QQX9" s="32"/>
      <c r="QQY9" s="32"/>
      <c r="QQZ9" s="32"/>
      <c r="QRA9" s="32"/>
      <c r="QRB9" s="32"/>
      <c r="QRC9" s="32"/>
      <c r="QRD9" s="32"/>
      <c r="QRE9" s="32"/>
      <c r="QRF9" s="32"/>
      <c r="QRG9" s="32"/>
      <c r="QRH9" s="32"/>
      <c r="QRI9" s="32"/>
      <c r="QRJ9" s="32"/>
      <c r="QRK9" s="32"/>
      <c r="QRL9" s="32"/>
      <c r="QRM9" s="32"/>
      <c r="QRN9" s="32"/>
      <c r="QRO9" s="32"/>
      <c r="QRP9" s="32"/>
      <c r="QRQ9" s="32"/>
      <c r="QRR9" s="32"/>
      <c r="QRS9" s="32"/>
      <c r="QRT9" s="32"/>
      <c r="QRU9" s="32"/>
      <c r="QRV9" s="32"/>
      <c r="QRW9" s="32"/>
      <c r="QRX9" s="32"/>
      <c r="QRY9" s="32"/>
      <c r="QRZ9" s="32"/>
      <c r="QSA9" s="32"/>
      <c r="QSB9" s="32"/>
      <c r="QSC9" s="32"/>
      <c r="QSD9" s="32"/>
      <c r="QSE9" s="32"/>
      <c r="QSF9" s="32"/>
      <c r="QSG9" s="32"/>
      <c r="QSH9" s="32"/>
      <c r="QSI9" s="32"/>
      <c r="QSJ9" s="32"/>
      <c r="QSK9" s="32"/>
      <c r="QSL9" s="32"/>
      <c r="QSM9" s="32"/>
      <c r="QSN9" s="32"/>
      <c r="QSO9" s="32"/>
      <c r="QSP9" s="32"/>
      <c r="QSQ9" s="32"/>
      <c r="QSR9" s="32"/>
      <c r="QSS9" s="32"/>
      <c r="QST9" s="32"/>
      <c r="QSU9" s="32"/>
      <c r="QSV9" s="32"/>
      <c r="QSW9" s="32"/>
      <c r="QSX9" s="32"/>
      <c r="QSY9" s="32"/>
      <c r="QSZ9" s="32"/>
      <c r="QTA9" s="32"/>
      <c r="QTB9" s="32"/>
      <c r="QTC9" s="32"/>
      <c r="QTD9" s="32"/>
      <c r="QTE9" s="32"/>
      <c r="QTF9" s="32"/>
      <c r="QTG9" s="32"/>
      <c r="QTH9" s="32"/>
      <c r="QTI9" s="32"/>
      <c r="QTJ9" s="32"/>
      <c r="QTK9" s="32"/>
      <c r="QTL9" s="32"/>
      <c r="QTM9" s="32"/>
      <c r="QTN9" s="32"/>
      <c r="QTO9" s="32"/>
      <c r="QTP9" s="32"/>
      <c r="QTQ9" s="32"/>
      <c r="QTR9" s="32"/>
      <c r="QTS9" s="32"/>
      <c r="QTT9" s="32"/>
      <c r="QTU9" s="32"/>
      <c r="QTV9" s="32"/>
      <c r="QTW9" s="32"/>
      <c r="QTX9" s="32"/>
      <c r="QTY9" s="32"/>
      <c r="QTZ9" s="32"/>
      <c r="QUA9" s="32"/>
      <c r="QUB9" s="32"/>
      <c r="QUC9" s="32"/>
      <c r="QUD9" s="32"/>
      <c r="QUE9" s="32"/>
      <c r="QUF9" s="32"/>
      <c r="QUG9" s="32"/>
      <c r="QUH9" s="32"/>
      <c r="QUI9" s="32"/>
      <c r="QUJ9" s="32"/>
      <c r="QUK9" s="32"/>
      <c r="QUL9" s="32"/>
      <c r="QUM9" s="32"/>
      <c r="QUN9" s="32"/>
      <c r="QUO9" s="32"/>
      <c r="QUP9" s="32"/>
      <c r="QUQ9" s="32"/>
      <c r="QUR9" s="32"/>
      <c r="QUS9" s="32"/>
      <c r="QUT9" s="32"/>
      <c r="QUU9" s="32"/>
      <c r="QUV9" s="32"/>
      <c r="QUW9" s="32"/>
      <c r="QUX9" s="32"/>
      <c r="QUY9" s="32"/>
      <c r="QUZ9" s="32"/>
      <c r="QVA9" s="32"/>
      <c r="QVB9" s="32"/>
      <c r="QVC9" s="32"/>
      <c r="QVD9" s="32"/>
      <c r="QVE9" s="32"/>
      <c r="QVF9" s="32"/>
      <c r="QVG9" s="32"/>
      <c r="QVH9" s="32"/>
      <c r="QVI9" s="32"/>
      <c r="QVJ9" s="32"/>
      <c r="QVK9" s="32"/>
      <c r="QVL9" s="32"/>
      <c r="QVM9" s="32"/>
      <c r="QVN9" s="32"/>
      <c r="QVO9" s="32"/>
      <c r="QVP9" s="32"/>
      <c r="QVQ9" s="32"/>
      <c r="QVR9" s="32"/>
      <c r="QVS9" s="32"/>
      <c r="QVT9" s="32"/>
      <c r="QVU9" s="32"/>
      <c r="QVV9" s="32"/>
      <c r="QVW9" s="32"/>
      <c r="QVX9" s="32"/>
      <c r="QVY9" s="32"/>
      <c r="QVZ9" s="32"/>
      <c r="QWA9" s="32"/>
      <c r="QWB9" s="32"/>
      <c r="QWC9" s="32"/>
      <c r="QWD9" s="32"/>
      <c r="QWE9" s="32"/>
      <c r="QWF9" s="32"/>
      <c r="QWG9" s="32"/>
      <c r="QWH9" s="32"/>
      <c r="QWI9" s="32"/>
      <c r="QWJ9" s="32"/>
      <c r="QWK9" s="32"/>
      <c r="QWL9" s="32"/>
      <c r="QWM9" s="32"/>
      <c r="QWN9" s="32"/>
      <c r="QWO9" s="32"/>
      <c r="QWP9" s="32"/>
      <c r="QWQ9" s="32"/>
      <c r="QWR9" s="32"/>
      <c r="QWS9" s="32"/>
      <c r="QWT9" s="32"/>
      <c r="QWU9" s="32"/>
      <c r="QWV9" s="32"/>
      <c r="QWW9" s="32"/>
      <c r="QWX9" s="32"/>
      <c r="QWY9" s="32"/>
      <c r="QWZ9" s="32"/>
      <c r="QXA9" s="32"/>
      <c r="QXB9" s="32"/>
      <c r="QXC9" s="32"/>
      <c r="QXD9" s="32"/>
      <c r="QXE9" s="32"/>
      <c r="QXF9" s="32"/>
      <c r="QXG9" s="32"/>
      <c r="QXH9" s="32"/>
      <c r="QXI9" s="32"/>
      <c r="QXJ9" s="32"/>
      <c r="QXK9" s="32"/>
      <c r="QXL9" s="32"/>
      <c r="QXM9" s="32"/>
      <c r="QXN9" s="32"/>
      <c r="QXO9" s="32"/>
      <c r="QXP9" s="32"/>
      <c r="QXQ9" s="32"/>
      <c r="QXR9" s="32"/>
      <c r="QXS9" s="32"/>
      <c r="QXT9" s="32"/>
      <c r="QXU9" s="32"/>
      <c r="QXV9" s="32"/>
      <c r="QXW9" s="32"/>
      <c r="QXX9" s="32"/>
      <c r="QXY9" s="32"/>
      <c r="QXZ9" s="32"/>
      <c r="QYA9" s="32"/>
      <c r="QYB9" s="32"/>
      <c r="QYC9" s="32"/>
      <c r="QYD9" s="32"/>
      <c r="QYE9" s="32"/>
      <c r="QYF9" s="32"/>
      <c r="QYG9" s="32"/>
      <c r="QYH9" s="32"/>
      <c r="QYI9" s="32"/>
      <c r="QYJ9" s="32"/>
      <c r="QYK9" s="32"/>
      <c r="QYL9" s="32"/>
      <c r="QYM9" s="32"/>
      <c r="QYN9" s="32"/>
      <c r="QYO9" s="32"/>
      <c r="QYP9" s="32"/>
      <c r="QYQ9" s="32"/>
      <c r="QYR9" s="32"/>
      <c r="QYS9" s="32"/>
      <c r="QYT9" s="32"/>
      <c r="QYU9" s="32"/>
      <c r="QYV9" s="32"/>
      <c r="QYW9" s="32"/>
      <c r="QYX9" s="32"/>
      <c r="QYY9" s="32"/>
      <c r="QYZ9" s="32"/>
      <c r="QZA9" s="32"/>
      <c r="QZB9" s="32"/>
      <c r="QZC9" s="32"/>
      <c r="QZD9" s="32"/>
      <c r="QZE9" s="32"/>
      <c r="QZF9" s="32"/>
      <c r="QZG9" s="32"/>
      <c r="QZH9" s="32"/>
      <c r="QZI9" s="32"/>
      <c r="QZJ9" s="32"/>
      <c r="QZK9" s="32"/>
      <c r="QZL9" s="32"/>
      <c r="QZM9" s="32"/>
      <c r="QZN9" s="32"/>
      <c r="QZO9" s="32"/>
      <c r="QZP9" s="32"/>
      <c r="QZQ9" s="32"/>
      <c r="QZR9" s="32"/>
      <c r="QZS9" s="32"/>
      <c r="QZT9" s="32"/>
      <c r="QZU9" s="32"/>
      <c r="QZV9" s="32"/>
      <c r="QZW9" s="32"/>
      <c r="QZX9" s="32"/>
      <c r="QZY9" s="32"/>
      <c r="QZZ9" s="32"/>
      <c r="RAA9" s="32"/>
      <c r="RAB9" s="32"/>
      <c r="RAC9" s="32"/>
      <c r="RAD9" s="32"/>
      <c r="RAE9" s="32"/>
      <c r="RAF9" s="32"/>
      <c r="RAG9" s="32"/>
      <c r="RAH9" s="32"/>
      <c r="RAI9" s="32"/>
      <c r="RAJ9" s="32"/>
      <c r="RAK9" s="32"/>
      <c r="RAL9" s="32"/>
      <c r="RAM9" s="32"/>
      <c r="RAN9" s="32"/>
      <c r="RAO9" s="32"/>
      <c r="RAP9" s="32"/>
      <c r="RAQ9" s="32"/>
      <c r="RAR9" s="32"/>
      <c r="RAS9" s="32"/>
      <c r="RAT9" s="32"/>
      <c r="RAU9" s="32"/>
      <c r="RAV9" s="32"/>
      <c r="RAW9" s="32"/>
      <c r="RAX9" s="32"/>
      <c r="RAY9" s="32"/>
      <c r="RAZ9" s="32"/>
      <c r="RBA9" s="32"/>
      <c r="RBB9" s="32"/>
      <c r="RBC9" s="32"/>
      <c r="RBD9" s="32"/>
      <c r="RBE9" s="32"/>
      <c r="RBF9" s="32"/>
      <c r="RBG9" s="32"/>
      <c r="RBH9" s="32"/>
      <c r="RBI9" s="32"/>
      <c r="RBJ9" s="32"/>
      <c r="RBK9" s="32"/>
      <c r="RBL9" s="32"/>
      <c r="RBM9" s="32"/>
      <c r="RBN9" s="32"/>
      <c r="RBO9" s="32"/>
      <c r="RBP9" s="32"/>
      <c r="RBQ9" s="32"/>
      <c r="RBR9" s="32"/>
      <c r="RBS9" s="32"/>
      <c r="RBT9" s="32"/>
      <c r="RBU9" s="32"/>
      <c r="RBV9" s="32"/>
      <c r="RBW9" s="32"/>
      <c r="RBX9" s="32"/>
      <c r="RBY9" s="32"/>
      <c r="RBZ9" s="32"/>
      <c r="RCA9" s="32"/>
      <c r="RCB9" s="32"/>
      <c r="RCC9" s="32"/>
      <c r="RCD9" s="32"/>
      <c r="RCE9" s="32"/>
      <c r="RCF9" s="32"/>
      <c r="RCG9" s="32"/>
      <c r="RCH9" s="32"/>
      <c r="RCI9" s="32"/>
      <c r="RCJ9" s="32"/>
      <c r="RCK9" s="32"/>
      <c r="RCL9" s="32"/>
      <c r="RCM9" s="32"/>
      <c r="RCN9" s="32"/>
      <c r="RCO9" s="32"/>
      <c r="RCP9" s="32"/>
      <c r="RCQ9" s="32"/>
      <c r="RCR9" s="32"/>
      <c r="RCS9" s="32"/>
      <c r="RCT9" s="32"/>
      <c r="RCU9" s="32"/>
      <c r="RCV9" s="32"/>
      <c r="RCW9" s="32"/>
      <c r="RCX9" s="32"/>
      <c r="RCY9" s="32"/>
      <c r="RCZ9" s="32"/>
      <c r="RDA9" s="32"/>
      <c r="RDB9" s="32"/>
      <c r="RDC9" s="32"/>
      <c r="RDD9" s="32"/>
      <c r="RDE9" s="32"/>
      <c r="RDF9" s="32"/>
      <c r="RDG9" s="32"/>
      <c r="RDH9" s="32"/>
      <c r="RDI9" s="32"/>
      <c r="RDJ9" s="32"/>
      <c r="RDK9" s="32"/>
      <c r="RDL9" s="32"/>
      <c r="RDM9" s="32"/>
      <c r="RDN9" s="32"/>
      <c r="RDO9" s="32"/>
      <c r="RDP9" s="32"/>
      <c r="RDQ9" s="32"/>
      <c r="RDR9" s="32"/>
      <c r="RDS9" s="32"/>
      <c r="RDT9" s="32"/>
      <c r="RDU9" s="32"/>
      <c r="RDV9" s="32"/>
      <c r="RDW9" s="32"/>
      <c r="RDX9" s="32"/>
      <c r="RDY9" s="32"/>
      <c r="RDZ9" s="32"/>
      <c r="REA9" s="32"/>
      <c r="REB9" s="32"/>
      <c r="REC9" s="32"/>
      <c r="RED9" s="32"/>
      <c r="REE9" s="32"/>
      <c r="REF9" s="32"/>
      <c r="REG9" s="32"/>
      <c r="REH9" s="32"/>
      <c r="REI9" s="32"/>
      <c r="REJ9" s="32"/>
      <c r="REK9" s="32"/>
      <c r="REL9" s="32"/>
      <c r="REM9" s="32"/>
      <c r="REN9" s="32"/>
      <c r="REO9" s="32"/>
      <c r="REP9" s="32"/>
      <c r="REQ9" s="32"/>
      <c r="RER9" s="32"/>
      <c r="RES9" s="32"/>
      <c r="RET9" s="32"/>
      <c r="REU9" s="32"/>
      <c r="REV9" s="32"/>
      <c r="REW9" s="32"/>
      <c r="REX9" s="32"/>
      <c r="REY9" s="32"/>
      <c r="REZ9" s="32"/>
      <c r="RFA9" s="32"/>
      <c r="RFB9" s="32"/>
      <c r="RFC9" s="32"/>
      <c r="RFD9" s="32"/>
      <c r="RFE9" s="32"/>
      <c r="RFF9" s="32"/>
      <c r="RFG9" s="32"/>
      <c r="RFH9" s="32"/>
      <c r="RFI9" s="32"/>
      <c r="RFJ9" s="32"/>
      <c r="RFK9" s="32"/>
      <c r="RFL9" s="32"/>
      <c r="RFM9" s="32"/>
      <c r="RFN9" s="32"/>
      <c r="RFO9" s="32"/>
      <c r="RFP9" s="32"/>
      <c r="RFQ9" s="32"/>
      <c r="RFR9" s="32"/>
      <c r="RFS9" s="32"/>
      <c r="RFT9" s="32"/>
      <c r="RFU9" s="32"/>
      <c r="RFV9" s="32"/>
      <c r="RFW9" s="32"/>
      <c r="RFX9" s="32"/>
      <c r="RFY9" s="32"/>
      <c r="RFZ9" s="32"/>
      <c r="RGA9" s="32"/>
      <c r="RGB9" s="32"/>
      <c r="RGC9" s="32"/>
      <c r="RGD9" s="32"/>
      <c r="RGE9" s="32"/>
      <c r="RGF9" s="32"/>
      <c r="RGG9" s="32"/>
      <c r="RGH9" s="32"/>
      <c r="RGI9" s="32"/>
      <c r="RGJ9" s="32"/>
      <c r="RGK9" s="32"/>
      <c r="RGL9" s="32"/>
      <c r="RGM9" s="32"/>
      <c r="RGN9" s="32"/>
      <c r="RGO9" s="32"/>
      <c r="RGP9" s="32"/>
      <c r="RGQ9" s="32"/>
      <c r="RGR9" s="32"/>
      <c r="RGS9" s="32"/>
      <c r="RGT9" s="32"/>
      <c r="RGU9" s="32"/>
      <c r="RGV9" s="32"/>
      <c r="RGW9" s="32"/>
      <c r="RGX9" s="32"/>
      <c r="RGY9" s="32"/>
      <c r="RGZ9" s="32"/>
      <c r="RHA9" s="32"/>
      <c r="RHB9" s="32"/>
      <c r="RHC9" s="32"/>
      <c r="RHD9" s="32"/>
      <c r="RHE9" s="32"/>
      <c r="RHF9" s="32"/>
      <c r="RHG9" s="32"/>
      <c r="RHH9" s="32"/>
      <c r="RHI9" s="32"/>
      <c r="RHJ9" s="32"/>
      <c r="RHK9" s="32"/>
      <c r="RHL9" s="32"/>
      <c r="RHM9" s="32"/>
      <c r="RHN9" s="32"/>
      <c r="RHO9" s="32"/>
      <c r="RHP9" s="32"/>
      <c r="RHQ9" s="32"/>
      <c r="RHR9" s="32"/>
      <c r="RHS9" s="32"/>
      <c r="RHT9" s="32"/>
      <c r="RHU9" s="32"/>
      <c r="RHV9" s="32"/>
      <c r="RHW9" s="32"/>
      <c r="RHX9" s="32"/>
      <c r="RHY9" s="32"/>
      <c r="RHZ9" s="32"/>
      <c r="RIA9" s="32"/>
      <c r="RIB9" s="32"/>
      <c r="RIC9" s="32"/>
      <c r="RID9" s="32"/>
      <c r="RIE9" s="32"/>
      <c r="RIF9" s="32"/>
      <c r="RIG9" s="32"/>
      <c r="RIH9" s="32"/>
      <c r="RII9" s="32"/>
      <c r="RIJ9" s="32"/>
      <c r="RIK9" s="32"/>
      <c r="RIL9" s="32"/>
      <c r="RIM9" s="32"/>
      <c r="RIN9" s="32"/>
      <c r="RIO9" s="32"/>
      <c r="RIP9" s="32"/>
      <c r="RIQ9" s="32"/>
      <c r="RIR9" s="32"/>
      <c r="RIS9" s="32"/>
      <c r="RIT9" s="32"/>
      <c r="RIU9" s="32"/>
      <c r="RIV9" s="32"/>
      <c r="RIW9" s="32"/>
      <c r="RIX9" s="32"/>
      <c r="RIY9" s="32"/>
      <c r="RIZ9" s="32"/>
      <c r="RJA9" s="32"/>
      <c r="RJB9" s="32"/>
      <c r="RJC9" s="32"/>
      <c r="RJD9" s="32"/>
      <c r="RJE9" s="32"/>
      <c r="RJF9" s="32"/>
      <c r="RJG9" s="32"/>
      <c r="RJH9" s="32"/>
      <c r="RJI9" s="32"/>
      <c r="RJJ9" s="32"/>
      <c r="RJK9" s="32"/>
      <c r="RJL9" s="32"/>
      <c r="RJM9" s="32"/>
      <c r="RJN9" s="32"/>
      <c r="RJO9" s="32"/>
      <c r="RJP9" s="32"/>
      <c r="RJQ9" s="32"/>
      <c r="RJR9" s="32"/>
      <c r="RJS9" s="32"/>
      <c r="RJT9" s="32"/>
      <c r="RJU9" s="32"/>
      <c r="RJV9" s="32"/>
      <c r="RJW9" s="32"/>
      <c r="RJX9" s="32"/>
      <c r="RJY9" s="32"/>
      <c r="RJZ9" s="32"/>
      <c r="RKA9" s="32"/>
      <c r="RKB9" s="32"/>
      <c r="RKC9" s="32"/>
      <c r="RKD9" s="32"/>
      <c r="RKE9" s="32"/>
      <c r="RKF9" s="32"/>
      <c r="RKG9" s="32"/>
      <c r="RKH9" s="32"/>
      <c r="RKI9" s="32"/>
      <c r="RKJ9" s="32"/>
      <c r="RKK9" s="32"/>
      <c r="RKL9" s="32"/>
      <c r="RKM9" s="32"/>
      <c r="RKN9" s="32"/>
      <c r="RKO9" s="32"/>
      <c r="RKP9" s="32"/>
      <c r="RKQ9" s="32"/>
      <c r="RKR9" s="32"/>
      <c r="RKS9" s="32"/>
      <c r="RKT9" s="32"/>
      <c r="RKU9" s="32"/>
      <c r="RKV9" s="32"/>
      <c r="RKW9" s="32"/>
      <c r="RKX9" s="32"/>
      <c r="RKY9" s="32"/>
      <c r="RKZ9" s="32"/>
      <c r="RLA9" s="32"/>
      <c r="RLB9" s="32"/>
      <c r="RLC9" s="32"/>
      <c r="RLD9" s="32"/>
      <c r="RLE9" s="32"/>
      <c r="RLF9" s="32"/>
      <c r="RLG9" s="32"/>
      <c r="RLH9" s="32"/>
      <c r="RLI9" s="32"/>
      <c r="RLJ9" s="32"/>
      <c r="RLK9" s="32"/>
      <c r="RLL9" s="32"/>
      <c r="RLM9" s="32"/>
      <c r="RLN9" s="32"/>
      <c r="RLO9" s="32"/>
      <c r="RLP9" s="32"/>
      <c r="RLQ9" s="32"/>
      <c r="RLR9" s="32"/>
      <c r="RLS9" s="32"/>
      <c r="RLT9" s="32"/>
      <c r="RLU9" s="32"/>
      <c r="RLV9" s="32"/>
      <c r="RLW9" s="32"/>
      <c r="RLX9" s="32"/>
      <c r="RLY9" s="32"/>
      <c r="RLZ9" s="32"/>
      <c r="RMA9" s="32"/>
      <c r="RMB9" s="32"/>
      <c r="RMC9" s="32"/>
      <c r="RMD9" s="32"/>
      <c r="RME9" s="32"/>
      <c r="RMF9" s="32"/>
      <c r="RMG9" s="32"/>
      <c r="RMH9" s="32"/>
      <c r="RMI9" s="32"/>
      <c r="RMJ9" s="32"/>
      <c r="RMK9" s="32"/>
      <c r="RML9" s="32"/>
      <c r="RMM9" s="32"/>
      <c r="RMN9" s="32"/>
      <c r="RMO9" s="32"/>
      <c r="RMP9" s="32"/>
      <c r="RMQ9" s="32"/>
      <c r="RMR9" s="32"/>
      <c r="RMS9" s="32"/>
      <c r="RMT9" s="32"/>
      <c r="RMU9" s="32"/>
      <c r="RMV9" s="32"/>
      <c r="RMW9" s="32"/>
      <c r="RMX9" s="32"/>
      <c r="RMY9" s="32"/>
      <c r="RMZ9" s="32"/>
      <c r="RNA9" s="32"/>
      <c r="RNB9" s="32"/>
      <c r="RNC9" s="32"/>
      <c r="RND9" s="32"/>
      <c r="RNE9" s="32"/>
      <c r="RNF9" s="32"/>
      <c r="RNG9" s="32"/>
      <c r="RNH9" s="32"/>
      <c r="RNI9" s="32"/>
      <c r="RNJ9" s="32"/>
      <c r="RNK9" s="32"/>
      <c r="RNL9" s="32"/>
      <c r="RNM9" s="32"/>
      <c r="RNN9" s="32"/>
      <c r="RNO9" s="32"/>
      <c r="RNP9" s="32"/>
      <c r="RNQ9" s="32"/>
      <c r="RNR9" s="32"/>
      <c r="RNS9" s="32"/>
      <c r="RNT9" s="32"/>
      <c r="RNU9" s="32"/>
      <c r="RNV9" s="32"/>
      <c r="RNW9" s="32"/>
      <c r="RNX9" s="32"/>
      <c r="RNY9" s="32"/>
      <c r="RNZ9" s="32"/>
      <c r="ROA9" s="32"/>
      <c r="ROB9" s="32"/>
      <c r="ROC9" s="32"/>
      <c r="ROD9" s="32"/>
      <c r="ROE9" s="32"/>
      <c r="ROF9" s="32"/>
      <c r="ROG9" s="32"/>
      <c r="ROH9" s="32"/>
      <c r="ROI9" s="32"/>
      <c r="ROJ9" s="32"/>
      <c r="ROK9" s="32"/>
      <c r="ROL9" s="32"/>
      <c r="ROM9" s="32"/>
      <c r="RON9" s="32"/>
      <c r="ROO9" s="32"/>
      <c r="ROP9" s="32"/>
      <c r="ROQ9" s="32"/>
      <c r="ROR9" s="32"/>
      <c r="ROS9" s="32"/>
      <c r="ROT9" s="32"/>
      <c r="ROU9" s="32"/>
      <c r="ROV9" s="32"/>
      <c r="ROW9" s="32"/>
      <c r="ROX9" s="32"/>
      <c r="ROY9" s="32"/>
      <c r="ROZ9" s="32"/>
      <c r="RPA9" s="32"/>
      <c r="RPB9" s="32"/>
      <c r="RPC9" s="32"/>
      <c r="RPD9" s="32"/>
      <c r="RPE9" s="32"/>
      <c r="RPF9" s="32"/>
      <c r="RPG9" s="32"/>
      <c r="RPH9" s="32"/>
      <c r="RPI9" s="32"/>
      <c r="RPJ9" s="32"/>
      <c r="RPK9" s="32"/>
      <c r="RPL9" s="32"/>
      <c r="RPM9" s="32"/>
      <c r="RPN9" s="32"/>
      <c r="RPO9" s="32"/>
      <c r="RPP9" s="32"/>
      <c r="RPQ9" s="32"/>
      <c r="RPR9" s="32"/>
      <c r="RPS9" s="32"/>
      <c r="RPT9" s="32"/>
      <c r="RPU9" s="32"/>
      <c r="RPV9" s="32"/>
      <c r="RPW9" s="32"/>
      <c r="RPX9" s="32"/>
      <c r="RPY9" s="32"/>
      <c r="RPZ9" s="32"/>
      <c r="RQA9" s="32"/>
      <c r="RQB9" s="32"/>
      <c r="RQC9" s="32"/>
      <c r="RQD9" s="32"/>
      <c r="RQE9" s="32"/>
      <c r="RQF9" s="32"/>
      <c r="RQG9" s="32"/>
      <c r="RQH9" s="32"/>
      <c r="RQI9" s="32"/>
      <c r="RQJ9" s="32"/>
      <c r="RQK9" s="32"/>
      <c r="RQL9" s="32"/>
      <c r="RQM9" s="32"/>
      <c r="RQN9" s="32"/>
      <c r="RQO9" s="32"/>
      <c r="RQP9" s="32"/>
      <c r="RQQ9" s="32"/>
      <c r="RQR9" s="32"/>
      <c r="RQS9" s="32"/>
      <c r="RQT9" s="32"/>
      <c r="RQU9" s="32"/>
      <c r="RQV9" s="32"/>
      <c r="RQW9" s="32"/>
      <c r="RQX9" s="32"/>
      <c r="RQY9" s="32"/>
      <c r="RQZ9" s="32"/>
      <c r="RRA9" s="32"/>
      <c r="RRB9" s="32"/>
      <c r="RRC9" s="32"/>
      <c r="RRD9" s="32"/>
      <c r="RRE9" s="32"/>
      <c r="RRF9" s="32"/>
      <c r="RRG9" s="32"/>
      <c r="RRH9" s="32"/>
      <c r="RRI9" s="32"/>
      <c r="RRJ9" s="32"/>
      <c r="RRK9" s="32"/>
      <c r="RRL9" s="32"/>
      <c r="RRM9" s="32"/>
      <c r="RRN9" s="32"/>
      <c r="RRO9" s="32"/>
      <c r="RRP9" s="32"/>
      <c r="RRQ9" s="32"/>
      <c r="RRR9" s="32"/>
      <c r="RRS9" s="32"/>
      <c r="RRT9" s="32"/>
      <c r="RRU9" s="32"/>
      <c r="RRV9" s="32"/>
      <c r="RRW9" s="32"/>
      <c r="RRX9" s="32"/>
      <c r="RRY9" s="32"/>
      <c r="RRZ9" s="32"/>
      <c r="RSA9" s="32"/>
      <c r="RSB9" s="32"/>
      <c r="RSC9" s="32"/>
      <c r="RSD9" s="32"/>
      <c r="RSE9" s="32"/>
      <c r="RSF9" s="32"/>
      <c r="RSG9" s="32"/>
      <c r="RSH9" s="32"/>
      <c r="RSI9" s="32"/>
      <c r="RSJ9" s="32"/>
      <c r="RSK9" s="32"/>
      <c r="RSL9" s="32"/>
      <c r="RSM9" s="32"/>
      <c r="RSN9" s="32"/>
      <c r="RSO9" s="32"/>
      <c r="RSP9" s="32"/>
      <c r="RSQ9" s="32"/>
      <c r="RSR9" s="32"/>
      <c r="RSS9" s="32"/>
      <c r="RST9" s="32"/>
      <c r="RSU9" s="32"/>
      <c r="RSV9" s="32"/>
      <c r="RSW9" s="32"/>
      <c r="RSX9" s="32"/>
      <c r="RSY9" s="32"/>
      <c r="RSZ9" s="32"/>
      <c r="RTA9" s="32"/>
      <c r="RTB9" s="32"/>
      <c r="RTC9" s="32"/>
      <c r="RTD9" s="32"/>
      <c r="RTE9" s="32"/>
      <c r="RTF9" s="32"/>
      <c r="RTG9" s="32"/>
      <c r="RTH9" s="32"/>
      <c r="RTI9" s="32"/>
      <c r="RTJ9" s="32"/>
      <c r="RTK9" s="32"/>
      <c r="RTL9" s="32"/>
      <c r="RTM9" s="32"/>
      <c r="RTN9" s="32"/>
      <c r="RTO9" s="32"/>
      <c r="RTP9" s="32"/>
      <c r="RTQ9" s="32"/>
      <c r="RTR9" s="32"/>
      <c r="RTS9" s="32"/>
      <c r="RTT9" s="32"/>
      <c r="RTU9" s="32"/>
      <c r="RTV9" s="32"/>
      <c r="RTW9" s="32"/>
      <c r="RTX9" s="32"/>
      <c r="RTY9" s="32"/>
      <c r="RTZ9" s="32"/>
      <c r="RUA9" s="32"/>
      <c r="RUB9" s="32"/>
      <c r="RUC9" s="32"/>
      <c r="RUD9" s="32"/>
      <c r="RUE9" s="32"/>
      <c r="RUF9" s="32"/>
      <c r="RUG9" s="32"/>
      <c r="RUH9" s="32"/>
      <c r="RUI9" s="32"/>
      <c r="RUJ9" s="32"/>
      <c r="RUK9" s="32"/>
      <c r="RUL9" s="32"/>
      <c r="RUM9" s="32"/>
      <c r="RUN9" s="32"/>
      <c r="RUO9" s="32"/>
      <c r="RUP9" s="32"/>
      <c r="RUQ9" s="32"/>
      <c r="RUR9" s="32"/>
      <c r="RUS9" s="32"/>
      <c r="RUT9" s="32"/>
      <c r="RUU9" s="32"/>
      <c r="RUV9" s="32"/>
      <c r="RUW9" s="32"/>
      <c r="RUX9" s="32"/>
      <c r="RUY9" s="32"/>
      <c r="RUZ9" s="32"/>
      <c r="RVA9" s="32"/>
      <c r="RVB9" s="32"/>
      <c r="RVC9" s="32"/>
      <c r="RVD9" s="32"/>
      <c r="RVE9" s="32"/>
      <c r="RVF9" s="32"/>
      <c r="RVG9" s="32"/>
      <c r="RVH9" s="32"/>
      <c r="RVI9" s="32"/>
      <c r="RVJ9" s="32"/>
      <c r="RVK9" s="32"/>
      <c r="RVL9" s="32"/>
      <c r="RVM9" s="32"/>
      <c r="RVN9" s="32"/>
      <c r="RVO9" s="32"/>
      <c r="RVP9" s="32"/>
      <c r="RVQ9" s="32"/>
      <c r="RVR9" s="32"/>
      <c r="RVS9" s="32"/>
      <c r="RVT9" s="32"/>
      <c r="RVU9" s="32"/>
      <c r="RVV9" s="32"/>
      <c r="RVW9" s="32"/>
      <c r="RVX9" s="32"/>
      <c r="RVY9" s="32"/>
      <c r="RVZ9" s="32"/>
      <c r="RWA9" s="32"/>
      <c r="RWB9" s="32"/>
      <c r="RWC9" s="32"/>
      <c r="RWD9" s="32"/>
      <c r="RWE9" s="32"/>
      <c r="RWF9" s="32"/>
      <c r="RWG9" s="32"/>
      <c r="RWH9" s="32"/>
      <c r="RWI9" s="32"/>
      <c r="RWJ9" s="32"/>
      <c r="RWK9" s="32"/>
      <c r="RWL9" s="32"/>
      <c r="RWM9" s="32"/>
      <c r="RWN9" s="32"/>
      <c r="RWO9" s="32"/>
      <c r="RWP9" s="32"/>
      <c r="RWQ9" s="32"/>
      <c r="RWR9" s="32"/>
      <c r="RWS9" s="32"/>
      <c r="RWT9" s="32"/>
      <c r="RWU9" s="32"/>
      <c r="RWV9" s="32"/>
      <c r="RWW9" s="32"/>
      <c r="RWX9" s="32"/>
      <c r="RWY9" s="32"/>
      <c r="RWZ9" s="32"/>
      <c r="RXA9" s="32"/>
      <c r="RXB9" s="32"/>
      <c r="RXC9" s="32"/>
      <c r="RXD9" s="32"/>
      <c r="RXE9" s="32"/>
      <c r="RXF9" s="32"/>
      <c r="RXG9" s="32"/>
      <c r="RXH9" s="32"/>
      <c r="RXI9" s="32"/>
      <c r="RXJ9" s="32"/>
      <c r="RXK9" s="32"/>
      <c r="RXL9" s="32"/>
      <c r="RXM9" s="32"/>
      <c r="RXN9" s="32"/>
      <c r="RXO9" s="32"/>
      <c r="RXP9" s="32"/>
      <c r="RXQ9" s="32"/>
      <c r="RXR9" s="32"/>
      <c r="RXS9" s="32"/>
      <c r="RXT9" s="32"/>
      <c r="RXU9" s="32"/>
      <c r="RXV9" s="32"/>
      <c r="RXW9" s="32"/>
      <c r="RXX9" s="32"/>
      <c r="RXY9" s="32"/>
      <c r="RXZ9" s="32"/>
      <c r="RYA9" s="32"/>
      <c r="RYB9" s="32"/>
      <c r="RYC9" s="32"/>
      <c r="RYD9" s="32"/>
      <c r="RYE9" s="32"/>
      <c r="RYF9" s="32"/>
      <c r="RYG9" s="32"/>
      <c r="RYH9" s="32"/>
      <c r="RYI9" s="32"/>
      <c r="RYJ9" s="32"/>
      <c r="RYK9" s="32"/>
      <c r="RYL9" s="32"/>
      <c r="RYM9" s="32"/>
      <c r="RYN9" s="32"/>
      <c r="RYO9" s="32"/>
      <c r="RYP9" s="32"/>
      <c r="RYQ9" s="32"/>
      <c r="RYR9" s="32"/>
      <c r="RYS9" s="32"/>
      <c r="RYT9" s="32"/>
      <c r="RYU9" s="32"/>
      <c r="RYV9" s="32"/>
      <c r="RYW9" s="32"/>
      <c r="RYX9" s="32"/>
      <c r="RYY9" s="32"/>
      <c r="RYZ9" s="32"/>
      <c r="RZA9" s="32"/>
      <c r="RZB9" s="32"/>
      <c r="RZC9" s="32"/>
      <c r="RZD9" s="32"/>
      <c r="RZE9" s="32"/>
      <c r="RZF9" s="32"/>
      <c r="RZG9" s="32"/>
      <c r="RZH9" s="32"/>
      <c r="RZI9" s="32"/>
      <c r="RZJ9" s="32"/>
      <c r="RZK9" s="32"/>
      <c r="RZL9" s="32"/>
      <c r="RZM9" s="32"/>
      <c r="RZN9" s="32"/>
      <c r="RZO9" s="32"/>
      <c r="RZP9" s="32"/>
      <c r="RZQ9" s="32"/>
      <c r="RZR9" s="32"/>
      <c r="RZS9" s="32"/>
      <c r="RZT9" s="32"/>
      <c r="RZU9" s="32"/>
      <c r="RZV9" s="32"/>
      <c r="RZW9" s="32"/>
      <c r="RZX9" s="32"/>
      <c r="RZY9" s="32"/>
      <c r="RZZ9" s="32"/>
      <c r="SAA9" s="32"/>
      <c r="SAB9" s="32"/>
      <c r="SAC9" s="32"/>
      <c r="SAD9" s="32"/>
      <c r="SAE9" s="32"/>
      <c r="SAF9" s="32"/>
      <c r="SAG9" s="32"/>
      <c r="SAH9" s="32"/>
      <c r="SAI9" s="32"/>
      <c r="SAJ9" s="32"/>
      <c r="SAK9" s="32"/>
      <c r="SAL9" s="32"/>
      <c r="SAM9" s="32"/>
      <c r="SAN9" s="32"/>
      <c r="SAO9" s="32"/>
      <c r="SAP9" s="32"/>
      <c r="SAQ9" s="32"/>
      <c r="SAR9" s="32"/>
      <c r="SAS9" s="32"/>
      <c r="SAT9" s="32"/>
      <c r="SAU9" s="32"/>
      <c r="SAV9" s="32"/>
      <c r="SAW9" s="32"/>
      <c r="SAX9" s="32"/>
      <c r="SAY9" s="32"/>
      <c r="SAZ9" s="32"/>
      <c r="SBA9" s="32"/>
      <c r="SBB9" s="32"/>
      <c r="SBC9" s="32"/>
      <c r="SBD9" s="32"/>
      <c r="SBE9" s="32"/>
      <c r="SBF9" s="32"/>
      <c r="SBG9" s="32"/>
      <c r="SBH9" s="32"/>
      <c r="SBI9" s="32"/>
      <c r="SBJ9" s="32"/>
      <c r="SBK9" s="32"/>
      <c r="SBL9" s="32"/>
      <c r="SBM9" s="32"/>
      <c r="SBN9" s="32"/>
      <c r="SBO9" s="32"/>
      <c r="SBP9" s="32"/>
      <c r="SBQ9" s="32"/>
      <c r="SBR9" s="32"/>
      <c r="SBS9" s="32"/>
      <c r="SBT9" s="32"/>
      <c r="SBU9" s="32"/>
      <c r="SBV9" s="32"/>
      <c r="SBW9" s="32"/>
      <c r="SBX9" s="32"/>
      <c r="SBY9" s="32"/>
      <c r="SBZ9" s="32"/>
      <c r="SCA9" s="32"/>
      <c r="SCB9" s="32"/>
      <c r="SCC9" s="32"/>
      <c r="SCD9" s="32"/>
      <c r="SCE9" s="32"/>
      <c r="SCF9" s="32"/>
      <c r="SCG9" s="32"/>
      <c r="SCH9" s="32"/>
      <c r="SCI9" s="32"/>
      <c r="SCJ9" s="32"/>
      <c r="SCK9" s="32"/>
      <c r="SCL9" s="32"/>
      <c r="SCM9" s="32"/>
      <c r="SCN9" s="32"/>
      <c r="SCO9" s="32"/>
      <c r="SCP9" s="32"/>
      <c r="SCQ9" s="32"/>
      <c r="SCR9" s="32"/>
      <c r="SCS9" s="32"/>
      <c r="SCT9" s="32"/>
      <c r="SCU9" s="32"/>
      <c r="SCV9" s="32"/>
      <c r="SCW9" s="32"/>
      <c r="SCX9" s="32"/>
      <c r="SCY9" s="32"/>
      <c r="SCZ9" s="32"/>
      <c r="SDA9" s="32"/>
      <c r="SDB9" s="32"/>
      <c r="SDC9" s="32"/>
      <c r="SDD9" s="32"/>
      <c r="SDE9" s="32"/>
      <c r="SDF9" s="32"/>
      <c r="SDG9" s="32"/>
      <c r="SDH9" s="32"/>
      <c r="SDI9" s="32"/>
      <c r="SDJ9" s="32"/>
      <c r="SDK9" s="32"/>
      <c r="SDL9" s="32"/>
      <c r="SDM9" s="32"/>
      <c r="SDN9" s="32"/>
      <c r="SDO9" s="32"/>
      <c r="SDP9" s="32"/>
      <c r="SDQ9" s="32"/>
      <c r="SDR9" s="32"/>
      <c r="SDS9" s="32"/>
      <c r="SDT9" s="32"/>
      <c r="SDU9" s="32"/>
      <c r="SDV9" s="32"/>
      <c r="SDW9" s="32"/>
      <c r="SDX9" s="32"/>
      <c r="SDY9" s="32"/>
      <c r="SDZ9" s="32"/>
      <c r="SEA9" s="32"/>
      <c r="SEB9" s="32"/>
      <c r="SEC9" s="32"/>
      <c r="SED9" s="32"/>
      <c r="SEE9" s="32"/>
      <c r="SEF9" s="32"/>
      <c r="SEG9" s="32"/>
      <c r="SEH9" s="32"/>
      <c r="SEI9" s="32"/>
      <c r="SEJ9" s="32"/>
      <c r="SEK9" s="32"/>
      <c r="SEL9" s="32"/>
      <c r="SEM9" s="32"/>
      <c r="SEN9" s="32"/>
      <c r="SEO9" s="32"/>
      <c r="SEP9" s="32"/>
      <c r="SEQ9" s="32"/>
      <c r="SER9" s="32"/>
      <c r="SES9" s="32"/>
      <c r="SET9" s="32"/>
      <c r="SEU9" s="32"/>
      <c r="SEV9" s="32"/>
      <c r="SEW9" s="32"/>
      <c r="SEX9" s="32"/>
      <c r="SEY9" s="32"/>
      <c r="SEZ9" s="32"/>
      <c r="SFA9" s="32"/>
      <c r="SFB9" s="32"/>
      <c r="SFC9" s="32"/>
      <c r="SFD9" s="32"/>
      <c r="SFE9" s="32"/>
      <c r="SFF9" s="32"/>
      <c r="SFG9" s="32"/>
      <c r="SFH9" s="32"/>
      <c r="SFI9" s="32"/>
      <c r="SFJ9" s="32"/>
      <c r="SFK9" s="32"/>
      <c r="SFL9" s="32"/>
      <c r="SFM9" s="32"/>
      <c r="SFN9" s="32"/>
      <c r="SFO9" s="32"/>
      <c r="SFP9" s="32"/>
      <c r="SFQ9" s="32"/>
      <c r="SFR9" s="32"/>
      <c r="SFS9" s="32"/>
      <c r="SFT9" s="32"/>
      <c r="SFU9" s="32"/>
      <c r="SFV9" s="32"/>
      <c r="SFW9" s="32"/>
      <c r="SFX9" s="32"/>
      <c r="SFY9" s="32"/>
      <c r="SFZ9" s="32"/>
      <c r="SGA9" s="32"/>
      <c r="SGB9" s="32"/>
      <c r="SGC9" s="32"/>
      <c r="SGD9" s="32"/>
      <c r="SGE9" s="32"/>
      <c r="SGF9" s="32"/>
      <c r="SGG9" s="32"/>
      <c r="SGH9" s="32"/>
      <c r="SGI9" s="32"/>
      <c r="SGJ9" s="32"/>
      <c r="SGK9" s="32"/>
      <c r="SGL9" s="32"/>
      <c r="SGM9" s="32"/>
      <c r="SGN9" s="32"/>
      <c r="SGO9" s="32"/>
      <c r="SGP9" s="32"/>
      <c r="SGQ9" s="32"/>
      <c r="SGR9" s="32"/>
      <c r="SGS9" s="32"/>
      <c r="SGT9" s="32"/>
      <c r="SGU9" s="32"/>
      <c r="SGV9" s="32"/>
      <c r="SGW9" s="32"/>
      <c r="SGX9" s="32"/>
      <c r="SGY9" s="32"/>
      <c r="SGZ9" s="32"/>
      <c r="SHA9" s="32"/>
      <c r="SHB9" s="32"/>
      <c r="SHC9" s="32"/>
      <c r="SHD9" s="32"/>
      <c r="SHE9" s="32"/>
      <c r="SHF9" s="32"/>
      <c r="SHG9" s="32"/>
      <c r="SHH9" s="32"/>
      <c r="SHI9" s="32"/>
      <c r="SHJ9" s="32"/>
      <c r="SHK9" s="32"/>
      <c r="SHL9" s="32"/>
      <c r="SHM9" s="32"/>
      <c r="SHN9" s="32"/>
      <c r="SHO9" s="32"/>
      <c r="SHP9" s="32"/>
      <c r="SHQ9" s="32"/>
      <c r="SHR9" s="32"/>
      <c r="SHS9" s="32"/>
      <c r="SHT9" s="32"/>
      <c r="SHU9" s="32"/>
      <c r="SHV9" s="32"/>
      <c r="SHW9" s="32"/>
      <c r="SHX9" s="32"/>
      <c r="SHY9" s="32"/>
      <c r="SHZ9" s="32"/>
      <c r="SIA9" s="32"/>
      <c r="SIB9" s="32"/>
      <c r="SIC9" s="32"/>
      <c r="SID9" s="32"/>
      <c r="SIE9" s="32"/>
      <c r="SIF9" s="32"/>
      <c r="SIG9" s="32"/>
      <c r="SIH9" s="32"/>
      <c r="SII9" s="32"/>
      <c r="SIJ9" s="32"/>
      <c r="SIK9" s="32"/>
      <c r="SIL9" s="32"/>
      <c r="SIM9" s="32"/>
      <c r="SIN9" s="32"/>
      <c r="SIO9" s="32"/>
      <c r="SIP9" s="32"/>
      <c r="SIQ9" s="32"/>
      <c r="SIR9" s="32"/>
      <c r="SIS9" s="32"/>
      <c r="SIT9" s="32"/>
      <c r="SIU9" s="32"/>
      <c r="SIV9" s="32"/>
      <c r="SIW9" s="32"/>
      <c r="SIX9" s="32"/>
      <c r="SIY9" s="32"/>
      <c r="SIZ9" s="32"/>
      <c r="SJA9" s="32"/>
      <c r="SJB9" s="32"/>
      <c r="SJC9" s="32"/>
      <c r="SJD9" s="32"/>
      <c r="SJE9" s="32"/>
      <c r="SJF9" s="32"/>
      <c r="SJG9" s="32"/>
      <c r="SJH9" s="32"/>
      <c r="SJI9" s="32"/>
      <c r="SJJ9" s="32"/>
      <c r="SJK9" s="32"/>
      <c r="SJL9" s="32"/>
      <c r="SJM9" s="32"/>
      <c r="SJN9" s="32"/>
      <c r="SJO9" s="32"/>
      <c r="SJP9" s="32"/>
      <c r="SJQ9" s="32"/>
      <c r="SJR9" s="32"/>
      <c r="SJS9" s="32"/>
      <c r="SJT9" s="32"/>
      <c r="SJU9" s="32"/>
      <c r="SJV9" s="32"/>
      <c r="SJW9" s="32"/>
      <c r="SJX9" s="32"/>
      <c r="SJY9" s="32"/>
      <c r="SJZ9" s="32"/>
      <c r="SKA9" s="32"/>
      <c r="SKB9" s="32"/>
      <c r="SKC9" s="32"/>
      <c r="SKD9" s="32"/>
      <c r="SKE9" s="32"/>
      <c r="SKF9" s="32"/>
      <c r="SKG9" s="32"/>
      <c r="SKH9" s="32"/>
      <c r="SKI9" s="32"/>
      <c r="SKJ9" s="32"/>
      <c r="SKK9" s="32"/>
      <c r="SKL9" s="32"/>
      <c r="SKM9" s="32"/>
      <c r="SKN9" s="32"/>
      <c r="SKO9" s="32"/>
      <c r="SKP9" s="32"/>
      <c r="SKQ9" s="32"/>
      <c r="SKR9" s="32"/>
      <c r="SKS9" s="32"/>
      <c r="SKT9" s="32"/>
      <c r="SKU9" s="32"/>
      <c r="SKV9" s="32"/>
      <c r="SKW9" s="32"/>
      <c r="SKX9" s="32"/>
      <c r="SKY9" s="32"/>
      <c r="SKZ9" s="32"/>
      <c r="SLA9" s="32"/>
      <c r="SLB9" s="32"/>
      <c r="SLC9" s="32"/>
      <c r="SLD9" s="32"/>
      <c r="SLE9" s="32"/>
      <c r="SLF9" s="32"/>
      <c r="SLG9" s="32"/>
      <c r="SLH9" s="32"/>
      <c r="SLI9" s="32"/>
      <c r="SLJ9" s="32"/>
      <c r="SLK9" s="32"/>
      <c r="SLL9" s="32"/>
      <c r="SLM9" s="32"/>
      <c r="SLN9" s="32"/>
      <c r="SLO9" s="32"/>
      <c r="SLP9" s="32"/>
      <c r="SLQ9" s="32"/>
      <c r="SLR9" s="32"/>
      <c r="SLS9" s="32"/>
      <c r="SLT9" s="32"/>
      <c r="SLU9" s="32"/>
      <c r="SLV9" s="32"/>
      <c r="SLW9" s="32"/>
      <c r="SLX9" s="32"/>
      <c r="SLY9" s="32"/>
      <c r="SLZ9" s="32"/>
      <c r="SMA9" s="32"/>
      <c r="SMB9" s="32"/>
      <c r="SMC9" s="32"/>
      <c r="SMD9" s="32"/>
      <c r="SME9" s="32"/>
      <c r="SMF9" s="32"/>
      <c r="SMG9" s="32"/>
      <c r="SMH9" s="32"/>
      <c r="SMI9" s="32"/>
      <c r="SMJ9" s="32"/>
      <c r="SMK9" s="32"/>
      <c r="SML9" s="32"/>
      <c r="SMM9" s="32"/>
      <c r="SMN9" s="32"/>
      <c r="SMO9" s="32"/>
      <c r="SMP9" s="32"/>
      <c r="SMQ9" s="32"/>
      <c r="SMR9" s="32"/>
      <c r="SMS9" s="32"/>
      <c r="SMT9" s="32"/>
      <c r="SMU9" s="32"/>
      <c r="SMV9" s="32"/>
      <c r="SMW9" s="32"/>
      <c r="SMX9" s="32"/>
      <c r="SMY9" s="32"/>
      <c r="SMZ9" s="32"/>
      <c r="SNA9" s="32"/>
      <c r="SNB9" s="32"/>
      <c r="SNC9" s="32"/>
      <c r="SND9" s="32"/>
      <c r="SNE9" s="32"/>
      <c r="SNF9" s="32"/>
      <c r="SNG9" s="32"/>
      <c r="SNH9" s="32"/>
      <c r="SNI9" s="32"/>
      <c r="SNJ9" s="32"/>
      <c r="SNK9" s="32"/>
      <c r="SNL9" s="32"/>
      <c r="SNM9" s="32"/>
      <c r="SNN9" s="32"/>
      <c r="SNO9" s="32"/>
      <c r="SNP9" s="32"/>
      <c r="SNQ9" s="32"/>
      <c r="SNR9" s="32"/>
      <c r="SNS9" s="32"/>
      <c r="SNT9" s="32"/>
      <c r="SNU9" s="32"/>
      <c r="SNV9" s="32"/>
      <c r="SNW9" s="32"/>
      <c r="SNX9" s="32"/>
      <c r="SNY9" s="32"/>
      <c r="SNZ9" s="32"/>
      <c r="SOA9" s="32"/>
      <c r="SOB9" s="32"/>
      <c r="SOC9" s="32"/>
      <c r="SOD9" s="32"/>
      <c r="SOE9" s="32"/>
      <c r="SOF9" s="32"/>
      <c r="SOG9" s="32"/>
      <c r="SOH9" s="32"/>
      <c r="SOI9" s="32"/>
      <c r="SOJ9" s="32"/>
      <c r="SOK9" s="32"/>
      <c r="SOL9" s="32"/>
      <c r="SOM9" s="32"/>
      <c r="SON9" s="32"/>
      <c r="SOO9" s="32"/>
      <c r="SOP9" s="32"/>
      <c r="SOQ9" s="32"/>
      <c r="SOR9" s="32"/>
      <c r="SOS9" s="32"/>
      <c r="SOT9" s="32"/>
      <c r="SOU9" s="32"/>
      <c r="SOV9" s="32"/>
      <c r="SOW9" s="32"/>
      <c r="SOX9" s="32"/>
      <c r="SOY9" s="32"/>
      <c r="SOZ9" s="32"/>
      <c r="SPA9" s="32"/>
      <c r="SPB9" s="32"/>
      <c r="SPC9" s="32"/>
      <c r="SPD9" s="32"/>
      <c r="SPE9" s="32"/>
      <c r="SPF9" s="32"/>
      <c r="SPG9" s="32"/>
      <c r="SPH9" s="32"/>
      <c r="SPI9" s="32"/>
      <c r="SPJ9" s="32"/>
      <c r="SPK9" s="32"/>
      <c r="SPL9" s="32"/>
      <c r="SPM9" s="32"/>
      <c r="SPN9" s="32"/>
      <c r="SPO9" s="32"/>
      <c r="SPP9" s="32"/>
      <c r="SPQ9" s="32"/>
      <c r="SPR9" s="32"/>
      <c r="SPS9" s="32"/>
      <c r="SPT9" s="32"/>
      <c r="SPU9" s="32"/>
      <c r="SPV9" s="32"/>
      <c r="SPW9" s="32"/>
      <c r="SPX9" s="32"/>
      <c r="SPY9" s="32"/>
      <c r="SPZ9" s="32"/>
      <c r="SQA9" s="32"/>
      <c r="SQB9" s="32"/>
      <c r="SQC9" s="32"/>
      <c r="SQD9" s="32"/>
      <c r="SQE9" s="32"/>
      <c r="SQF9" s="32"/>
      <c r="SQG9" s="32"/>
      <c r="SQH9" s="32"/>
      <c r="SQI9" s="32"/>
      <c r="SQJ9" s="32"/>
      <c r="SQK9" s="32"/>
      <c r="SQL9" s="32"/>
      <c r="SQM9" s="32"/>
      <c r="SQN9" s="32"/>
      <c r="SQO9" s="32"/>
      <c r="SQP9" s="32"/>
      <c r="SQQ9" s="32"/>
      <c r="SQR9" s="32"/>
      <c r="SQS9" s="32"/>
      <c r="SQT9" s="32"/>
      <c r="SQU9" s="32"/>
      <c r="SQV9" s="32"/>
      <c r="SQW9" s="32"/>
      <c r="SQX9" s="32"/>
      <c r="SQY9" s="32"/>
      <c r="SQZ9" s="32"/>
      <c r="SRA9" s="32"/>
      <c r="SRB9" s="32"/>
      <c r="SRC9" s="32"/>
      <c r="SRD9" s="32"/>
      <c r="SRE9" s="32"/>
      <c r="SRF9" s="32"/>
      <c r="SRG9" s="32"/>
      <c r="SRH9" s="32"/>
      <c r="SRI9" s="32"/>
      <c r="SRJ9" s="32"/>
      <c r="SRK9" s="32"/>
      <c r="SRL9" s="32"/>
      <c r="SRM9" s="32"/>
      <c r="SRN9" s="32"/>
      <c r="SRO9" s="32"/>
      <c r="SRP9" s="32"/>
      <c r="SRQ9" s="32"/>
      <c r="SRR9" s="32"/>
      <c r="SRS9" s="32"/>
      <c r="SRT9" s="32"/>
      <c r="SRU9" s="32"/>
      <c r="SRV9" s="32"/>
      <c r="SRW9" s="32"/>
      <c r="SRX9" s="32"/>
      <c r="SRY9" s="32"/>
      <c r="SRZ9" s="32"/>
      <c r="SSA9" s="32"/>
      <c r="SSB9" s="32"/>
      <c r="SSC9" s="32"/>
      <c r="SSD9" s="32"/>
      <c r="SSE9" s="32"/>
      <c r="SSF9" s="32"/>
      <c r="SSG9" s="32"/>
      <c r="SSH9" s="32"/>
      <c r="SSI9" s="32"/>
      <c r="SSJ9" s="32"/>
      <c r="SSK9" s="32"/>
      <c r="SSL9" s="32"/>
      <c r="SSM9" s="32"/>
      <c r="SSN9" s="32"/>
      <c r="SSO9" s="32"/>
      <c r="SSP9" s="32"/>
      <c r="SSQ9" s="32"/>
      <c r="SSR9" s="32"/>
      <c r="SSS9" s="32"/>
      <c r="SST9" s="32"/>
      <c r="SSU9" s="32"/>
      <c r="SSV9" s="32"/>
      <c r="SSW9" s="32"/>
      <c r="SSX9" s="32"/>
      <c r="SSY9" s="32"/>
      <c r="SSZ9" s="32"/>
      <c r="STA9" s="32"/>
      <c r="STB9" s="32"/>
      <c r="STC9" s="32"/>
      <c r="STD9" s="32"/>
      <c r="STE9" s="32"/>
      <c r="STF9" s="32"/>
      <c r="STG9" s="32"/>
      <c r="STH9" s="32"/>
      <c r="STI9" s="32"/>
      <c r="STJ9" s="32"/>
      <c r="STK9" s="32"/>
      <c r="STL9" s="32"/>
      <c r="STM9" s="32"/>
      <c r="STN9" s="32"/>
      <c r="STO9" s="32"/>
      <c r="STP9" s="32"/>
      <c r="STQ9" s="32"/>
      <c r="STR9" s="32"/>
      <c r="STS9" s="32"/>
      <c r="STT9" s="32"/>
      <c r="STU9" s="32"/>
      <c r="STV9" s="32"/>
      <c r="STW9" s="32"/>
      <c r="STX9" s="32"/>
      <c r="STY9" s="32"/>
      <c r="STZ9" s="32"/>
      <c r="SUA9" s="32"/>
      <c r="SUB9" s="32"/>
      <c r="SUC9" s="32"/>
      <c r="SUD9" s="32"/>
      <c r="SUE9" s="32"/>
      <c r="SUF9" s="32"/>
      <c r="SUG9" s="32"/>
      <c r="SUH9" s="32"/>
      <c r="SUI9" s="32"/>
      <c r="SUJ9" s="32"/>
      <c r="SUK9" s="32"/>
      <c r="SUL9" s="32"/>
      <c r="SUM9" s="32"/>
      <c r="SUN9" s="32"/>
      <c r="SUO9" s="32"/>
      <c r="SUP9" s="32"/>
      <c r="SUQ9" s="32"/>
      <c r="SUR9" s="32"/>
      <c r="SUS9" s="32"/>
      <c r="SUT9" s="32"/>
      <c r="SUU9" s="32"/>
      <c r="SUV9" s="32"/>
      <c r="SUW9" s="32"/>
      <c r="SUX9" s="32"/>
      <c r="SUY9" s="32"/>
      <c r="SUZ9" s="32"/>
      <c r="SVA9" s="32"/>
      <c r="SVB9" s="32"/>
      <c r="SVC9" s="32"/>
      <c r="SVD9" s="32"/>
      <c r="SVE9" s="32"/>
      <c r="SVF9" s="32"/>
      <c r="SVG9" s="32"/>
      <c r="SVH9" s="32"/>
      <c r="SVI9" s="32"/>
      <c r="SVJ9" s="32"/>
      <c r="SVK9" s="32"/>
      <c r="SVL9" s="32"/>
      <c r="SVM9" s="32"/>
      <c r="SVN9" s="32"/>
      <c r="SVO9" s="32"/>
      <c r="SVP9" s="32"/>
      <c r="SVQ9" s="32"/>
      <c r="SVR9" s="32"/>
      <c r="SVS9" s="32"/>
      <c r="SVT9" s="32"/>
      <c r="SVU9" s="32"/>
      <c r="SVV9" s="32"/>
      <c r="SVW9" s="32"/>
      <c r="SVX9" s="32"/>
      <c r="SVY9" s="32"/>
      <c r="SVZ9" s="32"/>
      <c r="SWA9" s="32"/>
      <c r="SWB9" s="32"/>
      <c r="SWC9" s="32"/>
      <c r="SWD9" s="32"/>
      <c r="SWE9" s="32"/>
      <c r="SWF9" s="32"/>
      <c r="SWG9" s="32"/>
      <c r="SWH9" s="32"/>
      <c r="SWI9" s="32"/>
      <c r="SWJ9" s="32"/>
      <c r="SWK9" s="32"/>
      <c r="SWL9" s="32"/>
      <c r="SWM9" s="32"/>
      <c r="SWN9" s="32"/>
      <c r="SWO9" s="32"/>
      <c r="SWP9" s="32"/>
      <c r="SWQ9" s="32"/>
      <c r="SWR9" s="32"/>
      <c r="SWS9" s="32"/>
      <c r="SWT9" s="32"/>
      <c r="SWU9" s="32"/>
      <c r="SWV9" s="32"/>
      <c r="SWW9" s="32"/>
      <c r="SWX9" s="32"/>
      <c r="SWY9" s="32"/>
      <c r="SWZ9" s="32"/>
      <c r="SXA9" s="32"/>
      <c r="SXB9" s="32"/>
      <c r="SXC9" s="32"/>
      <c r="SXD9" s="32"/>
      <c r="SXE9" s="32"/>
      <c r="SXF9" s="32"/>
      <c r="SXG9" s="32"/>
      <c r="SXH9" s="32"/>
      <c r="SXI9" s="32"/>
      <c r="SXJ9" s="32"/>
      <c r="SXK9" s="32"/>
      <c r="SXL9" s="32"/>
      <c r="SXM9" s="32"/>
      <c r="SXN9" s="32"/>
      <c r="SXO9" s="32"/>
      <c r="SXP9" s="32"/>
      <c r="SXQ9" s="32"/>
      <c r="SXR9" s="32"/>
      <c r="SXS9" s="32"/>
      <c r="SXT9" s="32"/>
      <c r="SXU9" s="32"/>
      <c r="SXV9" s="32"/>
      <c r="SXW9" s="32"/>
      <c r="SXX9" s="32"/>
      <c r="SXY9" s="32"/>
      <c r="SXZ9" s="32"/>
      <c r="SYA9" s="32"/>
      <c r="SYB9" s="32"/>
      <c r="SYC9" s="32"/>
      <c r="SYD9" s="32"/>
      <c r="SYE9" s="32"/>
      <c r="SYF9" s="32"/>
      <c r="SYG9" s="32"/>
      <c r="SYH9" s="32"/>
      <c r="SYI9" s="32"/>
      <c r="SYJ9" s="32"/>
      <c r="SYK9" s="32"/>
      <c r="SYL9" s="32"/>
      <c r="SYM9" s="32"/>
      <c r="SYN9" s="32"/>
      <c r="SYO9" s="32"/>
      <c r="SYP9" s="32"/>
      <c r="SYQ9" s="32"/>
      <c r="SYR9" s="32"/>
      <c r="SYS9" s="32"/>
      <c r="SYT9" s="32"/>
      <c r="SYU9" s="32"/>
      <c r="SYV9" s="32"/>
      <c r="SYW9" s="32"/>
      <c r="SYX9" s="32"/>
      <c r="SYY9" s="32"/>
      <c r="SYZ9" s="32"/>
      <c r="SZA9" s="32"/>
      <c r="SZB9" s="32"/>
      <c r="SZC9" s="32"/>
      <c r="SZD9" s="32"/>
      <c r="SZE9" s="32"/>
      <c r="SZF9" s="32"/>
      <c r="SZG9" s="32"/>
      <c r="SZH9" s="32"/>
      <c r="SZI9" s="32"/>
      <c r="SZJ9" s="32"/>
      <c r="SZK9" s="32"/>
      <c r="SZL9" s="32"/>
      <c r="SZM9" s="32"/>
      <c r="SZN9" s="32"/>
      <c r="SZO9" s="32"/>
      <c r="SZP9" s="32"/>
      <c r="SZQ9" s="32"/>
      <c r="SZR9" s="32"/>
      <c r="SZS9" s="32"/>
      <c r="SZT9" s="32"/>
      <c r="SZU9" s="32"/>
      <c r="SZV9" s="32"/>
      <c r="SZW9" s="32"/>
      <c r="SZX9" s="32"/>
      <c r="SZY9" s="32"/>
      <c r="SZZ9" s="32"/>
      <c r="TAA9" s="32"/>
      <c r="TAB9" s="32"/>
      <c r="TAC9" s="32"/>
      <c r="TAD9" s="32"/>
      <c r="TAE9" s="32"/>
      <c r="TAF9" s="32"/>
      <c r="TAG9" s="32"/>
      <c r="TAH9" s="32"/>
      <c r="TAI9" s="32"/>
      <c r="TAJ9" s="32"/>
      <c r="TAK9" s="32"/>
      <c r="TAL9" s="32"/>
      <c r="TAM9" s="32"/>
      <c r="TAN9" s="32"/>
      <c r="TAO9" s="32"/>
      <c r="TAP9" s="32"/>
      <c r="TAQ9" s="32"/>
      <c r="TAR9" s="32"/>
      <c r="TAS9" s="32"/>
      <c r="TAT9" s="32"/>
      <c r="TAU9" s="32"/>
      <c r="TAV9" s="32"/>
      <c r="TAW9" s="32"/>
      <c r="TAX9" s="32"/>
      <c r="TAY9" s="32"/>
      <c r="TAZ9" s="32"/>
      <c r="TBA9" s="32"/>
      <c r="TBB9" s="32"/>
      <c r="TBC9" s="32"/>
      <c r="TBD9" s="32"/>
      <c r="TBE9" s="32"/>
      <c r="TBF9" s="32"/>
      <c r="TBG9" s="32"/>
      <c r="TBH9" s="32"/>
      <c r="TBI9" s="32"/>
      <c r="TBJ9" s="32"/>
      <c r="TBK9" s="32"/>
      <c r="TBL9" s="32"/>
      <c r="TBM9" s="32"/>
      <c r="TBN9" s="32"/>
      <c r="TBO9" s="32"/>
      <c r="TBP9" s="32"/>
      <c r="TBQ9" s="32"/>
      <c r="TBR9" s="32"/>
      <c r="TBS9" s="32"/>
      <c r="TBT9" s="32"/>
      <c r="TBU9" s="32"/>
      <c r="TBV9" s="32"/>
      <c r="TBW9" s="32"/>
      <c r="TBX9" s="32"/>
      <c r="TBY9" s="32"/>
      <c r="TBZ9" s="32"/>
      <c r="TCA9" s="32"/>
      <c r="TCB9" s="32"/>
      <c r="TCC9" s="32"/>
      <c r="TCD9" s="32"/>
      <c r="TCE9" s="32"/>
      <c r="TCF9" s="32"/>
      <c r="TCG9" s="32"/>
      <c r="TCH9" s="32"/>
      <c r="TCI9" s="32"/>
      <c r="TCJ9" s="32"/>
      <c r="TCK9" s="32"/>
      <c r="TCL9" s="32"/>
      <c r="TCM9" s="32"/>
      <c r="TCN9" s="32"/>
      <c r="TCO9" s="32"/>
      <c r="TCP9" s="32"/>
      <c r="TCQ9" s="32"/>
      <c r="TCR9" s="32"/>
      <c r="TCS9" s="32"/>
      <c r="TCT9" s="32"/>
      <c r="TCU9" s="32"/>
      <c r="TCV9" s="32"/>
      <c r="TCW9" s="32"/>
      <c r="TCX9" s="32"/>
      <c r="TCY9" s="32"/>
      <c r="TCZ9" s="32"/>
      <c r="TDA9" s="32"/>
      <c r="TDB9" s="32"/>
      <c r="TDC9" s="32"/>
      <c r="TDD9" s="32"/>
      <c r="TDE9" s="32"/>
      <c r="TDF9" s="32"/>
      <c r="TDG9" s="32"/>
      <c r="TDH9" s="32"/>
      <c r="TDI9" s="32"/>
      <c r="TDJ9" s="32"/>
      <c r="TDK9" s="32"/>
      <c r="TDL9" s="32"/>
      <c r="TDM9" s="32"/>
      <c r="TDN9" s="32"/>
      <c r="TDO9" s="32"/>
      <c r="TDP9" s="32"/>
      <c r="TDQ9" s="32"/>
      <c r="TDR9" s="32"/>
      <c r="TDS9" s="32"/>
      <c r="TDT9" s="32"/>
      <c r="TDU9" s="32"/>
      <c r="TDV9" s="32"/>
      <c r="TDW9" s="32"/>
      <c r="TDX9" s="32"/>
      <c r="TDY9" s="32"/>
      <c r="TDZ9" s="32"/>
      <c r="TEA9" s="32"/>
      <c r="TEB9" s="32"/>
      <c r="TEC9" s="32"/>
      <c r="TED9" s="32"/>
      <c r="TEE9" s="32"/>
      <c r="TEF9" s="32"/>
      <c r="TEG9" s="32"/>
      <c r="TEH9" s="32"/>
      <c r="TEI9" s="32"/>
      <c r="TEJ9" s="32"/>
      <c r="TEK9" s="32"/>
      <c r="TEL9" s="32"/>
      <c r="TEM9" s="32"/>
      <c r="TEN9" s="32"/>
      <c r="TEO9" s="32"/>
      <c r="TEP9" s="32"/>
      <c r="TEQ9" s="32"/>
      <c r="TER9" s="32"/>
      <c r="TES9" s="32"/>
      <c r="TET9" s="32"/>
      <c r="TEU9" s="32"/>
      <c r="TEV9" s="32"/>
      <c r="TEW9" s="32"/>
      <c r="TEX9" s="32"/>
      <c r="TEY9" s="32"/>
      <c r="TEZ9" s="32"/>
      <c r="TFA9" s="32"/>
      <c r="TFB9" s="32"/>
      <c r="TFC9" s="32"/>
      <c r="TFD9" s="32"/>
      <c r="TFE9" s="32"/>
      <c r="TFF9" s="32"/>
      <c r="TFG9" s="32"/>
      <c r="TFH9" s="32"/>
      <c r="TFI9" s="32"/>
      <c r="TFJ9" s="32"/>
      <c r="TFK9" s="32"/>
      <c r="TFL9" s="32"/>
      <c r="TFM9" s="32"/>
      <c r="TFN9" s="32"/>
      <c r="TFO9" s="32"/>
      <c r="TFP9" s="32"/>
      <c r="TFQ9" s="32"/>
      <c r="TFR9" s="32"/>
      <c r="TFS9" s="32"/>
      <c r="TFT9" s="32"/>
      <c r="TFU9" s="32"/>
      <c r="TFV9" s="32"/>
      <c r="TFW9" s="32"/>
      <c r="TFX9" s="32"/>
      <c r="TFY9" s="32"/>
      <c r="TFZ9" s="32"/>
      <c r="TGA9" s="32"/>
      <c r="TGB9" s="32"/>
      <c r="TGC9" s="32"/>
      <c r="TGD9" s="32"/>
      <c r="TGE9" s="32"/>
      <c r="TGF9" s="32"/>
      <c r="TGG9" s="32"/>
      <c r="TGH9" s="32"/>
      <c r="TGI9" s="32"/>
      <c r="TGJ9" s="32"/>
      <c r="TGK9" s="32"/>
      <c r="TGL9" s="32"/>
      <c r="TGM9" s="32"/>
      <c r="TGN9" s="32"/>
      <c r="TGO9" s="32"/>
      <c r="TGP9" s="32"/>
      <c r="TGQ9" s="32"/>
      <c r="TGR9" s="32"/>
      <c r="TGS9" s="32"/>
      <c r="TGT9" s="32"/>
      <c r="TGU9" s="32"/>
      <c r="TGV9" s="32"/>
      <c r="TGW9" s="32"/>
      <c r="TGX9" s="32"/>
      <c r="TGY9" s="32"/>
      <c r="TGZ9" s="32"/>
      <c r="THA9" s="32"/>
      <c r="THB9" s="32"/>
      <c r="THC9" s="32"/>
      <c r="THD9" s="32"/>
      <c r="THE9" s="32"/>
      <c r="THF9" s="32"/>
      <c r="THG9" s="32"/>
      <c r="THH9" s="32"/>
      <c r="THI9" s="32"/>
      <c r="THJ9" s="32"/>
      <c r="THK9" s="32"/>
      <c r="THL9" s="32"/>
      <c r="THM9" s="32"/>
      <c r="THN9" s="32"/>
      <c r="THO9" s="32"/>
      <c r="THP9" s="32"/>
      <c r="THQ9" s="32"/>
      <c r="THR9" s="32"/>
      <c r="THS9" s="32"/>
      <c r="THT9" s="32"/>
      <c r="THU9" s="32"/>
      <c r="THV9" s="32"/>
      <c r="THW9" s="32"/>
      <c r="THX9" s="32"/>
      <c r="THY9" s="32"/>
      <c r="THZ9" s="32"/>
      <c r="TIA9" s="32"/>
      <c r="TIB9" s="32"/>
      <c r="TIC9" s="32"/>
      <c r="TID9" s="32"/>
      <c r="TIE9" s="32"/>
      <c r="TIF9" s="32"/>
      <c r="TIG9" s="32"/>
      <c r="TIH9" s="32"/>
      <c r="TII9" s="32"/>
      <c r="TIJ9" s="32"/>
      <c r="TIK9" s="32"/>
      <c r="TIL9" s="32"/>
      <c r="TIM9" s="32"/>
      <c r="TIN9" s="32"/>
      <c r="TIO9" s="32"/>
      <c r="TIP9" s="32"/>
      <c r="TIQ9" s="32"/>
      <c r="TIR9" s="32"/>
      <c r="TIS9" s="32"/>
      <c r="TIT9" s="32"/>
      <c r="TIU9" s="32"/>
      <c r="TIV9" s="32"/>
      <c r="TIW9" s="32"/>
      <c r="TIX9" s="32"/>
      <c r="TIY9" s="32"/>
      <c r="TIZ9" s="32"/>
      <c r="TJA9" s="32"/>
      <c r="TJB9" s="32"/>
      <c r="TJC9" s="32"/>
      <c r="TJD9" s="32"/>
      <c r="TJE9" s="32"/>
      <c r="TJF9" s="32"/>
      <c r="TJG9" s="32"/>
      <c r="TJH9" s="32"/>
      <c r="TJI9" s="32"/>
      <c r="TJJ9" s="32"/>
      <c r="TJK9" s="32"/>
      <c r="TJL9" s="32"/>
      <c r="TJM9" s="32"/>
      <c r="TJN9" s="32"/>
      <c r="TJO9" s="32"/>
      <c r="TJP9" s="32"/>
      <c r="TJQ9" s="32"/>
      <c r="TJR9" s="32"/>
      <c r="TJS9" s="32"/>
      <c r="TJT9" s="32"/>
      <c r="TJU9" s="32"/>
      <c r="TJV9" s="32"/>
      <c r="TJW9" s="32"/>
      <c r="TJX9" s="32"/>
      <c r="TJY9" s="32"/>
      <c r="TJZ9" s="32"/>
      <c r="TKA9" s="32"/>
      <c r="TKB9" s="32"/>
      <c r="TKC9" s="32"/>
      <c r="TKD9" s="32"/>
      <c r="TKE9" s="32"/>
      <c r="TKF9" s="32"/>
      <c r="TKG9" s="32"/>
      <c r="TKH9" s="32"/>
      <c r="TKI9" s="32"/>
      <c r="TKJ9" s="32"/>
      <c r="TKK9" s="32"/>
      <c r="TKL9" s="32"/>
      <c r="TKM9" s="32"/>
      <c r="TKN9" s="32"/>
      <c r="TKO9" s="32"/>
      <c r="TKP9" s="32"/>
      <c r="TKQ9" s="32"/>
      <c r="TKR9" s="32"/>
      <c r="TKS9" s="32"/>
      <c r="TKT9" s="32"/>
      <c r="TKU9" s="32"/>
      <c r="TKV9" s="32"/>
      <c r="TKW9" s="32"/>
      <c r="TKX9" s="32"/>
      <c r="TKY9" s="32"/>
      <c r="TKZ9" s="32"/>
      <c r="TLA9" s="32"/>
      <c r="TLB9" s="32"/>
      <c r="TLC9" s="32"/>
      <c r="TLD9" s="32"/>
      <c r="TLE9" s="32"/>
      <c r="TLF9" s="32"/>
      <c r="TLG9" s="32"/>
      <c r="TLH9" s="32"/>
      <c r="TLI9" s="32"/>
      <c r="TLJ9" s="32"/>
      <c r="TLK9" s="32"/>
      <c r="TLL9" s="32"/>
      <c r="TLM9" s="32"/>
      <c r="TLN9" s="32"/>
      <c r="TLO9" s="32"/>
      <c r="TLP9" s="32"/>
      <c r="TLQ9" s="32"/>
      <c r="TLR9" s="32"/>
      <c r="TLS9" s="32"/>
      <c r="TLT9" s="32"/>
      <c r="TLU9" s="32"/>
      <c r="TLV9" s="32"/>
      <c r="TLW9" s="32"/>
      <c r="TLX9" s="32"/>
      <c r="TLY9" s="32"/>
      <c r="TLZ9" s="32"/>
      <c r="TMA9" s="32"/>
      <c r="TMB9" s="32"/>
      <c r="TMC9" s="32"/>
      <c r="TMD9" s="32"/>
      <c r="TME9" s="32"/>
      <c r="TMF9" s="32"/>
      <c r="TMG9" s="32"/>
      <c r="TMH9" s="32"/>
      <c r="TMI9" s="32"/>
      <c r="TMJ9" s="32"/>
      <c r="TMK9" s="32"/>
      <c r="TML9" s="32"/>
      <c r="TMM9" s="32"/>
      <c r="TMN9" s="32"/>
      <c r="TMO9" s="32"/>
      <c r="TMP9" s="32"/>
      <c r="TMQ9" s="32"/>
      <c r="TMR9" s="32"/>
      <c r="TMS9" s="32"/>
      <c r="TMT9" s="32"/>
      <c r="TMU9" s="32"/>
      <c r="TMV9" s="32"/>
      <c r="TMW9" s="32"/>
      <c r="TMX9" s="32"/>
      <c r="TMY9" s="32"/>
      <c r="TMZ9" s="32"/>
      <c r="TNA9" s="32"/>
      <c r="TNB9" s="32"/>
      <c r="TNC9" s="32"/>
      <c r="TND9" s="32"/>
      <c r="TNE9" s="32"/>
      <c r="TNF9" s="32"/>
      <c r="TNG9" s="32"/>
      <c r="TNH9" s="32"/>
      <c r="TNI9" s="32"/>
      <c r="TNJ9" s="32"/>
      <c r="TNK9" s="32"/>
      <c r="TNL9" s="32"/>
      <c r="TNM9" s="32"/>
      <c r="TNN9" s="32"/>
      <c r="TNO9" s="32"/>
      <c r="TNP9" s="32"/>
      <c r="TNQ9" s="32"/>
      <c r="TNR9" s="32"/>
      <c r="TNS9" s="32"/>
      <c r="TNT9" s="32"/>
      <c r="TNU9" s="32"/>
      <c r="TNV9" s="32"/>
      <c r="TNW9" s="32"/>
      <c r="TNX9" s="32"/>
      <c r="TNY9" s="32"/>
      <c r="TNZ9" s="32"/>
      <c r="TOA9" s="32"/>
      <c r="TOB9" s="32"/>
      <c r="TOC9" s="32"/>
      <c r="TOD9" s="32"/>
      <c r="TOE9" s="32"/>
      <c r="TOF9" s="32"/>
      <c r="TOG9" s="32"/>
      <c r="TOH9" s="32"/>
      <c r="TOI9" s="32"/>
      <c r="TOJ9" s="32"/>
      <c r="TOK9" s="32"/>
      <c r="TOL9" s="32"/>
      <c r="TOM9" s="32"/>
      <c r="TON9" s="32"/>
      <c r="TOO9" s="32"/>
      <c r="TOP9" s="32"/>
      <c r="TOQ9" s="32"/>
      <c r="TOR9" s="32"/>
      <c r="TOS9" s="32"/>
      <c r="TOT9" s="32"/>
      <c r="TOU9" s="32"/>
      <c r="TOV9" s="32"/>
      <c r="TOW9" s="32"/>
      <c r="TOX9" s="32"/>
      <c r="TOY9" s="32"/>
      <c r="TOZ9" s="32"/>
      <c r="TPA9" s="32"/>
      <c r="TPB9" s="32"/>
      <c r="TPC9" s="32"/>
      <c r="TPD9" s="32"/>
      <c r="TPE9" s="32"/>
      <c r="TPF9" s="32"/>
      <c r="TPG9" s="32"/>
      <c r="TPH9" s="32"/>
      <c r="TPI9" s="32"/>
      <c r="TPJ9" s="32"/>
      <c r="TPK9" s="32"/>
      <c r="TPL9" s="32"/>
      <c r="TPM9" s="32"/>
      <c r="TPN9" s="32"/>
      <c r="TPO9" s="32"/>
      <c r="TPP9" s="32"/>
      <c r="TPQ9" s="32"/>
      <c r="TPR9" s="32"/>
      <c r="TPS9" s="32"/>
      <c r="TPT9" s="32"/>
      <c r="TPU9" s="32"/>
      <c r="TPV9" s="32"/>
      <c r="TPW9" s="32"/>
      <c r="TPX9" s="32"/>
      <c r="TPY9" s="32"/>
      <c r="TPZ9" s="32"/>
      <c r="TQA9" s="32"/>
      <c r="TQB9" s="32"/>
      <c r="TQC9" s="32"/>
      <c r="TQD9" s="32"/>
      <c r="TQE9" s="32"/>
      <c r="TQF9" s="32"/>
      <c r="TQG9" s="32"/>
      <c r="TQH9" s="32"/>
      <c r="TQI9" s="32"/>
      <c r="TQJ9" s="32"/>
      <c r="TQK9" s="32"/>
      <c r="TQL9" s="32"/>
      <c r="TQM9" s="32"/>
      <c r="TQN9" s="32"/>
      <c r="TQO9" s="32"/>
      <c r="TQP9" s="32"/>
      <c r="TQQ9" s="32"/>
      <c r="TQR9" s="32"/>
      <c r="TQS9" s="32"/>
      <c r="TQT9" s="32"/>
      <c r="TQU9" s="32"/>
      <c r="TQV9" s="32"/>
      <c r="TQW9" s="32"/>
      <c r="TQX9" s="32"/>
      <c r="TQY9" s="32"/>
      <c r="TQZ9" s="32"/>
      <c r="TRA9" s="32"/>
      <c r="TRB9" s="32"/>
      <c r="TRC9" s="32"/>
      <c r="TRD9" s="32"/>
      <c r="TRE9" s="32"/>
      <c r="TRF9" s="32"/>
      <c r="TRG9" s="32"/>
      <c r="TRH9" s="32"/>
      <c r="TRI9" s="32"/>
      <c r="TRJ9" s="32"/>
      <c r="TRK9" s="32"/>
      <c r="TRL9" s="32"/>
      <c r="TRM9" s="32"/>
      <c r="TRN9" s="32"/>
      <c r="TRO9" s="32"/>
      <c r="TRP9" s="32"/>
      <c r="TRQ9" s="32"/>
      <c r="TRR9" s="32"/>
      <c r="TRS9" s="32"/>
      <c r="TRT9" s="32"/>
      <c r="TRU9" s="32"/>
      <c r="TRV9" s="32"/>
      <c r="TRW9" s="32"/>
      <c r="TRX9" s="32"/>
      <c r="TRY9" s="32"/>
      <c r="TRZ9" s="32"/>
      <c r="TSA9" s="32"/>
      <c r="TSB9" s="32"/>
      <c r="TSC9" s="32"/>
      <c r="TSD9" s="32"/>
      <c r="TSE9" s="32"/>
      <c r="TSF9" s="32"/>
      <c r="TSG9" s="32"/>
      <c r="TSH9" s="32"/>
      <c r="TSI9" s="32"/>
      <c r="TSJ9" s="32"/>
      <c r="TSK9" s="32"/>
      <c r="TSL9" s="32"/>
      <c r="TSM9" s="32"/>
      <c r="TSN9" s="32"/>
      <c r="TSO9" s="32"/>
      <c r="TSP9" s="32"/>
      <c r="TSQ9" s="32"/>
      <c r="TSR9" s="32"/>
      <c r="TSS9" s="32"/>
      <c r="TST9" s="32"/>
      <c r="TSU9" s="32"/>
      <c r="TSV9" s="32"/>
      <c r="TSW9" s="32"/>
      <c r="TSX9" s="32"/>
      <c r="TSY9" s="32"/>
      <c r="TSZ9" s="32"/>
      <c r="TTA9" s="32"/>
      <c r="TTB9" s="32"/>
      <c r="TTC9" s="32"/>
      <c r="TTD9" s="32"/>
      <c r="TTE9" s="32"/>
      <c r="TTF9" s="32"/>
      <c r="TTG9" s="32"/>
      <c r="TTH9" s="32"/>
      <c r="TTI9" s="32"/>
      <c r="TTJ9" s="32"/>
      <c r="TTK9" s="32"/>
      <c r="TTL9" s="32"/>
      <c r="TTM9" s="32"/>
      <c r="TTN9" s="32"/>
      <c r="TTO9" s="32"/>
      <c r="TTP9" s="32"/>
      <c r="TTQ9" s="32"/>
      <c r="TTR9" s="32"/>
      <c r="TTS9" s="32"/>
      <c r="TTT9" s="32"/>
      <c r="TTU9" s="32"/>
      <c r="TTV9" s="32"/>
      <c r="TTW9" s="32"/>
      <c r="TTX9" s="32"/>
      <c r="TTY9" s="32"/>
      <c r="TTZ9" s="32"/>
      <c r="TUA9" s="32"/>
      <c r="TUB9" s="32"/>
      <c r="TUC9" s="32"/>
      <c r="TUD9" s="32"/>
      <c r="TUE9" s="32"/>
      <c r="TUF9" s="32"/>
      <c r="TUG9" s="32"/>
      <c r="TUH9" s="32"/>
      <c r="TUI9" s="32"/>
      <c r="TUJ9" s="32"/>
      <c r="TUK9" s="32"/>
      <c r="TUL9" s="32"/>
      <c r="TUM9" s="32"/>
      <c r="TUN9" s="32"/>
      <c r="TUO9" s="32"/>
      <c r="TUP9" s="32"/>
      <c r="TUQ9" s="32"/>
      <c r="TUR9" s="32"/>
      <c r="TUS9" s="32"/>
      <c r="TUT9" s="32"/>
      <c r="TUU9" s="32"/>
      <c r="TUV9" s="32"/>
      <c r="TUW9" s="32"/>
      <c r="TUX9" s="32"/>
      <c r="TUY9" s="32"/>
      <c r="TUZ9" s="32"/>
      <c r="TVA9" s="32"/>
      <c r="TVB9" s="32"/>
      <c r="TVC9" s="32"/>
      <c r="TVD9" s="32"/>
      <c r="TVE9" s="32"/>
      <c r="TVF9" s="32"/>
      <c r="TVG9" s="32"/>
      <c r="TVH9" s="32"/>
      <c r="TVI9" s="32"/>
      <c r="TVJ9" s="32"/>
      <c r="TVK9" s="32"/>
      <c r="TVL9" s="32"/>
      <c r="TVM9" s="32"/>
      <c r="TVN9" s="32"/>
      <c r="TVO9" s="32"/>
      <c r="TVP9" s="32"/>
      <c r="TVQ9" s="32"/>
      <c r="TVR9" s="32"/>
      <c r="TVS9" s="32"/>
      <c r="TVT9" s="32"/>
      <c r="TVU9" s="32"/>
      <c r="TVV9" s="32"/>
      <c r="TVW9" s="32"/>
      <c r="TVX9" s="32"/>
      <c r="TVY9" s="32"/>
      <c r="TVZ9" s="32"/>
      <c r="TWA9" s="32"/>
      <c r="TWB9" s="32"/>
      <c r="TWC9" s="32"/>
      <c r="TWD9" s="32"/>
      <c r="TWE9" s="32"/>
      <c r="TWF9" s="32"/>
      <c r="TWG9" s="32"/>
      <c r="TWH9" s="32"/>
      <c r="TWI9" s="32"/>
      <c r="TWJ9" s="32"/>
      <c r="TWK9" s="32"/>
      <c r="TWL9" s="32"/>
      <c r="TWM9" s="32"/>
      <c r="TWN9" s="32"/>
      <c r="TWO9" s="32"/>
      <c r="TWP9" s="32"/>
      <c r="TWQ9" s="32"/>
      <c r="TWR9" s="32"/>
      <c r="TWS9" s="32"/>
      <c r="TWT9" s="32"/>
      <c r="TWU9" s="32"/>
      <c r="TWV9" s="32"/>
      <c r="TWW9" s="32"/>
      <c r="TWX9" s="32"/>
      <c r="TWY9" s="32"/>
      <c r="TWZ9" s="32"/>
      <c r="TXA9" s="32"/>
      <c r="TXB9" s="32"/>
      <c r="TXC9" s="32"/>
      <c r="TXD9" s="32"/>
      <c r="TXE9" s="32"/>
      <c r="TXF9" s="32"/>
      <c r="TXG9" s="32"/>
      <c r="TXH9" s="32"/>
      <c r="TXI9" s="32"/>
      <c r="TXJ9" s="32"/>
      <c r="TXK9" s="32"/>
      <c r="TXL9" s="32"/>
      <c r="TXM9" s="32"/>
      <c r="TXN9" s="32"/>
      <c r="TXO9" s="32"/>
      <c r="TXP9" s="32"/>
      <c r="TXQ9" s="32"/>
      <c r="TXR9" s="32"/>
      <c r="TXS9" s="32"/>
      <c r="TXT9" s="32"/>
      <c r="TXU9" s="32"/>
      <c r="TXV9" s="32"/>
      <c r="TXW9" s="32"/>
      <c r="TXX9" s="32"/>
      <c r="TXY9" s="32"/>
      <c r="TXZ9" s="32"/>
      <c r="TYA9" s="32"/>
      <c r="TYB9" s="32"/>
      <c r="TYC9" s="32"/>
      <c r="TYD9" s="32"/>
      <c r="TYE9" s="32"/>
      <c r="TYF9" s="32"/>
      <c r="TYG9" s="32"/>
      <c r="TYH9" s="32"/>
      <c r="TYI9" s="32"/>
      <c r="TYJ9" s="32"/>
      <c r="TYK9" s="32"/>
      <c r="TYL9" s="32"/>
      <c r="TYM9" s="32"/>
      <c r="TYN9" s="32"/>
      <c r="TYO9" s="32"/>
      <c r="TYP9" s="32"/>
      <c r="TYQ9" s="32"/>
      <c r="TYR9" s="32"/>
      <c r="TYS9" s="32"/>
      <c r="TYT9" s="32"/>
      <c r="TYU9" s="32"/>
      <c r="TYV9" s="32"/>
      <c r="TYW9" s="32"/>
      <c r="TYX9" s="32"/>
      <c r="TYY9" s="32"/>
      <c r="TYZ9" s="32"/>
      <c r="TZA9" s="32"/>
      <c r="TZB9" s="32"/>
      <c r="TZC9" s="32"/>
      <c r="TZD9" s="32"/>
      <c r="TZE9" s="32"/>
      <c r="TZF9" s="32"/>
      <c r="TZG9" s="32"/>
      <c r="TZH9" s="32"/>
      <c r="TZI9" s="32"/>
      <c r="TZJ9" s="32"/>
      <c r="TZK9" s="32"/>
      <c r="TZL9" s="32"/>
      <c r="TZM9" s="32"/>
      <c r="TZN9" s="32"/>
      <c r="TZO9" s="32"/>
      <c r="TZP9" s="32"/>
      <c r="TZQ9" s="32"/>
      <c r="TZR9" s="32"/>
      <c r="TZS9" s="32"/>
      <c r="TZT9" s="32"/>
      <c r="TZU9" s="32"/>
      <c r="TZV9" s="32"/>
      <c r="TZW9" s="32"/>
      <c r="TZX9" s="32"/>
      <c r="TZY9" s="32"/>
      <c r="TZZ9" s="32"/>
      <c r="UAA9" s="32"/>
      <c r="UAB9" s="32"/>
      <c r="UAC9" s="32"/>
      <c r="UAD9" s="32"/>
      <c r="UAE9" s="32"/>
      <c r="UAF9" s="32"/>
      <c r="UAG9" s="32"/>
      <c r="UAH9" s="32"/>
      <c r="UAI9" s="32"/>
      <c r="UAJ9" s="32"/>
      <c r="UAK9" s="32"/>
      <c r="UAL9" s="32"/>
      <c r="UAM9" s="32"/>
      <c r="UAN9" s="32"/>
      <c r="UAO9" s="32"/>
      <c r="UAP9" s="32"/>
      <c r="UAQ9" s="32"/>
      <c r="UAR9" s="32"/>
      <c r="UAS9" s="32"/>
      <c r="UAT9" s="32"/>
      <c r="UAU9" s="32"/>
      <c r="UAV9" s="32"/>
      <c r="UAW9" s="32"/>
      <c r="UAX9" s="32"/>
      <c r="UAY9" s="32"/>
      <c r="UAZ9" s="32"/>
      <c r="UBA9" s="32"/>
      <c r="UBB9" s="32"/>
      <c r="UBC9" s="32"/>
      <c r="UBD9" s="32"/>
      <c r="UBE9" s="32"/>
      <c r="UBF9" s="32"/>
      <c r="UBG9" s="32"/>
      <c r="UBH9" s="32"/>
      <c r="UBI9" s="32"/>
      <c r="UBJ9" s="32"/>
      <c r="UBK9" s="32"/>
      <c r="UBL9" s="32"/>
      <c r="UBM9" s="32"/>
      <c r="UBN9" s="32"/>
      <c r="UBO9" s="32"/>
      <c r="UBP9" s="32"/>
      <c r="UBQ9" s="32"/>
      <c r="UBR9" s="32"/>
      <c r="UBS9" s="32"/>
      <c r="UBT9" s="32"/>
      <c r="UBU9" s="32"/>
      <c r="UBV9" s="32"/>
      <c r="UBW9" s="32"/>
      <c r="UBX9" s="32"/>
      <c r="UBY9" s="32"/>
      <c r="UBZ9" s="32"/>
      <c r="UCA9" s="32"/>
      <c r="UCB9" s="32"/>
      <c r="UCC9" s="32"/>
      <c r="UCD9" s="32"/>
      <c r="UCE9" s="32"/>
      <c r="UCF9" s="32"/>
      <c r="UCG9" s="32"/>
      <c r="UCH9" s="32"/>
      <c r="UCI9" s="32"/>
      <c r="UCJ9" s="32"/>
      <c r="UCK9" s="32"/>
      <c r="UCL9" s="32"/>
      <c r="UCM9" s="32"/>
      <c r="UCN9" s="32"/>
      <c r="UCO9" s="32"/>
      <c r="UCP9" s="32"/>
      <c r="UCQ9" s="32"/>
      <c r="UCR9" s="32"/>
      <c r="UCS9" s="32"/>
      <c r="UCT9" s="32"/>
      <c r="UCU9" s="32"/>
      <c r="UCV9" s="32"/>
      <c r="UCW9" s="32"/>
      <c r="UCX9" s="32"/>
      <c r="UCY9" s="32"/>
      <c r="UCZ9" s="32"/>
      <c r="UDA9" s="32"/>
      <c r="UDB9" s="32"/>
      <c r="UDC9" s="32"/>
      <c r="UDD9" s="32"/>
      <c r="UDE9" s="32"/>
      <c r="UDF9" s="32"/>
      <c r="UDG9" s="32"/>
      <c r="UDH9" s="32"/>
      <c r="UDI9" s="32"/>
      <c r="UDJ9" s="32"/>
      <c r="UDK9" s="32"/>
      <c r="UDL9" s="32"/>
      <c r="UDM9" s="32"/>
      <c r="UDN9" s="32"/>
      <c r="UDO9" s="32"/>
      <c r="UDP9" s="32"/>
      <c r="UDQ9" s="32"/>
      <c r="UDR9" s="32"/>
      <c r="UDS9" s="32"/>
      <c r="UDT9" s="32"/>
      <c r="UDU9" s="32"/>
      <c r="UDV9" s="32"/>
      <c r="UDW9" s="32"/>
      <c r="UDX9" s="32"/>
      <c r="UDY9" s="32"/>
      <c r="UDZ9" s="32"/>
      <c r="UEA9" s="32"/>
      <c r="UEB9" s="32"/>
      <c r="UEC9" s="32"/>
      <c r="UED9" s="32"/>
      <c r="UEE9" s="32"/>
      <c r="UEF9" s="32"/>
      <c r="UEG9" s="32"/>
      <c r="UEH9" s="32"/>
      <c r="UEI9" s="32"/>
      <c r="UEJ9" s="32"/>
      <c r="UEK9" s="32"/>
      <c r="UEL9" s="32"/>
      <c r="UEM9" s="32"/>
      <c r="UEN9" s="32"/>
      <c r="UEO9" s="32"/>
      <c r="UEP9" s="32"/>
      <c r="UEQ9" s="32"/>
      <c r="UER9" s="32"/>
      <c r="UES9" s="32"/>
      <c r="UET9" s="32"/>
      <c r="UEU9" s="32"/>
      <c r="UEV9" s="32"/>
      <c r="UEW9" s="32"/>
      <c r="UEX9" s="32"/>
      <c r="UEY9" s="32"/>
      <c r="UEZ9" s="32"/>
      <c r="UFA9" s="32"/>
      <c r="UFB9" s="32"/>
      <c r="UFC9" s="32"/>
      <c r="UFD9" s="32"/>
      <c r="UFE9" s="32"/>
      <c r="UFF9" s="32"/>
      <c r="UFG9" s="32"/>
      <c r="UFH9" s="32"/>
      <c r="UFI9" s="32"/>
      <c r="UFJ9" s="32"/>
      <c r="UFK9" s="32"/>
      <c r="UFL9" s="32"/>
      <c r="UFM9" s="32"/>
      <c r="UFN9" s="32"/>
      <c r="UFO9" s="32"/>
      <c r="UFP9" s="32"/>
      <c r="UFQ9" s="32"/>
      <c r="UFR9" s="32"/>
      <c r="UFS9" s="32"/>
      <c r="UFT9" s="32"/>
      <c r="UFU9" s="32"/>
      <c r="UFV9" s="32"/>
      <c r="UFW9" s="32"/>
      <c r="UFX9" s="32"/>
      <c r="UFY9" s="32"/>
      <c r="UFZ9" s="32"/>
      <c r="UGA9" s="32"/>
      <c r="UGB9" s="32"/>
      <c r="UGC9" s="32"/>
      <c r="UGD9" s="32"/>
      <c r="UGE9" s="32"/>
      <c r="UGF9" s="32"/>
      <c r="UGG9" s="32"/>
      <c r="UGH9" s="32"/>
      <c r="UGI9" s="32"/>
      <c r="UGJ9" s="32"/>
      <c r="UGK9" s="32"/>
      <c r="UGL9" s="32"/>
      <c r="UGM9" s="32"/>
      <c r="UGN9" s="32"/>
      <c r="UGO9" s="32"/>
      <c r="UGP9" s="32"/>
      <c r="UGQ9" s="32"/>
      <c r="UGR9" s="32"/>
      <c r="UGS9" s="32"/>
      <c r="UGT9" s="32"/>
      <c r="UGU9" s="32"/>
      <c r="UGV9" s="32"/>
      <c r="UGW9" s="32"/>
      <c r="UGX9" s="32"/>
      <c r="UGY9" s="32"/>
      <c r="UGZ9" s="32"/>
      <c r="UHA9" s="32"/>
      <c r="UHB9" s="32"/>
      <c r="UHC9" s="32"/>
      <c r="UHD9" s="32"/>
      <c r="UHE9" s="32"/>
      <c r="UHF9" s="32"/>
      <c r="UHG9" s="32"/>
      <c r="UHH9" s="32"/>
      <c r="UHI9" s="32"/>
      <c r="UHJ9" s="32"/>
      <c r="UHK9" s="32"/>
      <c r="UHL9" s="32"/>
      <c r="UHM9" s="32"/>
      <c r="UHN9" s="32"/>
      <c r="UHO9" s="32"/>
      <c r="UHP9" s="32"/>
      <c r="UHQ9" s="32"/>
      <c r="UHR9" s="32"/>
      <c r="UHS9" s="32"/>
      <c r="UHT9" s="32"/>
      <c r="UHU9" s="32"/>
      <c r="UHV9" s="32"/>
      <c r="UHW9" s="32"/>
      <c r="UHX9" s="32"/>
      <c r="UHY9" s="32"/>
      <c r="UHZ9" s="32"/>
      <c r="UIA9" s="32"/>
      <c r="UIB9" s="32"/>
      <c r="UIC9" s="32"/>
      <c r="UID9" s="32"/>
      <c r="UIE9" s="32"/>
      <c r="UIF9" s="32"/>
      <c r="UIG9" s="32"/>
      <c r="UIH9" s="32"/>
      <c r="UII9" s="32"/>
      <c r="UIJ9" s="32"/>
      <c r="UIK9" s="32"/>
      <c r="UIL9" s="32"/>
      <c r="UIM9" s="32"/>
      <c r="UIN9" s="32"/>
      <c r="UIO9" s="32"/>
      <c r="UIP9" s="32"/>
      <c r="UIQ9" s="32"/>
      <c r="UIR9" s="32"/>
      <c r="UIS9" s="32"/>
      <c r="UIT9" s="32"/>
      <c r="UIU9" s="32"/>
      <c r="UIV9" s="32"/>
      <c r="UIW9" s="32"/>
      <c r="UIX9" s="32"/>
      <c r="UIY9" s="32"/>
      <c r="UIZ9" s="32"/>
      <c r="UJA9" s="32"/>
      <c r="UJB9" s="32"/>
      <c r="UJC9" s="32"/>
      <c r="UJD9" s="32"/>
      <c r="UJE9" s="32"/>
      <c r="UJF9" s="32"/>
      <c r="UJG9" s="32"/>
      <c r="UJH9" s="32"/>
      <c r="UJI9" s="32"/>
      <c r="UJJ9" s="32"/>
      <c r="UJK9" s="32"/>
      <c r="UJL9" s="32"/>
      <c r="UJM9" s="32"/>
      <c r="UJN9" s="32"/>
      <c r="UJO9" s="32"/>
      <c r="UJP9" s="32"/>
      <c r="UJQ9" s="32"/>
      <c r="UJR9" s="32"/>
      <c r="UJS9" s="32"/>
      <c r="UJT9" s="32"/>
      <c r="UJU9" s="32"/>
      <c r="UJV9" s="32"/>
      <c r="UJW9" s="32"/>
      <c r="UJX9" s="32"/>
      <c r="UJY9" s="32"/>
      <c r="UJZ9" s="32"/>
      <c r="UKA9" s="32"/>
      <c r="UKB9" s="32"/>
      <c r="UKC9" s="32"/>
      <c r="UKD9" s="32"/>
      <c r="UKE9" s="32"/>
      <c r="UKF9" s="32"/>
      <c r="UKG9" s="32"/>
      <c r="UKH9" s="32"/>
      <c r="UKI9" s="32"/>
      <c r="UKJ9" s="32"/>
      <c r="UKK9" s="32"/>
      <c r="UKL9" s="32"/>
      <c r="UKM9" s="32"/>
      <c r="UKN9" s="32"/>
      <c r="UKO9" s="32"/>
      <c r="UKP9" s="32"/>
      <c r="UKQ9" s="32"/>
      <c r="UKR9" s="32"/>
      <c r="UKS9" s="32"/>
      <c r="UKT9" s="32"/>
      <c r="UKU9" s="32"/>
      <c r="UKV9" s="32"/>
      <c r="UKW9" s="32"/>
      <c r="UKX9" s="32"/>
      <c r="UKY9" s="32"/>
      <c r="UKZ9" s="32"/>
      <c r="ULA9" s="32"/>
      <c r="ULB9" s="32"/>
      <c r="ULC9" s="32"/>
      <c r="ULD9" s="32"/>
      <c r="ULE9" s="32"/>
      <c r="ULF9" s="32"/>
      <c r="ULG9" s="32"/>
      <c r="ULH9" s="32"/>
      <c r="ULI9" s="32"/>
      <c r="ULJ9" s="32"/>
      <c r="ULK9" s="32"/>
      <c r="ULL9" s="32"/>
      <c r="ULM9" s="32"/>
      <c r="ULN9" s="32"/>
      <c r="ULO9" s="32"/>
      <c r="ULP9" s="32"/>
      <c r="ULQ9" s="32"/>
      <c r="ULR9" s="32"/>
      <c r="ULS9" s="32"/>
      <c r="ULT9" s="32"/>
      <c r="ULU9" s="32"/>
      <c r="ULV9" s="32"/>
      <c r="ULW9" s="32"/>
      <c r="ULX9" s="32"/>
      <c r="ULY9" s="32"/>
      <c r="ULZ9" s="32"/>
      <c r="UMA9" s="32"/>
      <c r="UMB9" s="32"/>
      <c r="UMC9" s="32"/>
      <c r="UMD9" s="32"/>
      <c r="UME9" s="32"/>
      <c r="UMF9" s="32"/>
      <c r="UMG9" s="32"/>
      <c r="UMH9" s="32"/>
      <c r="UMI9" s="32"/>
      <c r="UMJ9" s="32"/>
      <c r="UMK9" s="32"/>
      <c r="UML9" s="32"/>
      <c r="UMM9" s="32"/>
      <c r="UMN9" s="32"/>
      <c r="UMO9" s="32"/>
      <c r="UMP9" s="32"/>
      <c r="UMQ9" s="32"/>
      <c r="UMR9" s="32"/>
      <c r="UMS9" s="32"/>
      <c r="UMT9" s="32"/>
      <c r="UMU9" s="32"/>
      <c r="UMV9" s="32"/>
      <c r="UMW9" s="32"/>
      <c r="UMX9" s="32"/>
      <c r="UMY9" s="32"/>
      <c r="UMZ9" s="32"/>
      <c r="UNA9" s="32"/>
      <c r="UNB9" s="32"/>
      <c r="UNC9" s="32"/>
      <c r="UND9" s="32"/>
      <c r="UNE9" s="32"/>
      <c r="UNF9" s="32"/>
      <c r="UNG9" s="32"/>
      <c r="UNH9" s="32"/>
      <c r="UNI9" s="32"/>
      <c r="UNJ9" s="32"/>
      <c r="UNK9" s="32"/>
      <c r="UNL9" s="32"/>
      <c r="UNM9" s="32"/>
      <c r="UNN9" s="32"/>
      <c r="UNO9" s="32"/>
      <c r="UNP9" s="32"/>
      <c r="UNQ9" s="32"/>
      <c r="UNR9" s="32"/>
      <c r="UNS9" s="32"/>
      <c r="UNT9" s="32"/>
      <c r="UNU9" s="32"/>
      <c r="UNV9" s="32"/>
      <c r="UNW9" s="32"/>
      <c r="UNX9" s="32"/>
      <c r="UNY9" s="32"/>
      <c r="UNZ9" s="32"/>
      <c r="UOA9" s="32"/>
      <c r="UOB9" s="32"/>
      <c r="UOC9" s="32"/>
      <c r="UOD9" s="32"/>
      <c r="UOE9" s="32"/>
      <c r="UOF9" s="32"/>
      <c r="UOG9" s="32"/>
      <c r="UOH9" s="32"/>
      <c r="UOI9" s="32"/>
      <c r="UOJ9" s="32"/>
      <c r="UOK9" s="32"/>
      <c r="UOL9" s="32"/>
      <c r="UOM9" s="32"/>
      <c r="UON9" s="32"/>
      <c r="UOO9" s="32"/>
      <c r="UOP9" s="32"/>
      <c r="UOQ9" s="32"/>
      <c r="UOR9" s="32"/>
      <c r="UOS9" s="32"/>
      <c r="UOT9" s="32"/>
      <c r="UOU9" s="32"/>
      <c r="UOV9" s="32"/>
      <c r="UOW9" s="32"/>
      <c r="UOX9" s="32"/>
      <c r="UOY9" s="32"/>
      <c r="UOZ9" s="32"/>
      <c r="UPA9" s="32"/>
      <c r="UPB9" s="32"/>
      <c r="UPC9" s="32"/>
      <c r="UPD9" s="32"/>
      <c r="UPE9" s="32"/>
      <c r="UPF9" s="32"/>
      <c r="UPG9" s="32"/>
      <c r="UPH9" s="32"/>
      <c r="UPI9" s="32"/>
      <c r="UPJ9" s="32"/>
      <c r="UPK9" s="32"/>
      <c r="UPL9" s="32"/>
      <c r="UPM9" s="32"/>
      <c r="UPN9" s="32"/>
      <c r="UPO9" s="32"/>
      <c r="UPP9" s="32"/>
      <c r="UPQ9" s="32"/>
      <c r="UPR9" s="32"/>
      <c r="UPS9" s="32"/>
      <c r="UPT9" s="32"/>
      <c r="UPU9" s="32"/>
      <c r="UPV9" s="32"/>
      <c r="UPW9" s="32"/>
      <c r="UPX9" s="32"/>
      <c r="UPY9" s="32"/>
      <c r="UPZ9" s="32"/>
      <c r="UQA9" s="32"/>
      <c r="UQB9" s="32"/>
      <c r="UQC9" s="32"/>
      <c r="UQD9" s="32"/>
      <c r="UQE9" s="32"/>
      <c r="UQF9" s="32"/>
      <c r="UQG9" s="32"/>
      <c r="UQH9" s="32"/>
      <c r="UQI9" s="32"/>
      <c r="UQJ9" s="32"/>
      <c r="UQK9" s="32"/>
      <c r="UQL9" s="32"/>
      <c r="UQM9" s="32"/>
      <c r="UQN9" s="32"/>
      <c r="UQO9" s="32"/>
      <c r="UQP9" s="32"/>
      <c r="UQQ9" s="32"/>
      <c r="UQR9" s="32"/>
      <c r="UQS9" s="32"/>
      <c r="UQT9" s="32"/>
      <c r="UQU9" s="32"/>
      <c r="UQV9" s="32"/>
      <c r="UQW9" s="32"/>
      <c r="UQX9" s="32"/>
      <c r="UQY9" s="32"/>
      <c r="UQZ9" s="32"/>
      <c r="URA9" s="32"/>
      <c r="URB9" s="32"/>
      <c r="URC9" s="32"/>
      <c r="URD9" s="32"/>
      <c r="URE9" s="32"/>
      <c r="URF9" s="32"/>
      <c r="URG9" s="32"/>
      <c r="URH9" s="32"/>
      <c r="URI9" s="32"/>
      <c r="URJ9" s="32"/>
      <c r="URK9" s="32"/>
      <c r="URL9" s="32"/>
      <c r="URM9" s="32"/>
      <c r="URN9" s="32"/>
      <c r="URO9" s="32"/>
      <c r="URP9" s="32"/>
      <c r="URQ9" s="32"/>
      <c r="URR9" s="32"/>
      <c r="URS9" s="32"/>
      <c r="URT9" s="32"/>
      <c r="URU9" s="32"/>
      <c r="URV9" s="32"/>
      <c r="URW9" s="32"/>
      <c r="URX9" s="32"/>
      <c r="URY9" s="32"/>
      <c r="URZ9" s="32"/>
      <c r="USA9" s="32"/>
      <c r="USB9" s="32"/>
      <c r="USC9" s="32"/>
      <c r="USD9" s="32"/>
      <c r="USE9" s="32"/>
      <c r="USF9" s="32"/>
      <c r="USG9" s="32"/>
      <c r="USH9" s="32"/>
      <c r="USI9" s="32"/>
      <c r="USJ9" s="32"/>
      <c r="USK9" s="32"/>
      <c r="USL9" s="32"/>
      <c r="USM9" s="32"/>
      <c r="USN9" s="32"/>
      <c r="USO9" s="32"/>
      <c r="USP9" s="32"/>
      <c r="USQ9" s="32"/>
      <c r="USR9" s="32"/>
      <c r="USS9" s="32"/>
      <c r="UST9" s="32"/>
      <c r="USU9" s="32"/>
      <c r="USV9" s="32"/>
      <c r="USW9" s="32"/>
      <c r="USX9" s="32"/>
      <c r="USY9" s="32"/>
      <c r="USZ9" s="32"/>
      <c r="UTA9" s="32"/>
      <c r="UTB9" s="32"/>
      <c r="UTC9" s="32"/>
      <c r="UTD9" s="32"/>
      <c r="UTE9" s="32"/>
      <c r="UTF9" s="32"/>
      <c r="UTG9" s="32"/>
      <c r="UTH9" s="32"/>
      <c r="UTI9" s="32"/>
      <c r="UTJ9" s="32"/>
      <c r="UTK9" s="32"/>
      <c r="UTL9" s="32"/>
      <c r="UTM9" s="32"/>
      <c r="UTN9" s="32"/>
      <c r="UTO9" s="32"/>
      <c r="UTP9" s="32"/>
      <c r="UTQ9" s="32"/>
      <c r="UTR9" s="32"/>
      <c r="UTS9" s="32"/>
      <c r="UTT9" s="32"/>
      <c r="UTU9" s="32"/>
      <c r="UTV9" s="32"/>
      <c r="UTW9" s="32"/>
      <c r="UTX9" s="32"/>
      <c r="UTY9" s="32"/>
      <c r="UTZ9" s="32"/>
      <c r="UUA9" s="32"/>
      <c r="UUB9" s="32"/>
      <c r="UUC9" s="32"/>
      <c r="UUD9" s="32"/>
      <c r="UUE9" s="32"/>
      <c r="UUF9" s="32"/>
      <c r="UUG9" s="32"/>
      <c r="UUH9" s="32"/>
      <c r="UUI9" s="32"/>
      <c r="UUJ9" s="32"/>
      <c r="UUK9" s="32"/>
      <c r="UUL9" s="32"/>
      <c r="UUM9" s="32"/>
      <c r="UUN9" s="32"/>
      <c r="UUO9" s="32"/>
      <c r="UUP9" s="32"/>
      <c r="UUQ9" s="32"/>
      <c r="UUR9" s="32"/>
      <c r="UUS9" s="32"/>
      <c r="UUT9" s="32"/>
      <c r="UUU9" s="32"/>
      <c r="UUV9" s="32"/>
      <c r="UUW9" s="32"/>
      <c r="UUX9" s="32"/>
      <c r="UUY9" s="32"/>
      <c r="UUZ9" s="32"/>
      <c r="UVA9" s="32"/>
      <c r="UVB9" s="32"/>
      <c r="UVC9" s="32"/>
      <c r="UVD9" s="32"/>
      <c r="UVE9" s="32"/>
      <c r="UVF9" s="32"/>
      <c r="UVG9" s="32"/>
      <c r="UVH9" s="32"/>
      <c r="UVI9" s="32"/>
      <c r="UVJ9" s="32"/>
      <c r="UVK9" s="32"/>
      <c r="UVL9" s="32"/>
      <c r="UVM9" s="32"/>
      <c r="UVN9" s="32"/>
      <c r="UVO9" s="32"/>
      <c r="UVP9" s="32"/>
      <c r="UVQ9" s="32"/>
      <c r="UVR9" s="32"/>
      <c r="UVS9" s="32"/>
      <c r="UVT9" s="32"/>
      <c r="UVU9" s="32"/>
      <c r="UVV9" s="32"/>
      <c r="UVW9" s="32"/>
      <c r="UVX9" s="32"/>
      <c r="UVY9" s="32"/>
      <c r="UVZ9" s="32"/>
      <c r="UWA9" s="32"/>
      <c r="UWB9" s="32"/>
      <c r="UWC9" s="32"/>
      <c r="UWD9" s="32"/>
      <c r="UWE9" s="32"/>
      <c r="UWF9" s="32"/>
      <c r="UWG9" s="32"/>
      <c r="UWH9" s="32"/>
      <c r="UWI9" s="32"/>
      <c r="UWJ9" s="32"/>
      <c r="UWK9" s="32"/>
      <c r="UWL9" s="32"/>
      <c r="UWM9" s="32"/>
      <c r="UWN9" s="32"/>
      <c r="UWO9" s="32"/>
      <c r="UWP9" s="32"/>
      <c r="UWQ9" s="32"/>
      <c r="UWR9" s="32"/>
      <c r="UWS9" s="32"/>
      <c r="UWT9" s="32"/>
      <c r="UWU9" s="32"/>
      <c r="UWV9" s="32"/>
      <c r="UWW9" s="32"/>
      <c r="UWX9" s="32"/>
      <c r="UWY9" s="32"/>
      <c r="UWZ9" s="32"/>
      <c r="UXA9" s="32"/>
      <c r="UXB9" s="32"/>
      <c r="UXC9" s="32"/>
      <c r="UXD9" s="32"/>
      <c r="UXE9" s="32"/>
      <c r="UXF9" s="32"/>
      <c r="UXG9" s="32"/>
      <c r="UXH9" s="32"/>
      <c r="UXI9" s="32"/>
      <c r="UXJ9" s="32"/>
      <c r="UXK9" s="32"/>
      <c r="UXL9" s="32"/>
      <c r="UXM9" s="32"/>
      <c r="UXN9" s="32"/>
      <c r="UXO9" s="32"/>
      <c r="UXP9" s="32"/>
      <c r="UXQ9" s="32"/>
      <c r="UXR9" s="32"/>
      <c r="UXS9" s="32"/>
      <c r="UXT9" s="32"/>
      <c r="UXU9" s="32"/>
      <c r="UXV9" s="32"/>
      <c r="UXW9" s="32"/>
      <c r="UXX9" s="32"/>
      <c r="UXY9" s="32"/>
      <c r="UXZ9" s="32"/>
      <c r="UYA9" s="32"/>
      <c r="UYB9" s="32"/>
      <c r="UYC9" s="32"/>
      <c r="UYD9" s="32"/>
      <c r="UYE9" s="32"/>
      <c r="UYF9" s="32"/>
      <c r="UYG9" s="32"/>
      <c r="UYH9" s="32"/>
      <c r="UYI9" s="32"/>
      <c r="UYJ9" s="32"/>
      <c r="UYK9" s="32"/>
      <c r="UYL9" s="32"/>
      <c r="UYM9" s="32"/>
      <c r="UYN9" s="32"/>
      <c r="UYO9" s="32"/>
      <c r="UYP9" s="32"/>
      <c r="UYQ9" s="32"/>
      <c r="UYR9" s="32"/>
      <c r="UYS9" s="32"/>
      <c r="UYT9" s="32"/>
      <c r="UYU9" s="32"/>
      <c r="UYV9" s="32"/>
      <c r="UYW9" s="32"/>
      <c r="UYX9" s="32"/>
      <c r="UYY9" s="32"/>
      <c r="UYZ9" s="32"/>
      <c r="UZA9" s="32"/>
      <c r="UZB9" s="32"/>
      <c r="UZC9" s="32"/>
      <c r="UZD9" s="32"/>
      <c r="UZE9" s="32"/>
      <c r="UZF9" s="32"/>
      <c r="UZG9" s="32"/>
      <c r="UZH9" s="32"/>
      <c r="UZI9" s="32"/>
      <c r="UZJ9" s="32"/>
      <c r="UZK9" s="32"/>
      <c r="UZL9" s="32"/>
      <c r="UZM9" s="32"/>
      <c r="UZN9" s="32"/>
      <c r="UZO9" s="32"/>
      <c r="UZP9" s="32"/>
      <c r="UZQ9" s="32"/>
      <c r="UZR9" s="32"/>
      <c r="UZS9" s="32"/>
      <c r="UZT9" s="32"/>
      <c r="UZU9" s="32"/>
      <c r="UZV9" s="32"/>
      <c r="UZW9" s="32"/>
      <c r="UZX9" s="32"/>
      <c r="UZY9" s="32"/>
      <c r="UZZ9" s="32"/>
      <c r="VAA9" s="32"/>
      <c r="VAB9" s="32"/>
      <c r="VAC9" s="32"/>
      <c r="VAD9" s="32"/>
      <c r="VAE9" s="32"/>
      <c r="VAF9" s="32"/>
      <c r="VAG9" s="32"/>
      <c r="VAH9" s="32"/>
      <c r="VAI9" s="32"/>
      <c r="VAJ9" s="32"/>
      <c r="VAK9" s="32"/>
      <c r="VAL9" s="32"/>
      <c r="VAM9" s="32"/>
      <c r="VAN9" s="32"/>
      <c r="VAO9" s="32"/>
      <c r="VAP9" s="32"/>
      <c r="VAQ9" s="32"/>
      <c r="VAR9" s="32"/>
      <c r="VAS9" s="32"/>
      <c r="VAT9" s="32"/>
      <c r="VAU9" s="32"/>
      <c r="VAV9" s="32"/>
      <c r="VAW9" s="32"/>
      <c r="VAX9" s="32"/>
      <c r="VAY9" s="32"/>
      <c r="VAZ9" s="32"/>
      <c r="VBA9" s="32"/>
      <c r="VBB9" s="32"/>
      <c r="VBC9" s="32"/>
      <c r="VBD9" s="32"/>
      <c r="VBE9" s="32"/>
      <c r="VBF9" s="32"/>
      <c r="VBG9" s="32"/>
      <c r="VBH9" s="32"/>
      <c r="VBI9" s="32"/>
      <c r="VBJ9" s="32"/>
      <c r="VBK9" s="32"/>
      <c r="VBL9" s="32"/>
      <c r="VBM9" s="32"/>
      <c r="VBN9" s="32"/>
      <c r="VBO9" s="32"/>
      <c r="VBP9" s="32"/>
      <c r="VBQ9" s="32"/>
      <c r="VBR9" s="32"/>
      <c r="VBS9" s="32"/>
      <c r="VBT9" s="32"/>
      <c r="VBU9" s="32"/>
      <c r="VBV9" s="32"/>
      <c r="VBW9" s="32"/>
      <c r="VBX9" s="32"/>
      <c r="VBY9" s="32"/>
      <c r="VBZ9" s="32"/>
      <c r="VCA9" s="32"/>
      <c r="VCB9" s="32"/>
      <c r="VCC9" s="32"/>
      <c r="VCD9" s="32"/>
      <c r="VCE9" s="32"/>
      <c r="VCF9" s="32"/>
      <c r="VCG9" s="32"/>
      <c r="VCH9" s="32"/>
      <c r="VCI9" s="32"/>
      <c r="VCJ9" s="32"/>
      <c r="VCK9" s="32"/>
      <c r="VCL9" s="32"/>
      <c r="VCM9" s="32"/>
      <c r="VCN9" s="32"/>
      <c r="VCO9" s="32"/>
      <c r="VCP9" s="32"/>
      <c r="VCQ9" s="32"/>
      <c r="VCR9" s="32"/>
      <c r="VCS9" s="32"/>
      <c r="VCT9" s="32"/>
      <c r="VCU9" s="32"/>
      <c r="VCV9" s="32"/>
      <c r="VCW9" s="32"/>
      <c r="VCX9" s="32"/>
      <c r="VCY9" s="32"/>
      <c r="VCZ9" s="32"/>
      <c r="VDA9" s="32"/>
      <c r="VDB9" s="32"/>
      <c r="VDC9" s="32"/>
      <c r="VDD9" s="32"/>
      <c r="VDE9" s="32"/>
      <c r="VDF9" s="32"/>
      <c r="VDG9" s="32"/>
      <c r="VDH9" s="32"/>
      <c r="VDI9" s="32"/>
      <c r="VDJ9" s="32"/>
      <c r="VDK9" s="32"/>
      <c r="VDL9" s="32"/>
      <c r="VDM9" s="32"/>
      <c r="VDN9" s="32"/>
      <c r="VDO9" s="32"/>
      <c r="VDP9" s="32"/>
      <c r="VDQ9" s="32"/>
      <c r="VDR9" s="32"/>
      <c r="VDS9" s="32"/>
      <c r="VDT9" s="32"/>
      <c r="VDU9" s="32"/>
      <c r="VDV9" s="32"/>
      <c r="VDW9" s="32"/>
      <c r="VDX9" s="32"/>
      <c r="VDY9" s="32"/>
      <c r="VDZ9" s="32"/>
      <c r="VEA9" s="32"/>
      <c r="VEB9" s="32"/>
      <c r="VEC9" s="32"/>
      <c r="VED9" s="32"/>
      <c r="VEE9" s="32"/>
      <c r="VEF9" s="32"/>
      <c r="VEG9" s="32"/>
      <c r="VEH9" s="32"/>
      <c r="VEI9" s="32"/>
      <c r="VEJ9" s="32"/>
      <c r="VEK9" s="32"/>
      <c r="VEL9" s="32"/>
      <c r="VEM9" s="32"/>
      <c r="VEN9" s="32"/>
      <c r="VEO9" s="32"/>
      <c r="VEP9" s="32"/>
      <c r="VEQ9" s="32"/>
      <c r="VER9" s="32"/>
      <c r="VES9" s="32"/>
      <c r="VET9" s="32"/>
      <c r="VEU9" s="32"/>
      <c r="VEV9" s="32"/>
      <c r="VEW9" s="32"/>
      <c r="VEX9" s="32"/>
      <c r="VEY9" s="32"/>
      <c r="VEZ9" s="32"/>
      <c r="VFA9" s="32"/>
      <c r="VFB9" s="32"/>
      <c r="VFC9" s="32"/>
      <c r="VFD9" s="32"/>
      <c r="VFE9" s="32"/>
      <c r="VFF9" s="32"/>
      <c r="VFG9" s="32"/>
      <c r="VFH9" s="32"/>
      <c r="VFI9" s="32"/>
      <c r="VFJ9" s="32"/>
      <c r="VFK9" s="32"/>
      <c r="VFL9" s="32"/>
      <c r="VFM9" s="32"/>
      <c r="VFN9" s="32"/>
      <c r="VFO9" s="32"/>
      <c r="VFP9" s="32"/>
      <c r="VFQ9" s="32"/>
      <c r="VFR9" s="32"/>
      <c r="VFS9" s="32"/>
      <c r="VFT9" s="32"/>
      <c r="VFU9" s="32"/>
      <c r="VFV9" s="32"/>
      <c r="VFW9" s="32"/>
      <c r="VFX9" s="32"/>
      <c r="VFY9" s="32"/>
      <c r="VFZ9" s="32"/>
      <c r="VGA9" s="32"/>
      <c r="VGB9" s="32"/>
      <c r="VGC9" s="32"/>
      <c r="VGD9" s="32"/>
      <c r="VGE9" s="32"/>
      <c r="VGF9" s="32"/>
      <c r="VGG9" s="32"/>
      <c r="VGH9" s="32"/>
      <c r="VGI9" s="32"/>
      <c r="VGJ9" s="32"/>
      <c r="VGK9" s="32"/>
      <c r="VGL9" s="32"/>
      <c r="VGM9" s="32"/>
      <c r="VGN9" s="32"/>
      <c r="VGO9" s="32"/>
      <c r="VGP9" s="32"/>
      <c r="VGQ9" s="32"/>
      <c r="VGR9" s="32"/>
      <c r="VGS9" s="32"/>
      <c r="VGT9" s="32"/>
      <c r="VGU9" s="32"/>
      <c r="VGV9" s="32"/>
      <c r="VGW9" s="32"/>
      <c r="VGX9" s="32"/>
      <c r="VGY9" s="32"/>
      <c r="VGZ9" s="32"/>
      <c r="VHA9" s="32"/>
      <c r="VHB9" s="32"/>
      <c r="VHC9" s="32"/>
      <c r="VHD9" s="32"/>
      <c r="VHE9" s="32"/>
      <c r="VHF9" s="32"/>
      <c r="VHG9" s="32"/>
      <c r="VHH9" s="32"/>
      <c r="VHI9" s="32"/>
      <c r="VHJ9" s="32"/>
      <c r="VHK9" s="32"/>
      <c r="VHL9" s="32"/>
      <c r="VHM9" s="32"/>
      <c r="VHN9" s="32"/>
      <c r="VHO9" s="32"/>
      <c r="VHP9" s="32"/>
      <c r="VHQ9" s="32"/>
      <c r="VHR9" s="32"/>
      <c r="VHS9" s="32"/>
      <c r="VHT9" s="32"/>
      <c r="VHU9" s="32"/>
      <c r="VHV9" s="32"/>
      <c r="VHW9" s="32"/>
      <c r="VHX9" s="32"/>
      <c r="VHY9" s="32"/>
      <c r="VHZ9" s="32"/>
      <c r="VIA9" s="32"/>
      <c r="VIB9" s="32"/>
      <c r="VIC9" s="32"/>
      <c r="VID9" s="32"/>
      <c r="VIE9" s="32"/>
      <c r="VIF9" s="32"/>
      <c r="VIG9" s="32"/>
      <c r="VIH9" s="32"/>
      <c r="VII9" s="32"/>
      <c r="VIJ9" s="32"/>
      <c r="VIK9" s="32"/>
      <c r="VIL9" s="32"/>
      <c r="VIM9" s="32"/>
      <c r="VIN9" s="32"/>
      <c r="VIO9" s="32"/>
      <c r="VIP9" s="32"/>
      <c r="VIQ9" s="32"/>
      <c r="VIR9" s="32"/>
      <c r="VIS9" s="32"/>
      <c r="VIT9" s="32"/>
      <c r="VIU9" s="32"/>
      <c r="VIV9" s="32"/>
      <c r="VIW9" s="32"/>
      <c r="VIX9" s="32"/>
      <c r="VIY9" s="32"/>
      <c r="VIZ9" s="32"/>
      <c r="VJA9" s="32"/>
      <c r="VJB9" s="32"/>
      <c r="VJC9" s="32"/>
      <c r="VJD9" s="32"/>
      <c r="VJE9" s="32"/>
      <c r="VJF9" s="32"/>
      <c r="VJG9" s="32"/>
      <c r="VJH9" s="32"/>
      <c r="VJI9" s="32"/>
      <c r="VJJ9" s="32"/>
      <c r="VJK9" s="32"/>
      <c r="VJL9" s="32"/>
      <c r="VJM9" s="32"/>
      <c r="VJN9" s="32"/>
      <c r="VJO9" s="32"/>
      <c r="VJP9" s="32"/>
      <c r="VJQ9" s="32"/>
      <c r="VJR9" s="32"/>
      <c r="VJS9" s="32"/>
      <c r="VJT9" s="32"/>
      <c r="VJU9" s="32"/>
      <c r="VJV9" s="32"/>
      <c r="VJW9" s="32"/>
      <c r="VJX9" s="32"/>
      <c r="VJY9" s="32"/>
      <c r="VJZ9" s="32"/>
      <c r="VKA9" s="32"/>
      <c r="VKB9" s="32"/>
      <c r="VKC9" s="32"/>
      <c r="VKD9" s="32"/>
      <c r="VKE9" s="32"/>
      <c r="VKF9" s="32"/>
      <c r="VKG9" s="32"/>
      <c r="VKH9" s="32"/>
      <c r="VKI9" s="32"/>
      <c r="VKJ9" s="32"/>
      <c r="VKK9" s="32"/>
      <c r="VKL9" s="32"/>
      <c r="VKM9" s="32"/>
      <c r="VKN9" s="32"/>
      <c r="VKO9" s="32"/>
      <c r="VKP9" s="32"/>
      <c r="VKQ9" s="32"/>
      <c r="VKR9" s="32"/>
      <c r="VKS9" s="32"/>
      <c r="VKT9" s="32"/>
      <c r="VKU9" s="32"/>
      <c r="VKV9" s="32"/>
      <c r="VKW9" s="32"/>
      <c r="VKX9" s="32"/>
      <c r="VKY9" s="32"/>
      <c r="VKZ9" s="32"/>
      <c r="VLA9" s="32"/>
      <c r="VLB9" s="32"/>
      <c r="VLC9" s="32"/>
      <c r="VLD9" s="32"/>
      <c r="VLE9" s="32"/>
      <c r="VLF9" s="32"/>
      <c r="VLG9" s="32"/>
      <c r="VLH9" s="32"/>
      <c r="VLI9" s="32"/>
      <c r="VLJ9" s="32"/>
      <c r="VLK9" s="32"/>
      <c r="VLL9" s="32"/>
      <c r="VLM9" s="32"/>
      <c r="VLN9" s="32"/>
      <c r="VLO9" s="32"/>
      <c r="VLP9" s="32"/>
      <c r="VLQ9" s="32"/>
      <c r="VLR9" s="32"/>
      <c r="VLS9" s="32"/>
      <c r="VLT9" s="32"/>
      <c r="VLU9" s="32"/>
      <c r="VLV9" s="32"/>
      <c r="VLW9" s="32"/>
      <c r="VLX9" s="32"/>
      <c r="VLY9" s="32"/>
      <c r="VLZ9" s="32"/>
      <c r="VMA9" s="32"/>
      <c r="VMB9" s="32"/>
      <c r="VMC9" s="32"/>
      <c r="VMD9" s="32"/>
      <c r="VME9" s="32"/>
      <c r="VMF9" s="32"/>
      <c r="VMG9" s="32"/>
      <c r="VMH9" s="32"/>
      <c r="VMI9" s="32"/>
      <c r="VMJ9" s="32"/>
      <c r="VMK9" s="32"/>
      <c r="VML9" s="32"/>
      <c r="VMM9" s="32"/>
      <c r="VMN9" s="32"/>
      <c r="VMO9" s="32"/>
      <c r="VMP9" s="32"/>
      <c r="VMQ9" s="32"/>
      <c r="VMR9" s="32"/>
      <c r="VMS9" s="32"/>
      <c r="VMT9" s="32"/>
      <c r="VMU9" s="32"/>
      <c r="VMV9" s="32"/>
      <c r="VMW9" s="32"/>
      <c r="VMX9" s="32"/>
      <c r="VMY9" s="32"/>
      <c r="VMZ9" s="32"/>
      <c r="VNA9" s="32"/>
      <c r="VNB9" s="32"/>
      <c r="VNC9" s="32"/>
      <c r="VND9" s="32"/>
      <c r="VNE9" s="32"/>
      <c r="VNF9" s="32"/>
      <c r="VNG9" s="32"/>
      <c r="VNH9" s="32"/>
      <c r="VNI9" s="32"/>
      <c r="VNJ9" s="32"/>
      <c r="VNK9" s="32"/>
      <c r="VNL9" s="32"/>
      <c r="VNM9" s="32"/>
      <c r="VNN9" s="32"/>
      <c r="VNO9" s="32"/>
      <c r="VNP9" s="32"/>
      <c r="VNQ9" s="32"/>
      <c r="VNR9" s="32"/>
      <c r="VNS9" s="32"/>
      <c r="VNT9" s="32"/>
      <c r="VNU9" s="32"/>
      <c r="VNV9" s="32"/>
      <c r="VNW9" s="32"/>
      <c r="VNX9" s="32"/>
      <c r="VNY9" s="32"/>
      <c r="VNZ9" s="32"/>
      <c r="VOA9" s="32"/>
      <c r="VOB9" s="32"/>
      <c r="VOC9" s="32"/>
      <c r="VOD9" s="32"/>
      <c r="VOE9" s="32"/>
      <c r="VOF9" s="32"/>
      <c r="VOG9" s="32"/>
      <c r="VOH9" s="32"/>
      <c r="VOI9" s="32"/>
      <c r="VOJ9" s="32"/>
      <c r="VOK9" s="32"/>
      <c r="VOL9" s="32"/>
      <c r="VOM9" s="32"/>
      <c r="VON9" s="32"/>
      <c r="VOO9" s="32"/>
      <c r="VOP9" s="32"/>
      <c r="VOQ9" s="32"/>
      <c r="VOR9" s="32"/>
      <c r="VOS9" s="32"/>
      <c r="VOT9" s="32"/>
      <c r="VOU9" s="32"/>
      <c r="VOV9" s="32"/>
      <c r="VOW9" s="32"/>
      <c r="VOX9" s="32"/>
      <c r="VOY9" s="32"/>
      <c r="VOZ9" s="32"/>
      <c r="VPA9" s="32"/>
      <c r="VPB9" s="32"/>
      <c r="VPC9" s="32"/>
      <c r="VPD9" s="32"/>
      <c r="VPE9" s="32"/>
      <c r="VPF9" s="32"/>
      <c r="VPG9" s="32"/>
      <c r="VPH9" s="32"/>
      <c r="VPI9" s="32"/>
      <c r="VPJ9" s="32"/>
      <c r="VPK9" s="32"/>
      <c r="VPL9" s="32"/>
      <c r="VPM9" s="32"/>
      <c r="VPN9" s="32"/>
      <c r="VPO9" s="32"/>
      <c r="VPP9" s="32"/>
      <c r="VPQ9" s="32"/>
      <c r="VPR9" s="32"/>
      <c r="VPS9" s="32"/>
      <c r="VPT9" s="32"/>
      <c r="VPU9" s="32"/>
      <c r="VPV9" s="32"/>
      <c r="VPW9" s="32"/>
      <c r="VPX9" s="32"/>
      <c r="VPY9" s="32"/>
      <c r="VPZ9" s="32"/>
      <c r="VQA9" s="32"/>
      <c r="VQB9" s="32"/>
      <c r="VQC9" s="32"/>
      <c r="VQD9" s="32"/>
      <c r="VQE9" s="32"/>
      <c r="VQF9" s="32"/>
      <c r="VQG9" s="32"/>
      <c r="VQH9" s="32"/>
      <c r="VQI9" s="32"/>
      <c r="VQJ9" s="32"/>
      <c r="VQK9" s="32"/>
      <c r="VQL9" s="32"/>
      <c r="VQM9" s="32"/>
      <c r="VQN9" s="32"/>
      <c r="VQO9" s="32"/>
      <c r="VQP9" s="32"/>
      <c r="VQQ9" s="32"/>
      <c r="VQR9" s="32"/>
      <c r="VQS9" s="32"/>
      <c r="VQT9" s="32"/>
      <c r="VQU9" s="32"/>
      <c r="VQV9" s="32"/>
      <c r="VQW9" s="32"/>
      <c r="VQX9" s="32"/>
      <c r="VQY9" s="32"/>
      <c r="VQZ9" s="32"/>
      <c r="VRA9" s="32"/>
      <c r="VRB9" s="32"/>
      <c r="VRC9" s="32"/>
      <c r="VRD9" s="32"/>
      <c r="VRE9" s="32"/>
      <c r="VRF9" s="32"/>
      <c r="VRG9" s="32"/>
      <c r="VRH9" s="32"/>
      <c r="VRI9" s="32"/>
      <c r="VRJ9" s="32"/>
      <c r="VRK9" s="32"/>
      <c r="VRL9" s="32"/>
      <c r="VRM9" s="32"/>
      <c r="VRN9" s="32"/>
      <c r="VRO9" s="32"/>
      <c r="VRP9" s="32"/>
      <c r="VRQ9" s="32"/>
      <c r="VRR9" s="32"/>
      <c r="VRS9" s="32"/>
      <c r="VRT9" s="32"/>
      <c r="VRU9" s="32"/>
      <c r="VRV9" s="32"/>
      <c r="VRW9" s="32"/>
      <c r="VRX9" s="32"/>
      <c r="VRY9" s="32"/>
      <c r="VRZ9" s="32"/>
      <c r="VSA9" s="32"/>
      <c r="VSB9" s="32"/>
      <c r="VSC9" s="32"/>
      <c r="VSD9" s="32"/>
      <c r="VSE9" s="32"/>
      <c r="VSF9" s="32"/>
      <c r="VSG9" s="32"/>
      <c r="VSH9" s="32"/>
      <c r="VSI9" s="32"/>
      <c r="VSJ9" s="32"/>
      <c r="VSK9" s="32"/>
      <c r="VSL9" s="32"/>
      <c r="VSM9" s="32"/>
      <c r="VSN9" s="32"/>
      <c r="VSO9" s="32"/>
      <c r="VSP9" s="32"/>
      <c r="VSQ9" s="32"/>
      <c r="VSR9" s="32"/>
      <c r="VSS9" s="32"/>
      <c r="VST9" s="32"/>
      <c r="VSU9" s="32"/>
      <c r="VSV9" s="32"/>
      <c r="VSW9" s="32"/>
      <c r="VSX9" s="32"/>
      <c r="VSY9" s="32"/>
      <c r="VSZ9" s="32"/>
      <c r="VTA9" s="32"/>
      <c r="VTB9" s="32"/>
      <c r="VTC9" s="32"/>
      <c r="VTD9" s="32"/>
      <c r="VTE9" s="32"/>
      <c r="VTF9" s="32"/>
      <c r="VTG9" s="32"/>
      <c r="VTH9" s="32"/>
      <c r="VTI9" s="32"/>
      <c r="VTJ9" s="32"/>
      <c r="VTK9" s="32"/>
      <c r="VTL9" s="32"/>
      <c r="VTM9" s="32"/>
      <c r="VTN9" s="32"/>
      <c r="VTO9" s="32"/>
      <c r="VTP9" s="32"/>
      <c r="VTQ9" s="32"/>
      <c r="VTR9" s="32"/>
      <c r="VTS9" s="32"/>
      <c r="VTT9" s="32"/>
      <c r="VTU9" s="32"/>
      <c r="VTV9" s="32"/>
      <c r="VTW9" s="32"/>
      <c r="VTX9" s="32"/>
      <c r="VTY9" s="32"/>
      <c r="VTZ9" s="32"/>
      <c r="VUA9" s="32"/>
      <c r="VUB9" s="32"/>
      <c r="VUC9" s="32"/>
      <c r="VUD9" s="32"/>
      <c r="VUE9" s="32"/>
      <c r="VUF9" s="32"/>
      <c r="VUG9" s="32"/>
      <c r="VUH9" s="32"/>
      <c r="VUI9" s="32"/>
      <c r="VUJ9" s="32"/>
      <c r="VUK9" s="32"/>
      <c r="VUL9" s="32"/>
      <c r="VUM9" s="32"/>
      <c r="VUN9" s="32"/>
      <c r="VUO9" s="32"/>
      <c r="VUP9" s="32"/>
      <c r="VUQ9" s="32"/>
      <c r="VUR9" s="32"/>
      <c r="VUS9" s="32"/>
      <c r="VUT9" s="32"/>
      <c r="VUU9" s="32"/>
      <c r="VUV9" s="32"/>
      <c r="VUW9" s="32"/>
      <c r="VUX9" s="32"/>
      <c r="VUY9" s="32"/>
      <c r="VUZ9" s="32"/>
      <c r="VVA9" s="32"/>
      <c r="VVB9" s="32"/>
      <c r="VVC9" s="32"/>
      <c r="VVD9" s="32"/>
      <c r="VVE9" s="32"/>
      <c r="VVF9" s="32"/>
      <c r="VVG9" s="32"/>
      <c r="VVH9" s="32"/>
      <c r="VVI9" s="32"/>
      <c r="VVJ9" s="32"/>
      <c r="VVK9" s="32"/>
      <c r="VVL9" s="32"/>
      <c r="VVM9" s="32"/>
      <c r="VVN9" s="32"/>
      <c r="VVO9" s="32"/>
      <c r="VVP9" s="32"/>
      <c r="VVQ9" s="32"/>
      <c r="VVR9" s="32"/>
      <c r="VVS9" s="32"/>
      <c r="VVT9" s="32"/>
      <c r="VVU9" s="32"/>
      <c r="VVV9" s="32"/>
      <c r="VVW9" s="32"/>
      <c r="VVX9" s="32"/>
      <c r="VVY9" s="32"/>
      <c r="VVZ9" s="32"/>
      <c r="VWA9" s="32"/>
      <c r="VWB9" s="32"/>
      <c r="VWC9" s="32"/>
      <c r="VWD9" s="32"/>
      <c r="VWE9" s="32"/>
      <c r="VWF9" s="32"/>
      <c r="VWG9" s="32"/>
      <c r="VWH9" s="32"/>
      <c r="VWI9" s="32"/>
      <c r="VWJ9" s="32"/>
      <c r="VWK9" s="32"/>
      <c r="VWL9" s="32"/>
      <c r="VWM9" s="32"/>
      <c r="VWN9" s="32"/>
      <c r="VWO9" s="32"/>
      <c r="VWP9" s="32"/>
      <c r="VWQ9" s="32"/>
      <c r="VWR9" s="32"/>
      <c r="VWS9" s="32"/>
      <c r="VWT9" s="32"/>
      <c r="VWU9" s="32"/>
      <c r="VWV9" s="32"/>
      <c r="VWW9" s="32"/>
      <c r="VWX9" s="32"/>
      <c r="VWY9" s="32"/>
      <c r="VWZ9" s="32"/>
      <c r="VXA9" s="32"/>
      <c r="VXB9" s="32"/>
      <c r="VXC9" s="32"/>
      <c r="VXD9" s="32"/>
      <c r="VXE9" s="32"/>
      <c r="VXF9" s="32"/>
      <c r="VXG9" s="32"/>
      <c r="VXH9" s="32"/>
      <c r="VXI9" s="32"/>
      <c r="VXJ9" s="32"/>
      <c r="VXK9" s="32"/>
      <c r="VXL9" s="32"/>
      <c r="VXM9" s="32"/>
      <c r="VXN9" s="32"/>
      <c r="VXO9" s="32"/>
      <c r="VXP9" s="32"/>
      <c r="VXQ9" s="32"/>
      <c r="VXR9" s="32"/>
      <c r="VXS9" s="32"/>
      <c r="VXT9" s="32"/>
      <c r="VXU9" s="32"/>
      <c r="VXV9" s="32"/>
      <c r="VXW9" s="32"/>
      <c r="VXX9" s="32"/>
      <c r="VXY9" s="32"/>
      <c r="VXZ9" s="32"/>
      <c r="VYA9" s="32"/>
      <c r="VYB9" s="32"/>
      <c r="VYC9" s="32"/>
      <c r="VYD9" s="32"/>
      <c r="VYE9" s="32"/>
      <c r="VYF9" s="32"/>
      <c r="VYG9" s="32"/>
      <c r="VYH9" s="32"/>
      <c r="VYI9" s="32"/>
      <c r="VYJ9" s="32"/>
      <c r="VYK9" s="32"/>
      <c r="VYL9" s="32"/>
      <c r="VYM9" s="32"/>
      <c r="VYN9" s="32"/>
      <c r="VYO9" s="32"/>
      <c r="VYP9" s="32"/>
      <c r="VYQ9" s="32"/>
      <c r="VYR9" s="32"/>
      <c r="VYS9" s="32"/>
      <c r="VYT9" s="32"/>
      <c r="VYU9" s="32"/>
      <c r="VYV9" s="32"/>
      <c r="VYW9" s="32"/>
      <c r="VYX9" s="32"/>
      <c r="VYY9" s="32"/>
      <c r="VYZ9" s="32"/>
      <c r="VZA9" s="32"/>
      <c r="VZB9" s="32"/>
      <c r="VZC9" s="32"/>
      <c r="VZD9" s="32"/>
      <c r="VZE9" s="32"/>
      <c r="VZF9" s="32"/>
      <c r="VZG9" s="32"/>
      <c r="VZH9" s="32"/>
      <c r="VZI9" s="32"/>
      <c r="VZJ9" s="32"/>
      <c r="VZK9" s="32"/>
      <c r="VZL9" s="32"/>
      <c r="VZM9" s="32"/>
      <c r="VZN9" s="32"/>
      <c r="VZO9" s="32"/>
      <c r="VZP9" s="32"/>
      <c r="VZQ9" s="32"/>
      <c r="VZR9" s="32"/>
      <c r="VZS9" s="32"/>
      <c r="VZT9" s="32"/>
      <c r="VZU9" s="32"/>
      <c r="VZV9" s="32"/>
      <c r="VZW9" s="32"/>
      <c r="VZX9" s="32"/>
      <c r="VZY9" s="32"/>
      <c r="VZZ9" s="32"/>
      <c r="WAA9" s="32"/>
      <c r="WAB9" s="32"/>
      <c r="WAC9" s="32"/>
      <c r="WAD9" s="32"/>
      <c r="WAE9" s="32"/>
      <c r="WAF9" s="32"/>
      <c r="WAG9" s="32"/>
      <c r="WAH9" s="32"/>
      <c r="WAI9" s="32"/>
      <c r="WAJ9" s="32"/>
      <c r="WAK9" s="32"/>
      <c r="WAL9" s="32"/>
      <c r="WAM9" s="32"/>
      <c r="WAN9" s="32"/>
      <c r="WAO9" s="32"/>
      <c r="WAP9" s="32"/>
      <c r="WAQ9" s="32"/>
      <c r="WAR9" s="32"/>
      <c r="WAS9" s="32"/>
      <c r="WAT9" s="32"/>
      <c r="WAU9" s="32"/>
      <c r="WAV9" s="32"/>
      <c r="WAW9" s="32"/>
      <c r="WAX9" s="32"/>
      <c r="WAY9" s="32"/>
      <c r="WAZ9" s="32"/>
      <c r="WBA9" s="32"/>
      <c r="WBB9" s="32"/>
      <c r="WBC9" s="32"/>
      <c r="WBD9" s="32"/>
      <c r="WBE9" s="32"/>
      <c r="WBF9" s="32"/>
      <c r="WBG9" s="32"/>
      <c r="WBH9" s="32"/>
      <c r="WBI9" s="32"/>
      <c r="WBJ9" s="32"/>
      <c r="WBK9" s="32"/>
      <c r="WBL9" s="32"/>
      <c r="WBM9" s="32"/>
      <c r="WBN9" s="32"/>
      <c r="WBO9" s="32"/>
      <c r="WBP9" s="32"/>
      <c r="WBQ9" s="32"/>
      <c r="WBR9" s="32"/>
      <c r="WBS9" s="32"/>
      <c r="WBT9" s="32"/>
      <c r="WBU9" s="32"/>
      <c r="WBV9" s="32"/>
      <c r="WBW9" s="32"/>
      <c r="WBX9" s="32"/>
      <c r="WBY9" s="32"/>
      <c r="WBZ9" s="32"/>
      <c r="WCA9" s="32"/>
      <c r="WCB9" s="32"/>
      <c r="WCC9" s="32"/>
      <c r="WCD9" s="32"/>
      <c r="WCE9" s="32"/>
      <c r="WCF9" s="32"/>
      <c r="WCG9" s="32"/>
      <c r="WCH9" s="32"/>
      <c r="WCI9" s="32"/>
      <c r="WCJ9" s="32"/>
      <c r="WCK9" s="32"/>
      <c r="WCL9" s="32"/>
      <c r="WCM9" s="32"/>
      <c r="WCN9" s="32"/>
      <c r="WCO9" s="32"/>
      <c r="WCP9" s="32"/>
      <c r="WCQ9" s="32"/>
      <c r="WCR9" s="32"/>
      <c r="WCS9" s="32"/>
      <c r="WCT9" s="32"/>
      <c r="WCU9" s="32"/>
      <c r="WCV9" s="32"/>
      <c r="WCW9" s="32"/>
      <c r="WCX9" s="32"/>
      <c r="WCY9" s="32"/>
      <c r="WCZ9" s="32"/>
      <c r="WDA9" s="32"/>
      <c r="WDB9" s="32"/>
      <c r="WDC9" s="32"/>
      <c r="WDD9" s="32"/>
      <c r="WDE9" s="32"/>
      <c r="WDF9" s="32"/>
      <c r="WDG9" s="32"/>
      <c r="WDH9" s="32"/>
      <c r="WDI9" s="32"/>
      <c r="WDJ9" s="32"/>
      <c r="WDK9" s="32"/>
      <c r="WDL9" s="32"/>
      <c r="WDM9" s="32"/>
      <c r="WDN9" s="32"/>
      <c r="WDO9" s="32"/>
      <c r="WDP9" s="32"/>
      <c r="WDQ9" s="32"/>
      <c r="WDR9" s="32"/>
      <c r="WDS9" s="32"/>
      <c r="WDT9" s="32"/>
      <c r="WDU9" s="32"/>
      <c r="WDV9" s="32"/>
      <c r="WDW9" s="32"/>
      <c r="WDX9" s="32"/>
      <c r="WDY9" s="32"/>
      <c r="WDZ9" s="32"/>
      <c r="WEA9" s="32"/>
      <c r="WEB9" s="32"/>
      <c r="WEC9" s="32"/>
      <c r="WED9" s="32"/>
      <c r="WEE9" s="32"/>
      <c r="WEF9" s="32"/>
      <c r="WEG9" s="32"/>
      <c r="WEH9" s="32"/>
      <c r="WEI9" s="32"/>
      <c r="WEJ9" s="32"/>
      <c r="WEK9" s="32"/>
      <c r="WEL9" s="32"/>
      <c r="WEM9" s="32"/>
      <c r="WEN9" s="32"/>
      <c r="WEO9" s="32"/>
      <c r="WEP9" s="32"/>
      <c r="WEQ9" s="32"/>
      <c r="WER9" s="32"/>
      <c r="WES9" s="32"/>
      <c r="WET9" s="32"/>
      <c r="WEU9" s="32"/>
      <c r="WEV9" s="32"/>
      <c r="WEW9" s="32"/>
      <c r="WEX9" s="32"/>
      <c r="WEY9" s="32"/>
      <c r="WEZ9" s="32"/>
      <c r="WFA9" s="32"/>
      <c r="WFB9" s="32"/>
      <c r="WFC9" s="32"/>
      <c r="WFD9" s="32"/>
      <c r="WFE9" s="32"/>
      <c r="WFF9" s="32"/>
      <c r="WFG9" s="32"/>
      <c r="WFH9" s="32"/>
      <c r="WFI9" s="32"/>
      <c r="WFJ9" s="32"/>
      <c r="WFK9" s="32"/>
      <c r="WFL9" s="32"/>
      <c r="WFM9" s="32"/>
      <c r="WFN9" s="32"/>
      <c r="WFO9" s="32"/>
      <c r="WFP9" s="32"/>
      <c r="WFQ9" s="32"/>
      <c r="WFR9" s="32"/>
      <c r="WFS9" s="32"/>
      <c r="WFT9" s="32"/>
      <c r="WFU9" s="32"/>
      <c r="WFV9" s="32"/>
      <c r="WFW9" s="32"/>
      <c r="WFX9" s="32"/>
      <c r="WFY9" s="32"/>
      <c r="WFZ9" s="32"/>
      <c r="WGA9" s="32"/>
      <c r="WGB9" s="32"/>
      <c r="WGC9" s="32"/>
      <c r="WGD9" s="32"/>
      <c r="WGE9" s="32"/>
      <c r="WGF9" s="32"/>
      <c r="WGG9" s="32"/>
      <c r="WGH9" s="32"/>
      <c r="WGI9" s="32"/>
      <c r="WGJ9" s="32"/>
      <c r="WGK9" s="32"/>
      <c r="WGL9" s="32"/>
      <c r="WGM9" s="32"/>
      <c r="WGN9" s="32"/>
      <c r="WGO9" s="32"/>
      <c r="WGP9" s="32"/>
      <c r="WGQ9" s="32"/>
      <c r="WGR9" s="32"/>
      <c r="WGS9" s="32"/>
      <c r="WGT9" s="32"/>
      <c r="WGU9" s="32"/>
      <c r="WGV9" s="32"/>
      <c r="WGW9" s="32"/>
      <c r="WGX9" s="32"/>
      <c r="WGY9" s="32"/>
      <c r="WGZ9" s="32"/>
      <c r="WHA9" s="32"/>
      <c r="WHB9" s="32"/>
      <c r="WHC9" s="32"/>
      <c r="WHD9" s="32"/>
      <c r="WHE9" s="32"/>
      <c r="WHF9" s="32"/>
      <c r="WHG9" s="32"/>
      <c r="WHH9" s="32"/>
      <c r="WHI9" s="32"/>
      <c r="WHJ9" s="32"/>
      <c r="WHK9" s="32"/>
      <c r="WHL9" s="32"/>
      <c r="WHM9" s="32"/>
      <c r="WHN9" s="32"/>
      <c r="WHO9" s="32"/>
      <c r="WHP9" s="32"/>
      <c r="WHQ9" s="32"/>
      <c r="WHR9" s="32"/>
      <c r="WHS9" s="32"/>
      <c r="WHT9" s="32"/>
      <c r="WHU9" s="32"/>
      <c r="WHV9" s="32"/>
      <c r="WHW9" s="32"/>
      <c r="WHX9" s="32"/>
      <c r="WHY9" s="32"/>
      <c r="WHZ9" s="32"/>
      <c r="WIA9" s="32"/>
      <c r="WIB9" s="32"/>
      <c r="WIC9" s="32"/>
      <c r="WID9" s="32"/>
      <c r="WIE9" s="32"/>
      <c r="WIF9" s="32"/>
      <c r="WIG9" s="32"/>
      <c r="WIH9" s="32"/>
      <c r="WII9" s="32"/>
      <c r="WIJ9" s="32"/>
      <c r="WIK9" s="32"/>
      <c r="WIL9" s="32"/>
      <c r="WIM9" s="32"/>
      <c r="WIN9" s="32"/>
      <c r="WIO9" s="32"/>
      <c r="WIP9" s="32"/>
      <c r="WIQ9" s="32"/>
      <c r="WIR9" s="32"/>
      <c r="WIS9" s="32"/>
      <c r="WIT9" s="32"/>
      <c r="WIU9" s="32"/>
      <c r="WIV9" s="32"/>
      <c r="WIW9" s="32"/>
      <c r="WIX9" s="32"/>
      <c r="WIY9" s="32"/>
      <c r="WIZ9" s="32"/>
      <c r="WJA9" s="32"/>
      <c r="WJB9" s="32"/>
      <c r="WJC9" s="32"/>
      <c r="WJD9" s="32"/>
      <c r="WJE9" s="32"/>
      <c r="WJF9" s="32"/>
      <c r="WJG9" s="32"/>
      <c r="WJH9" s="32"/>
      <c r="WJI9" s="32"/>
      <c r="WJJ9" s="32"/>
      <c r="WJK9" s="32"/>
      <c r="WJL9" s="32"/>
      <c r="WJM9" s="32"/>
      <c r="WJN9" s="32"/>
      <c r="WJO9" s="32"/>
      <c r="WJP9" s="32"/>
      <c r="WJQ9" s="32"/>
      <c r="WJR9" s="32"/>
      <c r="WJS9" s="32"/>
      <c r="WJT9" s="32"/>
      <c r="WJU9" s="32"/>
      <c r="WJV9" s="32"/>
      <c r="WJW9" s="32"/>
      <c r="WJX9" s="32"/>
      <c r="WJY9" s="32"/>
      <c r="WJZ9" s="32"/>
      <c r="WKA9" s="32"/>
      <c r="WKB9" s="32"/>
      <c r="WKC9" s="32"/>
      <c r="WKD9" s="32"/>
      <c r="WKE9" s="32"/>
      <c r="WKF9" s="32"/>
      <c r="WKG9" s="32"/>
      <c r="WKH9" s="32"/>
      <c r="WKI9" s="32"/>
      <c r="WKJ9" s="32"/>
      <c r="WKK9" s="32"/>
      <c r="WKL9" s="32"/>
      <c r="WKM9" s="32"/>
      <c r="WKN9" s="32"/>
      <c r="WKO9" s="32"/>
      <c r="WKP9" s="32"/>
      <c r="WKQ9" s="32"/>
      <c r="WKR9" s="32"/>
      <c r="WKS9" s="32"/>
      <c r="WKT9" s="32"/>
      <c r="WKU9" s="32"/>
      <c r="WKV9" s="32"/>
      <c r="WKW9" s="32"/>
      <c r="WKX9" s="32"/>
      <c r="WKY9" s="32"/>
      <c r="WKZ9" s="32"/>
      <c r="WLA9" s="32"/>
      <c r="WLB9" s="32"/>
      <c r="WLC9" s="32"/>
      <c r="WLD9" s="32"/>
      <c r="WLE9" s="32"/>
      <c r="WLF9" s="32"/>
      <c r="WLG9" s="32"/>
      <c r="WLH9" s="32"/>
      <c r="WLI9" s="32"/>
      <c r="WLJ9" s="32"/>
      <c r="WLK9" s="32"/>
      <c r="WLL9" s="32"/>
      <c r="WLM9" s="32"/>
      <c r="WLN9" s="32"/>
      <c r="WLO9" s="32"/>
      <c r="WLP9" s="32"/>
      <c r="WLQ9" s="32"/>
      <c r="WLR9" s="32"/>
      <c r="WLS9" s="32"/>
      <c r="WLT9" s="32"/>
      <c r="WLU9" s="32"/>
      <c r="WLV9" s="32"/>
      <c r="WLW9" s="32"/>
      <c r="WLX9" s="32"/>
      <c r="WLY9" s="32"/>
      <c r="WLZ9" s="32"/>
      <c r="WMA9" s="32"/>
      <c r="WMB9" s="32"/>
      <c r="WMC9" s="32"/>
      <c r="WMD9" s="32"/>
      <c r="WME9" s="32"/>
      <c r="WMF9" s="32"/>
      <c r="WMG9" s="32"/>
      <c r="WMH9" s="32"/>
      <c r="WMI9" s="32"/>
      <c r="WMJ9" s="32"/>
      <c r="WMK9" s="32"/>
      <c r="WML9" s="32"/>
      <c r="WMM9" s="32"/>
      <c r="WMN9" s="32"/>
      <c r="WMO9" s="32"/>
      <c r="WMP9" s="32"/>
      <c r="WMQ9" s="32"/>
      <c r="WMR9" s="32"/>
      <c r="WMS9" s="32"/>
      <c r="WMT9" s="32"/>
      <c r="WMU9" s="32"/>
      <c r="WMV9" s="32"/>
      <c r="WMW9" s="32"/>
      <c r="WMX9" s="32"/>
      <c r="WMY9" s="32"/>
      <c r="WMZ9" s="32"/>
      <c r="WNA9" s="32"/>
      <c r="WNB9" s="32"/>
      <c r="WNC9" s="32"/>
      <c r="WND9" s="32"/>
      <c r="WNE9" s="32"/>
      <c r="WNF9" s="32"/>
      <c r="WNG9" s="32"/>
      <c r="WNH9" s="32"/>
      <c r="WNI9" s="32"/>
      <c r="WNJ9" s="32"/>
      <c r="WNK9" s="32"/>
      <c r="WNL9" s="32"/>
      <c r="WNM9" s="32"/>
      <c r="WNN9" s="32"/>
      <c r="WNO9" s="32"/>
      <c r="WNP9" s="32"/>
      <c r="WNQ9" s="32"/>
      <c r="WNR9" s="32"/>
      <c r="WNS9" s="32"/>
      <c r="WNT9" s="32"/>
      <c r="WNU9" s="32"/>
      <c r="WNV9" s="32"/>
      <c r="WNW9" s="32"/>
      <c r="WNX9" s="32"/>
      <c r="WNY9" s="32"/>
      <c r="WNZ9" s="32"/>
      <c r="WOA9" s="32"/>
      <c r="WOB9" s="32"/>
      <c r="WOC9" s="32"/>
      <c r="WOD9" s="32"/>
      <c r="WOE9" s="32"/>
      <c r="WOF9" s="32"/>
      <c r="WOG9" s="32"/>
      <c r="WOH9" s="32"/>
      <c r="WOI9" s="32"/>
      <c r="WOJ9" s="32"/>
      <c r="WOK9" s="32"/>
      <c r="WOL9" s="32"/>
      <c r="WOM9" s="32"/>
      <c r="WON9" s="32"/>
      <c r="WOO9" s="32"/>
      <c r="WOP9" s="32"/>
      <c r="WOQ9" s="32"/>
      <c r="WOR9" s="32"/>
      <c r="WOS9" s="32"/>
      <c r="WOT9" s="32"/>
      <c r="WOU9" s="32"/>
      <c r="WOV9" s="32"/>
      <c r="WOW9" s="32"/>
      <c r="WOX9" s="32"/>
      <c r="WOY9" s="32"/>
      <c r="WOZ9" s="32"/>
      <c r="WPA9" s="32"/>
      <c r="WPB9" s="32"/>
      <c r="WPC9" s="32"/>
      <c r="WPD9" s="32"/>
      <c r="WPE9" s="32"/>
      <c r="WPF9" s="32"/>
      <c r="WPG9" s="32"/>
      <c r="WPH9" s="32"/>
      <c r="WPI9" s="32"/>
      <c r="WPJ9" s="32"/>
      <c r="WPK9" s="32"/>
      <c r="WPL9" s="32"/>
      <c r="WPM9" s="32"/>
      <c r="WPN9" s="32"/>
      <c r="WPO9" s="32"/>
      <c r="WPP9" s="32"/>
      <c r="WPQ9" s="32"/>
      <c r="WPR9" s="32"/>
      <c r="WPS9" s="32"/>
      <c r="WPT9" s="32"/>
      <c r="WPU9" s="32"/>
      <c r="WPV9" s="32"/>
      <c r="WPW9" s="32"/>
      <c r="WPX9" s="32"/>
      <c r="WPY9" s="32"/>
      <c r="WPZ9" s="32"/>
      <c r="WQA9" s="32"/>
      <c r="WQB9" s="32"/>
      <c r="WQC9" s="32"/>
      <c r="WQD9" s="32"/>
      <c r="WQE9" s="32"/>
      <c r="WQF9" s="32"/>
      <c r="WQG9" s="32"/>
      <c r="WQH9" s="32"/>
      <c r="WQI9" s="32"/>
      <c r="WQJ9" s="32"/>
      <c r="WQK9" s="32"/>
      <c r="WQL9" s="32"/>
      <c r="WQM9" s="32"/>
      <c r="WQN9" s="32"/>
      <c r="WQO9" s="32"/>
      <c r="WQP9" s="32"/>
      <c r="WQQ9" s="32"/>
      <c r="WQR9" s="32"/>
      <c r="WQS9" s="32"/>
      <c r="WQT9" s="32"/>
      <c r="WQU9" s="32"/>
      <c r="WQV9" s="32"/>
      <c r="WQW9" s="32"/>
      <c r="WQX9" s="32"/>
      <c r="WQY9" s="32"/>
      <c r="WQZ9" s="32"/>
      <c r="WRA9" s="32"/>
      <c r="WRB9" s="32"/>
      <c r="WRC9" s="32"/>
      <c r="WRD9" s="32"/>
      <c r="WRE9" s="32"/>
      <c r="WRF9" s="32"/>
      <c r="WRG9" s="32"/>
      <c r="WRH9" s="32"/>
      <c r="WRI9" s="32"/>
      <c r="WRJ9" s="32"/>
      <c r="WRK9" s="32"/>
      <c r="WRL9" s="32"/>
      <c r="WRM9" s="32"/>
      <c r="WRN9" s="32"/>
      <c r="WRO9" s="32"/>
      <c r="WRP9" s="32"/>
      <c r="WRQ9" s="32"/>
      <c r="WRR9" s="32"/>
      <c r="WRS9" s="32"/>
      <c r="WRT9" s="32"/>
      <c r="WRU9" s="32"/>
      <c r="WRV9" s="32"/>
      <c r="WRW9" s="32"/>
      <c r="WRX9" s="32"/>
      <c r="WRY9" s="32"/>
      <c r="WRZ9" s="32"/>
      <c r="WSA9" s="32"/>
      <c r="WSB9" s="32"/>
      <c r="WSC9" s="32"/>
      <c r="WSD9" s="32"/>
      <c r="WSE9" s="32"/>
      <c r="WSF9" s="32"/>
      <c r="WSG9" s="32"/>
      <c r="WSH9" s="32"/>
      <c r="WSI9" s="32"/>
      <c r="WSJ9" s="32"/>
      <c r="WSK9" s="32"/>
      <c r="WSL9" s="32"/>
      <c r="WSM9" s="32"/>
      <c r="WSN9" s="32"/>
      <c r="WSO9" s="32"/>
      <c r="WSP9" s="32"/>
      <c r="WSQ9" s="32"/>
      <c r="WSR9" s="32"/>
      <c r="WSS9" s="32"/>
      <c r="WST9" s="32"/>
      <c r="WSU9" s="32"/>
      <c r="WSV9" s="32"/>
      <c r="WSW9" s="32"/>
      <c r="WSX9" s="32"/>
      <c r="WSY9" s="32"/>
      <c r="WSZ9" s="32"/>
      <c r="WTA9" s="32"/>
      <c r="WTB9" s="32"/>
      <c r="WTC9" s="32"/>
      <c r="WTD9" s="32"/>
      <c r="WTE9" s="32"/>
      <c r="WTF9" s="32"/>
      <c r="WTG9" s="32"/>
      <c r="WTH9" s="32"/>
      <c r="WTI9" s="32"/>
      <c r="WTJ9" s="32"/>
      <c r="WTK9" s="32"/>
      <c r="WTL9" s="32"/>
      <c r="WTM9" s="32"/>
      <c r="WTN9" s="32"/>
      <c r="WTO9" s="32"/>
      <c r="WTP9" s="32"/>
      <c r="WTQ9" s="32"/>
      <c r="WTR9" s="32"/>
      <c r="WTS9" s="32"/>
      <c r="WTT9" s="32"/>
      <c r="WTU9" s="32"/>
      <c r="WTV9" s="32"/>
      <c r="WTW9" s="32"/>
      <c r="WTX9" s="32"/>
      <c r="WTY9" s="32"/>
      <c r="WTZ9" s="32"/>
      <c r="WUA9" s="32"/>
      <c r="WUB9" s="32"/>
      <c r="WUC9" s="32"/>
      <c r="WUD9" s="32"/>
      <c r="WUE9" s="32"/>
      <c r="WUF9" s="32"/>
      <c r="WUG9" s="32"/>
      <c r="WUH9" s="32"/>
      <c r="WUI9" s="32"/>
      <c r="WUJ9" s="32"/>
      <c r="WUK9" s="32"/>
      <c r="WUL9" s="32"/>
      <c r="WUM9" s="32"/>
      <c r="WUN9" s="32"/>
      <c r="WUO9" s="32"/>
      <c r="WUP9" s="32"/>
      <c r="WUQ9" s="32"/>
      <c r="WUR9" s="32"/>
      <c r="WUS9" s="32"/>
      <c r="WUT9" s="32"/>
      <c r="WUU9" s="32"/>
      <c r="WUV9" s="32"/>
      <c r="WUW9" s="32"/>
      <c r="WUX9" s="32"/>
      <c r="WUY9" s="32"/>
      <c r="WUZ9" s="32"/>
      <c r="WVA9" s="32"/>
      <c r="WVB9" s="32"/>
      <c r="WVC9" s="32"/>
      <c r="WVD9" s="32"/>
      <c r="WVE9" s="32"/>
      <c r="WVF9" s="32"/>
      <c r="WVG9" s="32"/>
      <c r="WVH9" s="32"/>
      <c r="WVI9" s="32"/>
      <c r="WVJ9" s="32"/>
      <c r="WVK9" s="32"/>
      <c r="WVL9" s="32"/>
      <c r="WVM9" s="32"/>
      <c r="WVN9" s="32"/>
      <c r="WVO9" s="32"/>
      <c r="WVP9" s="32"/>
      <c r="WVQ9" s="32"/>
      <c r="WVR9" s="32"/>
      <c r="WVS9" s="32"/>
      <c r="WVT9" s="32"/>
      <c r="WVU9" s="32"/>
      <c r="WVV9" s="32"/>
      <c r="WVW9" s="32"/>
      <c r="WVX9" s="32"/>
      <c r="WVY9" s="32"/>
      <c r="WVZ9" s="32"/>
      <c r="WWA9" s="32"/>
      <c r="WWB9" s="32"/>
      <c r="WWC9" s="32"/>
      <c r="WWD9" s="32"/>
      <c r="WWE9" s="32"/>
      <c r="WWF9" s="32"/>
      <c r="WWG9" s="32"/>
      <c r="WWH9" s="32"/>
      <c r="WWI9" s="32"/>
      <c r="WWJ9" s="32"/>
      <c r="WWK9" s="32"/>
      <c r="WWL9" s="32"/>
      <c r="WWM9" s="32"/>
      <c r="WWN9" s="32"/>
      <c r="WWO9" s="32"/>
      <c r="WWP9" s="32"/>
      <c r="WWQ9" s="32"/>
      <c r="WWR9" s="32"/>
      <c r="WWS9" s="32"/>
      <c r="WWT9" s="32"/>
      <c r="WWU9" s="32"/>
      <c r="WWV9" s="32"/>
      <c r="WWW9" s="32"/>
      <c r="WWX9" s="32"/>
      <c r="WWY9" s="32"/>
      <c r="WWZ9" s="32"/>
      <c r="WXA9" s="32"/>
      <c r="WXB9" s="32"/>
      <c r="WXC9" s="32"/>
      <c r="WXD9" s="32"/>
      <c r="WXE9" s="32"/>
      <c r="WXF9" s="32"/>
      <c r="WXG9" s="32"/>
      <c r="WXH9" s="32"/>
      <c r="WXI9" s="32"/>
      <c r="WXJ9" s="32"/>
      <c r="WXK9" s="32"/>
      <c r="WXL9" s="32"/>
      <c r="WXM9" s="32"/>
      <c r="WXN9" s="32"/>
      <c r="WXO9" s="32"/>
      <c r="WXP9" s="32"/>
      <c r="WXQ9" s="32"/>
      <c r="WXR9" s="32"/>
      <c r="WXS9" s="32"/>
      <c r="WXT9" s="32"/>
      <c r="WXU9" s="32"/>
      <c r="WXV9" s="32"/>
      <c r="WXW9" s="32"/>
      <c r="WXX9" s="32"/>
      <c r="WXY9" s="32"/>
      <c r="WXZ9" s="32"/>
      <c r="WYA9" s="32"/>
      <c r="WYB9" s="32"/>
      <c r="WYC9" s="32"/>
      <c r="WYD9" s="32"/>
      <c r="WYE9" s="32"/>
      <c r="WYF9" s="32"/>
      <c r="WYG9" s="32"/>
      <c r="WYH9" s="32"/>
      <c r="WYI9" s="32"/>
      <c r="WYJ9" s="32"/>
      <c r="WYK9" s="32"/>
      <c r="WYL9" s="32"/>
      <c r="WYM9" s="32"/>
      <c r="WYN9" s="32"/>
      <c r="WYO9" s="32"/>
      <c r="WYP9" s="32"/>
      <c r="WYQ9" s="32"/>
      <c r="WYR9" s="32"/>
      <c r="WYS9" s="32"/>
      <c r="WYT9" s="32"/>
      <c r="WYU9" s="32"/>
      <c r="WYV9" s="32"/>
      <c r="WYW9" s="32"/>
      <c r="WYX9" s="32"/>
      <c r="WYY9" s="32"/>
      <c r="WYZ9" s="32"/>
      <c r="WZA9" s="32"/>
      <c r="WZB9" s="32"/>
      <c r="WZC9" s="32"/>
      <c r="WZD9" s="32"/>
      <c r="WZE9" s="32"/>
      <c r="WZF9" s="32"/>
      <c r="WZG9" s="32"/>
      <c r="WZH9" s="32"/>
      <c r="WZI9" s="32"/>
      <c r="WZJ9" s="32"/>
      <c r="WZK9" s="32"/>
      <c r="WZL9" s="32"/>
      <c r="WZM9" s="32"/>
      <c r="WZN9" s="32"/>
      <c r="WZO9" s="32"/>
      <c r="WZP9" s="32"/>
      <c r="WZQ9" s="32"/>
      <c r="WZR9" s="32"/>
      <c r="WZS9" s="32"/>
      <c r="WZT9" s="32"/>
      <c r="WZU9" s="32"/>
      <c r="WZV9" s="32"/>
      <c r="WZW9" s="32"/>
      <c r="WZX9" s="32"/>
      <c r="WZY9" s="32"/>
      <c r="WZZ9" s="32"/>
      <c r="XAA9" s="32"/>
      <c r="XAB9" s="32"/>
      <c r="XAC9" s="32"/>
      <c r="XAD9" s="32"/>
      <c r="XAE9" s="32"/>
      <c r="XAF9" s="32"/>
      <c r="XAG9" s="32"/>
      <c r="XAH9" s="32"/>
      <c r="XAI9" s="32"/>
      <c r="XAJ9" s="32"/>
      <c r="XAK9" s="32"/>
      <c r="XAL9" s="32"/>
      <c r="XAM9" s="32"/>
      <c r="XAN9" s="32"/>
      <c r="XAO9" s="32"/>
      <c r="XAP9" s="32"/>
      <c r="XAQ9" s="32"/>
      <c r="XAR9" s="32"/>
      <c r="XAS9" s="32"/>
      <c r="XAT9" s="32"/>
      <c r="XAU9" s="32"/>
      <c r="XAV9" s="32"/>
      <c r="XAW9" s="32"/>
      <c r="XAX9" s="32"/>
      <c r="XAY9" s="32"/>
      <c r="XAZ9" s="32"/>
      <c r="XBA9" s="32"/>
      <c r="XBB9" s="32"/>
      <c r="XBC9" s="32"/>
      <c r="XBD9" s="32"/>
      <c r="XBE9" s="32"/>
      <c r="XBF9" s="32"/>
      <c r="XBG9" s="32"/>
      <c r="XBH9" s="32"/>
      <c r="XBI9" s="32"/>
      <c r="XBJ9" s="32"/>
      <c r="XBK9" s="32"/>
      <c r="XBL9" s="32"/>
      <c r="XBM9" s="32"/>
      <c r="XBN9" s="32"/>
      <c r="XBO9" s="32"/>
      <c r="XBP9" s="32"/>
      <c r="XBQ9" s="32"/>
      <c r="XBR9" s="32"/>
      <c r="XBS9" s="32"/>
      <c r="XBT9" s="32"/>
      <c r="XBU9" s="32"/>
      <c r="XBV9" s="32"/>
      <c r="XBW9" s="32"/>
      <c r="XBX9" s="32"/>
      <c r="XBY9" s="32"/>
      <c r="XBZ9" s="32"/>
      <c r="XCA9" s="32"/>
      <c r="XCB9" s="32"/>
      <c r="XCC9" s="32"/>
      <c r="XCD9" s="32"/>
      <c r="XCE9" s="32"/>
      <c r="XCF9" s="32"/>
      <c r="XCG9" s="32"/>
      <c r="XCH9" s="32"/>
      <c r="XCI9" s="32"/>
      <c r="XCJ9" s="32"/>
      <c r="XCK9" s="32"/>
      <c r="XCL9" s="32"/>
      <c r="XCM9" s="32"/>
      <c r="XCN9" s="32"/>
      <c r="XCO9" s="32"/>
      <c r="XCP9" s="32"/>
      <c r="XCQ9" s="32"/>
      <c r="XCR9" s="32"/>
      <c r="XCS9" s="32"/>
      <c r="XCT9" s="32"/>
      <c r="XCU9" s="32"/>
      <c r="XCV9" s="32"/>
      <c r="XCW9" s="32"/>
      <c r="XCX9" s="32"/>
      <c r="XCY9" s="32"/>
      <c r="XCZ9" s="32"/>
      <c r="XDA9" s="32"/>
      <c r="XDB9" s="32"/>
      <c r="XDC9" s="32"/>
      <c r="XDD9" s="32"/>
      <c r="XDE9" s="32"/>
      <c r="XDF9" s="32"/>
      <c r="XDG9" s="32"/>
      <c r="XDH9" s="32"/>
      <c r="XDI9" s="32"/>
      <c r="XDJ9" s="32"/>
      <c r="XDK9" s="32"/>
      <c r="XDL9" s="32"/>
      <c r="XDM9" s="32"/>
      <c r="XDN9" s="32"/>
      <c r="XDO9" s="32"/>
      <c r="XDP9" s="32"/>
      <c r="XDQ9" s="32"/>
      <c r="XDR9" s="32"/>
      <c r="XDS9" s="32"/>
      <c r="XDT9" s="32"/>
      <c r="XDU9" s="32"/>
      <c r="XDV9" s="32"/>
      <c r="XDW9" s="32"/>
      <c r="XDX9" s="32"/>
      <c r="XDY9" s="32"/>
      <c r="XDZ9" s="32"/>
      <c r="XEA9" s="32"/>
      <c r="XEB9" s="32"/>
      <c r="XEC9" s="32"/>
      <c r="XED9" s="32"/>
      <c r="XEE9" s="32"/>
      <c r="XEF9" s="32"/>
      <c r="XEG9" s="32"/>
      <c r="XEH9" s="32"/>
      <c r="XEI9" s="32"/>
      <c r="XEJ9" s="32"/>
      <c r="XEK9" s="32"/>
      <c r="XEL9" s="32"/>
      <c r="XEM9" s="32"/>
      <c r="XEN9" s="32"/>
      <c r="XEO9" s="32"/>
      <c r="XEP9" s="32"/>
      <c r="XEQ9" s="32"/>
      <c r="XER9" s="32"/>
      <c r="XES9" s="32"/>
      <c r="XET9" s="32"/>
      <c r="XEU9" s="32"/>
      <c r="XEV9" s="32"/>
      <c r="XEW9" s="32"/>
      <c r="XEX9" s="32"/>
      <c r="XEY9" s="32"/>
      <c r="XEZ9" s="32"/>
      <c r="XFA9" s="32"/>
      <c r="XFB9" s="32"/>
      <c r="XFC9" s="32"/>
    </row>
    <row r="10" spans="1:16383" ht="20.100000000000001" customHeight="1">
      <c r="A10" s="225"/>
      <c r="B10" s="239" t="s">
        <v>1320</v>
      </c>
      <c r="C10" s="240"/>
      <c r="D10" s="241"/>
      <c r="E10" s="226" t="s">
        <v>1678</v>
      </c>
      <c r="F10" s="226"/>
      <c r="G10" s="226"/>
      <c r="H10" s="226"/>
      <c r="I10" s="226"/>
    </row>
    <row r="11" spans="1:16383" ht="20.100000000000001" customHeight="1">
      <c r="A11" s="225"/>
      <c r="B11" s="239" t="s">
        <v>1322</v>
      </c>
      <c r="C11" s="240"/>
      <c r="D11" s="241"/>
      <c r="E11" s="226" t="s">
        <v>1679</v>
      </c>
      <c r="F11" s="226"/>
      <c r="G11" s="226"/>
      <c r="H11" s="226"/>
      <c r="I11" s="226"/>
    </row>
    <row r="12" spans="1:16383" ht="20.100000000000001" customHeight="1">
      <c r="A12" s="225"/>
      <c r="B12" s="239" t="s">
        <v>1324</v>
      </c>
      <c r="C12" s="240"/>
      <c r="D12" s="241"/>
      <c r="E12" s="226" t="s">
        <v>1325</v>
      </c>
      <c r="F12" s="226"/>
      <c r="G12" s="226"/>
      <c r="H12" s="226"/>
      <c r="I12" s="226"/>
    </row>
    <row r="13" spans="1:16383" ht="20.100000000000001" customHeight="1">
      <c r="A13" s="257" t="s">
        <v>1326</v>
      </c>
      <c r="B13" s="258"/>
      <c r="C13" s="230" t="s">
        <v>1327</v>
      </c>
      <c r="D13" s="230"/>
      <c r="E13" s="245">
        <v>730488</v>
      </c>
      <c r="F13" s="246"/>
      <c r="G13" s="230" t="s">
        <v>1328</v>
      </c>
      <c r="H13" s="230"/>
      <c r="I13" s="11">
        <v>730488</v>
      </c>
    </row>
    <row r="14" spans="1:16383" ht="20.100000000000001" customHeight="1">
      <c r="A14" s="259"/>
      <c r="B14" s="260"/>
      <c r="C14" s="230" t="s">
        <v>1329</v>
      </c>
      <c r="D14" s="230"/>
      <c r="E14" s="245">
        <v>730488</v>
      </c>
      <c r="F14" s="246"/>
      <c r="G14" s="230" t="s">
        <v>1329</v>
      </c>
      <c r="H14" s="230"/>
      <c r="I14" s="11">
        <v>730488</v>
      </c>
    </row>
    <row r="15" spans="1:16383" ht="20.100000000000001" customHeight="1">
      <c r="A15" s="261"/>
      <c r="B15" s="262"/>
      <c r="C15" s="306" t="s">
        <v>1330</v>
      </c>
      <c r="D15" s="307"/>
      <c r="E15" s="245">
        <v>0</v>
      </c>
      <c r="F15" s="246"/>
      <c r="G15" s="306" t="s">
        <v>1330</v>
      </c>
      <c r="H15" s="307"/>
      <c r="I15" s="11">
        <v>0</v>
      </c>
    </row>
    <row r="16" spans="1:16383" ht="20.100000000000001" customHeight="1">
      <c r="A16" s="227" t="s">
        <v>1331</v>
      </c>
      <c r="B16" s="225" t="s">
        <v>1332</v>
      </c>
      <c r="C16" s="225"/>
      <c r="D16" s="225"/>
      <c r="E16" s="225"/>
      <c r="F16" s="225"/>
      <c r="G16" s="225" t="s">
        <v>1333</v>
      </c>
      <c r="H16" s="225"/>
      <c r="I16" s="225"/>
    </row>
    <row r="17" spans="1:9" ht="50.1" customHeight="1">
      <c r="A17" s="225"/>
      <c r="B17" s="232" t="s">
        <v>1680</v>
      </c>
      <c r="C17" s="232"/>
      <c r="D17" s="232"/>
      <c r="E17" s="232"/>
      <c r="F17" s="232"/>
      <c r="G17" s="232" t="s">
        <v>1681</v>
      </c>
      <c r="H17" s="232"/>
      <c r="I17" s="232"/>
    </row>
    <row r="18" spans="1:9" ht="36" customHeight="1">
      <c r="A18" s="251" t="s">
        <v>1336</v>
      </c>
      <c r="B18" s="8" t="s">
        <v>1512</v>
      </c>
      <c r="C18" s="5" t="s">
        <v>1338</v>
      </c>
      <c r="D18" s="5" t="s">
        <v>736</v>
      </c>
      <c r="E18" s="227" t="s">
        <v>1339</v>
      </c>
      <c r="F18" s="227"/>
      <c r="G18" s="5" t="s">
        <v>1338</v>
      </c>
      <c r="H18" s="5" t="s">
        <v>736</v>
      </c>
      <c r="I18" s="5" t="s">
        <v>1339</v>
      </c>
    </row>
    <row r="19" spans="1:9" ht="24">
      <c r="A19" s="252"/>
      <c r="B19" s="250" t="s">
        <v>1341</v>
      </c>
      <c r="C19" s="250" t="s">
        <v>1342</v>
      </c>
      <c r="D19" s="8" t="s">
        <v>1682</v>
      </c>
      <c r="E19" s="250" t="s">
        <v>1683</v>
      </c>
      <c r="F19" s="248"/>
      <c r="G19" s="250" t="s">
        <v>1342</v>
      </c>
      <c r="H19" s="8" t="s">
        <v>1682</v>
      </c>
      <c r="I19" s="8" t="s">
        <v>1684</v>
      </c>
    </row>
    <row r="20" spans="1:9" ht="24">
      <c r="A20" s="253"/>
      <c r="B20" s="255"/>
      <c r="C20" s="255"/>
      <c r="D20" s="8" t="s">
        <v>1685</v>
      </c>
      <c r="E20" s="250" t="s">
        <v>1686</v>
      </c>
      <c r="F20" s="249"/>
      <c r="G20" s="255"/>
      <c r="H20" s="8" t="s">
        <v>1685</v>
      </c>
      <c r="I20" s="8" t="s">
        <v>1687</v>
      </c>
    </row>
    <row r="21" spans="1:9" ht="48">
      <c r="A21" s="253"/>
      <c r="B21" s="255"/>
      <c r="C21" s="255"/>
      <c r="D21" s="8" t="s">
        <v>1688</v>
      </c>
      <c r="E21" s="250" t="s">
        <v>1689</v>
      </c>
      <c r="F21" s="249"/>
      <c r="G21" s="255"/>
      <c r="H21" s="8" t="s">
        <v>1688</v>
      </c>
      <c r="I21" s="8" t="s">
        <v>1690</v>
      </c>
    </row>
    <row r="22" spans="1:9" ht="24">
      <c r="A22" s="253"/>
      <c r="B22" s="255"/>
      <c r="C22" s="255"/>
      <c r="D22" s="8" t="s">
        <v>1691</v>
      </c>
      <c r="E22" s="250" t="s">
        <v>1692</v>
      </c>
      <c r="F22" s="249"/>
      <c r="G22" s="255"/>
      <c r="H22" s="8" t="s">
        <v>1691</v>
      </c>
      <c r="I22" s="8" t="s">
        <v>1693</v>
      </c>
    </row>
    <row r="23" spans="1:9" ht="108">
      <c r="A23" s="253"/>
      <c r="B23" s="255"/>
      <c r="C23" s="255"/>
      <c r="D23" s="8" t="s">
        <v>1694</v>
      </c>
      <c r="E23" s="250" t="s">
        <v>1695</v>
      </c>
      <c r="F23" s="249"/>
      <c r="G23" s="255"/>
      <c r="H23" s="8" t="s">
        <v>1694</v>
      </c>
      <c r="I23" s="8" t="s">
        <v>1696</v>
      </c>
    </row>
    <row r="24" spans="1:9" ht="24">
      <c r="A24" s="253"/>
      <c r="B24" s="255"/>
      <c r="C24" s="255"/>
      <c r="D24" s="8" t="s">
        <v>1697</v>
      </c>
      <c r="E24" s="250" t="s">
        <v>1698</v>
      </c>
      <c r="F24" s="249"/>
      <c r="G24" s="255"/>
      <c r="H24" s="8" t="s">
        <v>1697</v>
      </c>
      <c r="I24" s="8" t="s">
        <v>1699</v>
      </c>
    </row>
    <row r="25" spans="1:9" ht="36">
      <c r="A25" s="253"/>
      <c r="B25" s="255"/>
      <c r="C25" s="255"/>
      <c r="D25" s="8" t="s">
        <v>1700</v>
      </c>
      <c r="E25" s="250" t="s">
        <v>1701</v>
      </c>
      <c r="F25" s="249"/>
      <c r="G25" s="255"/>
      <c r="H25" s="8" t="s">
        <v>1700</v>
      </c>
      <c r="I25" s="8" t="s">
        <v>1702</v>
      </c>
    </row>
    <row r="26" spans="1:9" ht="36">
      <c r="A26" s="253"/>
      <c r="B26" s="255"/>
      <c r="C26" s="255"/>
      <c r="D26" s="8" t="s">
        <v>1703</v>
      </c>
      <c r="E26" s="250" t="s">
        <v>1372</v>
      </c>
      <c r="F26" s="249"/>
      <c r="G26" s="255"/>
      <c r="H26" s="8" t="s">
        <v>1703</v>
      </c>
      <c r="I26" s="8" t="s">
        <v>1372</v>
      </c>
    </row>
    <row r="27" spans="1:9" ht="36">
      <c r="A27" s="253"/>
      <c r="B27" s="255"/>
      <c r="C27" s="255"/>
      <c r="D27" s="8" t="s">
        <v>1704</v>
      </c>
      <c r="E27" s="250" t="s">
        <v>1705</v>
      </c>
      <c r="F27" s="249"/>
      <c r="G27" s="255"/>
      <c r="H27" s="8" t="s">
        <v>1704</v>
      </c>
      <c r="I27" s="8" t="s">
        <v>1705</v>
      </c>
    </row>
    <row r="28" spans="1:9" ht="36">
      <c r="A28" s="253"/>
      <c r="B28" s="255"/>
      <c r="C28" s="255"/>
      <c r="D28" s="8" t="s">
        <v>1706</v>
      </c>
      <c r="E28" s="250" t="s">
        <v>1419</v>
      </c>
      <c r="F28" s="249"/>
      <c r="G28" s="255"/>
      <c r="H28" s="8" t="s">
        <v>1706</v>
      </c>
      <c r="I28" s="8" t="s">
        <v>1707</v>
      </c>
    </row>
    <row r="29" spans="1:9" ht="24">
      <c r="A29" s="253"/>
      <c r="B29" s="255"/>
      <c r="C29" s="255"/>
      <c r="D29" s="8" t="s">
        <v>1708</v>
      </c>
      <c r="E29" s="250" t="s">
        <v>1709</v>
      </c>
      <c r="F29" s="249"/>
      <c r="G29" s="255"/>
      <c r="H29" s="8" t="s">
        <v>1708</v>
      </c>
      <c r="I29" s="8" t="s">
        <v>1709</v>
      </c>
    </row>
    <row r="30" spans="1:9" ht="36">
      <c r="A30" s="253"/>
      <c r="B30" s="255"/>
      <c r="C30" s="255"/>
      <c r="D30" s="8" t="s">
        <v>1710</v>
      </c>
      <c r="E30" s="250" t="s">
        <v>1474</v>
      </c>
      <c r="F30" s="249"/>
      <c r="G30" s="255"/>
      <c r="H30" s="8" t="s">
        <v>1710</v>
      </c>
      <c r="I30" s="8" t="s">
        <v>1474</v>
      </c>
    </row>
    <row r="31" spans="1:9" ht="24">
      <c r="A31" s="253"/>
      <c r="B31" s="255"/>
      <c r="C31" s="255"/>
      <c r="D31" s="8" t="s">
        <v>1711</v>
      </c>
      <c r="E31" s="250" t="s">
        <v>1369</v>
      </c>
      <c r="F31" s="249"/>
      <c r="G31" s="255"/>
      <c r="H31" s="8" t="s">
        <v>1711</v>
      </c>
      <c r="I31" s="8" t="s">
        <v>1369</v>
      </c>
    </row>
    <row r="32" spans="1:9" ht="36">
      <c r="A32" s="253"/>
      <c r="B32" s="255"/>
      <c r="C32" s="255"/>
      <c r="D32" s="8" t="s">
        <v>1712</v>
      </c>
      <c r="E32" s="250" t="s">
        <v>1390</v>
      </c>
      <c r="F32" s="249"/>
      <c r="G32" s="255"/>
      <c r="H32" s="8" t="s">
        <v>1712</v>
      </c>
      <c r="I32" s="8" t="s">
        <v>1391</v>
      </c>
    </row>
    <row r="33" spans="1:9" ht="36">
      <c r="A33" s="253"/>
      <c r="B33" s="255"/>
      <c r="C33" s="255"/>
      <c r="D33" s="8" t="s">
        <v>1713</v>
      </c>
      <c r="E33" s="250" t="s">
        <v>837</v>
      </c>
      <c r="F33" s="249"/>
      <c r="G33" s="255"/>
      <c r="H33" s="8" t="s">
        <v>1713</v>
      </c>
      <c r="I33" s="8" t="s">
        <v>837</v>
      </c>
    </row>
    <row r="34" spans="1:9" ht="24">
      <c r="A34" s="253"/>
      <c r="B34" s="255"/>
      <c r="C34" s="256"/>
      <c r="D34" s="8" t="s">
        <v>1714</v>
      </c>
      <c r="E34" s="250" t="s">
        <v>1521</v>
      </c>
      <c r="F34" s="249"/>
      <c r="G34" s="256"/>
      <c r="H34" s="8" t="s">
        <v>1714</v>
      </c>
      <c r="I34" s="8" t="s">
        <v>1715</v>
      </c>
    </row>
    <row r="35" spans="1:9" ht="24">
      <c r="A35" s="253"/>
      <c r="B35" s="255"/>
      <c r="C35" s="250" t="s">
        <v>1427</v>
      </c>
      <c r="D35" s="8" t="s">
        <v>1716</v>
      </c>
      <c r="E35" s="250" t="s">
        <v>1717</v>
      </c>
      <c r="F35" s="249"/>
      <c r="G35" s="250" t="s">
        <v>1427</v>
      </c>
      <c r="H35" s="8" t="s">
        <v>1716</v>
      </c>
      <c r="I35" s="8" t="s">
        <v>1717</v>
      </c>
    </row>
    <row r="36" spans="1:9" ht="24">
      <c r="A36" s="253"/>
      <c r="B36" s="255"/>
      <c r="C36" s="255"/>
      <c r="D36" s="8" t="s">
        <v>1718</v>
      </c>
      <c r="E36" s="250" t="s">
        <v>915</v>
      </c>
      <c r="F36" s="249"/>
      <c r="G36" s="255"/>
      <c r="H36" s="8" t="s">
        <v>1718</v>
      </c>
      <c r="I36" s="8" t="s">
        <v>915</v>
      </c>
    </row>
    <row r="37" spans="1:9" ht="36">
      <c r="A37" s="253"/>
      <c r="B37" s="255"/>
      <c r="C37" s="255"/>
      <c r="D37" s="8" t="s">
        <v>1719</v>
      </c>
      <c r="E37" s="250" t="s">
        <v>1720</v>
      </c>
      <c r="F37" s="249"/>
      <c r="G37" s="255"/>
      <c r="H37" s="8" t="s">
        <v>1719</v>
      </c>
      <c r="I37" s="8" t="s">
        <v>1720</v>
      </c>
    </row>
    <row r="38" spans="1:9" ht="36">
      <c r="A38" s="253"/>
      <c r="B38" s="255"/>
      <c r="C38" s="255"/>
      <c r="D38" s="8" t="s">
        <v>1721</v>
      </c>
      <c r="E38" s="250" t="s">
        <v>1722</v>
      </c>
      <c r="F38" s="249"/>
      <c r="G38" s="255"/>
      <c r="H38" s="8" t="s">
        <v>1721</v>
      </c>
      <c r="I38" s="8" t="s">
        <v>1722</v>
      </c>
    </row>
    <row r="39" spans="1:9" ht="24">
      <c r="A39" s="253"/>
      <c r="B39" s="255"/>
      <c r="C39" s="255"/>
      <c r="D39" s="8" t="s">
        <v>1723</v>
      </c>
      <c r="E39" s="250" t="s">
        <v>1724</v>
      </c>
      <c r="F39" s="249"/>
      <c r="G39" s="255"/>
      <c r="H39" s="8" t="s">
        <v>1723</v>
      </c>
      <c r="I39" s="8" t="s">
        <v>1724</v>
      </c>
    </row>
    <row r="40" spans="1:9" ht="48">
      <c r="A40" s="253"/>
      <c r="B40" s="255"/>
      <c r="C40" s="255"/>
      <c r="D40" s="8" t="s">
        <v>1725</v>
      </c>
      <c r="E40" s="250" t="s">
        <v>1726</v>
      </c>
      <c r="F40" s="249"/>
      <c r="G40" s="255"/>
      <c r="H40" s="8" t="s">
        <v>1725</v>
      </c>
      <c r="I40" s="8" t="s">
        <v>1726</v>
      </c>
    </row>
    <row r="41" spans="1:9" ht="36">
      <c r="A41" s="253"/>
      <c r="B41" s="255"/>
      <c r="C41" s="256"/>
      <c r="D41" s="8" t="s">
        <v>1727</v>
      </c>
      <c r="E41" s="250" t="s">
        <v>1728</v>
      </c>
      <c r="F41" s="249"/>
      <c r="G41" s="256"/>
      <c r="H41" s="8" t="s">
        <v>1727</v>
      </c>
      <c r="I41" s="8" t="s">
        <v>1729</v>
      </c>
    </row>
    <row r="42" spans="1:9" ht="36">
      <c r="A42" s="253"/>
      <c r="B42" s="255"/>
      <c r="C42" s="250" t="s">
        <v>1447</v>
      </c>
      <c r="D42" s="8" t="s">
        <v>1730</v>
      </c>
      <c r="E42" s="250" t="s">
        <v>1011</v>
      </c>
      <c r="F42" s="249"/>
      <c r="G42" s="250" t="s">
        <v>1447</v>
      </c>
      <c r="H42" s="8" t="s">
        <v>1730</v>
      </c>
      <c r="I42" s="8" t="s">
        <v>1011</v>
      </c>
    </row>
    <row r="43" spans="1:9" ht="24">
      <c r="A43" s="253"/>
      <c r="B43" s="255"/>
      <c r="C43" s="256"/>
      <c r="D43" s="8" t="s">
        <v>1731</v>
      </c>
      <c r="E43" s="250" t="s">
        <v>1732</v>
      </c>
      <c r="F43" s="249"/>
      <c r="G43" s="256"/>
      <c r="H43" s="8" t="s">
        <v>1731</v>
      </c>
      <c r="I43" s="8" t="s">
        <v>1732</v>
      </c>
    </row>
    <row r="44" spans="1:9" ht="36">
      <c r="A44" s="253"/>
      <c r="B44" s="256"/>
      <c r="C44" s="8" t="s">
        <v>1452</v>
      </c>
      <c r="D44" s="8" t="s">
        <v>1733</v>
      </c>
      <c r="E44" s="250" t="s">
        <v>1433</v>
      </c>
      <c r="F44" s="249"/>
      <c r="G44" s="8" t="s">
        <v>1452</v>
      </c>
      <c r="H44" s="8" t="s">
        <v>1733</v>
      </c>
      <c r="I44" s="8" t="s">
        <v>1433</v>
      </c>
    </row>
    <row r="45" spans="1:9" ht="36">
      <c r="A45" s="253"/>
      <c r="B45" s="250" t="s">
        <v>1455</v>
      </c>
      <c r="C45" s="250" t="s">
        <v>1465</v>
      </c>
      <c r="D45" s="8" t="s">
        <v>1734</v>
      </c>
      <c r="E45" s="250" t="s">
        <v>1482</v>
      </c>
      <c r="F45" s="249"/>
      <c r="G45" s="250" t="s">
        <v>1465</v>
      </c>
      <c r="H45" s="8" t="s">
        <v>1734</v>
      </c>
      <c r="I45" s="8" t="s">
        <v>1482</v>
      </c>
    </row>
    <row r="46" spans="1:9" ht="24">
      <c r="A46" s="253"/>
      <c r="B46" s="255"/>
      <c r="C46" s="255"/>
      <c r="D46" s="8" t="s">
        <v>1735</v>
      </c>
      <c r="E46" s="250" t="s">
        <v>1606</v>
      </c>
      <c r="F46" s="249"/>
      <c r="G46" s="255"/>
      <c r="H46" s="8" t="s">
        <v>1735</v>
      </c>
      <c r="I46" s="8" t="s">
        <v>1606</v>
      </c>
    </row>
    <row r="47" spans="1:9" ht="36">
      <c r="A47" s="253"/>
      <c r="B47" s="255"/>
      <c r="C47" s="256"/>
      <c r="D47" s="8" t="s">
        <v>1736</v>
      </c>
      <c r="E47" s="250" t="s">
        <v>1737</v>
      </c>
      <c r="F47" s="249"/>
      <c r="G47" s="256"/>
      <c r="H47" s="8" t="s">
        <v>1736</v>
      </c>
      <c r="I47" s="8" t="s">
        <v>1738</v>
      </c>
    </row>
    <row r="48" spans="1:9" ht="36">
      <c r="A48" s="253"/>
      <c r="B48" s="255"/>
      <c r="C48" s="8" t="s">
        <v>1485</v>
      </c>
      <c r="D48" s="8" t="s">
        <v>1739</v>
      </c>
      <c r="E48" s="250" t="s">
        <v>1740</v>
      </c>
      <c r="F48" s="249"/>
      <c r="G48" s="8" t="s">
        <v>1485</v>
      </c>
      <c r="H48" s="8" t="s">
        <v>1739</v>
      </c>
      <c r="I48" s="8" t="s">
        <v>1740</v>
      </c>
    </row>
    <row r="49" spans="1:9" ht="36">
      <c r="A49" s="253"/>
      <c r="B49" s="256"/>
      <c r="C49" s="8" t="s">
        <v>1491</v>
      </c>
      <c r="D49" s="8" t="s">
        <v>1741</v>
      </c>
      <c r="E49" s="250" t="s">
        <v>1742</v>
      </c>
      <c r="F49" s="249"/>
      <c r="G49" s="8" t="s">
        <v>1491</v>
      </c>
      <c r="H49" s="8" t="s">
        <v>1741</v>
      </c>
      <c r="I49" s="8" t="s">
        <v>1742</v>
      </c>
    </row>
    <row r="50" spans="1:9" ht="60">
      <c r="A50" s="254"/>
      <c r="B50" s="8" t="s">
        <v>1499</v>
      </c>
      <c r="C50" s="8" t="s">
        <v>732</v>
      </c>
      <c r="D50" s="8" t="s">
        <v>1743</v>
      </c>
      <c r="E50" s="250" t="s">
        <v>1744</v>
      </c>
      <c r="F50" s="249"/>
      <c r="G50" s="8" t="s">
        <v>732</v>
      </c>
      <c r="H50" s="8" t="s">
        <v>1743</v>
      </c>
      <c r="I50" s="8" t="s">
        <v>1744</v>
      </c>
    </row>
    <row r="51" spans="1:9">
      <c r="B51" s="9"/>
      <c r="C51" s="9"/>
      <c r="D51" s="9"/>
      <c r="E51" s="9"/>
      <c r="F51" s="9"/>
      <c r="G51" s="9"/>
      <c r="H51" s="9"/>
      <c r="I51" s="9"/>
    </row>
    <row r="52" spans="1:9">
      <c r="B52" s="9"/>
      <c r="C52" s="9"/>
      <c r="D52" s="9"/>
      <c r="E52" s="9"/>
      <c r="F52" s="9"/>
      <c r="G52" s="9"/>
      <c r="H52" s="9"/>
      <c r="I52" s="9"/>
    </row>
    <row r="53" spans="1:9">
      <c r="B53" s="9"/>
      <c r="C53" s="9"/>
      <c r="D53" s="9"/>
      <c r="E53" s="9"/>
      <c r="F53" s="9"/>
      <c r="G53" s="9"/>
      <c r="H53" s="9"/>
      <c r="I53" s="9"/>
    </row>
    <row r="54" spans="1:9">
      <c r="B54" s="9"/>
      <c r="C54" s="9"/>
      <c r="D54" s="9"/>
      <c r="E54" s="9"/>
      <c r="F54" s="9"/>
      <c r="G54" s="9"/>
      <c r="H54" s="9"/>
      <c r="I54" s="9"/>
    </row>
    <row r="55" spans="1:9">
      <c r="B55" s="9"/>
      <c r="C55" s="9"/>
      <c r="D55" s="9"/>
      <c r="E55" s="9"/>
      <c r="F55" s="9"/>
      <c r="G55" s="9"/>
      <c r="H55" s="9"/>
      <c r="I55" s="9"/>
    </row>
    <row r="56" spans="1:9">
      <c r="B56" s="9"/>
      <c r="C56" s="9"/>
      <c r="D56" s="9"/>
      <c r="E56" s="9"/>
      <c r="F56" s="9"/>
      <c r="G56" s="9"/>
      <c r="H56" s="9"/>
      <c r="I56" s="9"/>
    </row>
    <row r="57" spans="1:9">
      <c r="B57" s="9"/>
      <c r="C57" s="9"/>
      <c r="D57" s="9"/>
      <c r="E57" s="9"/>
      <c r="F57" s="9"/>
      <c r="G57" s="9"/>
      <c r="H57" s="9"/>
      <c r="I57" s="9"/>
    </row>
    <row r="58" spans="1:9">
      <c r="B58" s="9"/>
      <c r="C58" s="9"/>
      <c r="D58" s="9"/>
      <c r="E58" s="9"/>
      <c r="F58" s="9"/>
      <c r="G58" s="9"/>
      <c r="H58" s="9"/>
      <c r="I58" s="9"/>
    </row>
    <row r="59" spans="1:9">
      <c r="B59" s="9"/>
      <c r="C59" s="9"/>
      <c r="D59" s="9"/>
      <c r="E59" s="9"/>
      <c r="F59" s="9"/>
      <c r="G59" s="9"/>
      <c r="H59" s="9"/>
      <c r="I59" s="9"/>
    </row>
    <row r="60" spans="1:9">
      <c r="B60" s="9"/>
      <c r="C60" s="9"/>
      <c r="D60" s="9"/>
      <c r="E60" s="9"/>
      <c r="F60" s="9"/>
      <c r="G60" s="9"/>
      <c r="H60" s="9"/>
      <c r="I60" s="9"/>
    </row>
    <row r="61" spans="1:9">
      <c r="B61" s="9"/>
      <c r="C61" s="9"/>
      <c r="D61" s="9"/>
      <c r="E61" s="9"/>
      <c r="F61" s="9"/>
      <c r="G61" s="9"/>
      <c r="H61" s="9"/>
      <c r="I61" s="9"/>
    </row>
    <row r="62" spans="1:9">
      <c r="B62" s="9"/>
      <c r="C62" s="9"/>
      <c r="D62" s="9"/>
      <c r="E62" s="9"/>
      <c r="F62" s="9"/>
      <c r="G62" s="9"/>
      <c r="H62" s="9"/>
      <c r="I62" s="9"/>
    </row>
    <row r="63" spans="1:9">
      <c r="B63" s="9"/>
      <c r="C63" s="9"/>
      <c r="D63" s="9"/>
      <c r="E63" s="9"/>
      <c r="F63" s="9"/>
      <c r="G63" s="9"/>
      <c r="H63" s="9"/>
      <c r="I63" s="9"/>
    </row>
    <row r="64" spans="1:9">
      <c r="B64" s="9"/>
      <c r="C64" s="9"/>
      <c r="D64" s="9"/>
      <c r="E64" s="9"/>
      <c r="F64" s="9"/>
      <c r="G64" s="9"/>
      <c r="H64" s="9"/>
      <c r="I64" s="9"/>
    </row>
    <row r="65" spans="2:9">
      <c r="B65" s="9"/>
      <c r="C65" s="9"/>
      <c r="D65" s="9"/>
      <c r="E65" s="9"/>
      <c r="F65" s="9"/>
      <c r="G65" s="9"/>
      <c r="H65" s="9"/>
      <c r="I65" s="9"/>
    </row>
    <row r="66" spans="2:9">
      <c r="B66" s="9"/>
      <c r="C66" s="9"/>
      <c r="D66" s="9"/>
      <c r="E66" s="9"/>
      <c r="F66" s="9"/>
      <c r="G66" s="9"/>
      <c r="H66" s="9"/>
      <c r="I66" s="9"/>
    </row>
    <row r="67" spans="2:9">
      <c r="B67" s="9"/>
      <c r="C67" s="9"/>
      <c r="D67" s="9"/>
      <c r="E67" s="9"/>
      <c r="F67" s="9"/>
      <c r="G67" s="9"/>
      <c r="H67" s="9"/>
      <c r="I67" s="9"/>
    </row>
    <row r="68" spans="2:9">
      <c r="B68" s="9"/>
      <c r="C68" s="9"/>
      <c r="D68" s="9"/>
      <c r="E68" s="9"/>
      <c r="F68" s="9"/>
      <c r="G68" s="9"/>
      <c r="H68" s="9"/>
      <c r="I68" s="9"/>
    </row>
    <row r="69" spans="2:9">
      <c r="B69" s="9"/>
      <c r="C69" s="9"/>
      <c r="D69" s="9"/>
      <c r="E69" s="9"/>
      <c r="F69" s="9"/>
      <c r="G69" s="9"/>
      <c r="H69" s="9"/>
      <c r="I69" s="9"/>
    </row>
    <row r="70" spans="2:9">
      <c r="B70" s="9"/>
      <c r="C70" s="9"/>
      <c r="D70" s="9"/>
      <c r="E70" s="9"/>
      <c r="F70" s="9"/>
      <c r="G70" s="9"/>
      <c r="H70" s="9"/>
      <c r="I70" s="9"/>
    </row>
    <row r="71" spans="2:9">
      <c r="B71" s="9"/>
      <c r="C71" s="9"/>
      <c r="D71" s="9"/>
      <c r="E71" s="9"/>
      <c r="F71" s="9"/>
      <c r="G71" s="9"/>
      <c r="H71" s="9"/>
      <c r="I71" s="9"/>
    </row>
    <row r="72" spans="2:9">
      <c r="B72" s="9"/>
      <c r="C72" s="9"/>
      <c r="D72" s="9"/>
      <c r="E72" s="9"/>
      <c r="F72" s="9"/>
      <c r="G72" s="9"/>
      <c r="H72" s="9"/>
      <c r="I72" s="9"/>
    </row>
    <row r="73" spans="2:9">
      <c r="B73" s="9"/>
      <c r="C73" s="9"/>
      <c r="D73" s="9"/>
      <c r="E73" s="9"/>
      <c r="F73" s="9"/>
      <c r="G73" s="9"/>
      <c r="H73" s="9"/>
      <c r="I73" s="9"/>
    </row>
    <row r="74" spans="2:9">
      <c r="B74" s="9"/>
      <c r="C74" s="9"/>
      <c r="D74" s="9"/>
      <c r="E74" s="9"/>
      <c r="F74" s="9"/>
      <c r="G74" s="9"/>
      <c r="H74" s="9"/>
      <c r="I74" s="9"/>
    </row>
    <row r="75" spans="2:9">
      <c r="B75" s="9"/>
      <c r="C75" s="9"/>
      <c r="D75" s="9"/>
      <c r="E75" s="9"/>
      <c r="F75" s="9"/>
      <c r="G75" s="9"/>
      <c r="H75" s="9"/>
      <c r="I75" s="9"/>
    </row>
    <row r="76" spans="2:9">
      <c r="B76" s="9"/>
      <c r="C76" s="9"/>
      <c r="D76" s="9"/>
      <c r="E76" s="9"/>
      <c r="F76" s="9"/>
      <c r="G76" s="9"/>
      <c r="H76" s="9"/>
      <c r="I76" s="9"/>
    </row>
    <row r="77" spans="2:9">
      <c r="B77" s="9"/>
      <c r="C77" s="9"/>
      <c r="D77" s="9"/>
      <c r="E77" s="9"/>
      <c r="F77" s="9"/>
      <c r="G77" s="9"/>
      <c r="H77" s="9"/>
      <c r="I77" s="9"/>
    </row>
    <row r="78" spans="2:9">
      <c r="B78" s="9"/>
      <c r="C78" s="9"/>
      <c r="D78" s="9"/>
      <c r="E78" s="9"/>
      <c r="F78" s="9"/>
      <c r="G78" s="9"/>
      <c r="H78" s="9"/>
      <c r="I78" s="9"/>
    </row>
    <row r="79" spans="2:9">
      <c r="B79" s="9"/>
      <c r="C79" s="9"/>
      <c r="D79" s="9"/>
      <c r="E79" s="9"/>
      <c r="F79" s="9"/>
      <c r="G79" s="9"/>
      <c r="H79" s="9"/>
      <c r="I79" s="9"/>
    </row>
    <row r="80" spans="2:9">
      <c r="B80" s="9"/>
      <c r="C80" s="9"/>
      <c r="D80" s="9"/>
      <c r="E80" s="9"/>
      <c r="F80" s="9"/>
      <c r="G80" s="9"/>
      <c r="H80" s="9"/>
      <c r="I80" s="9"/>
    </row>
    <row r="81" spans="2:9">
      <c r="B81" s="9"/>
      <c r="C81" s="9"/>
      <c r="D81" s="9"/>
      <c r="E81" s="9"/>
      <c r="F81" s="9"/>
      <c r="G81" s="9"/>
      <c r="H81" s="9"/>
      <c r="I81" s="9"/>
    </row>
    <row r="82" spans="2:9">
      <c r="B82" s="9"/>
      <c r="C82" s="9"/>
      <c r="D82" s="9"/>
      <c r="E82" s="9"/>
      <c r="F82" s="9"/>
      <c r="G82" s="9"/>
      <c r="H82" s="9"/>
      <c r="I82" s="9"/>
    </row>
    <row r="83" spans="2:9">
      <c r="B83" s="9"/>
      <c r="C83" s="9"/>
      <c r="D83" s="9"/>
      <c r="E83" s="9"/>
      <c r="F83" s="9"/>
      <c r="G83" s="9"/>
      <c r="H83" s="9"/>
      <c r="I83" s="9"/>
    </row>
    <row r="84" spans="2:9">
      <c r="B84" s="9"/>
      <c r="C84" s="9"/>
      <c r="D84" s="9"/>
      <c r="E84" s="9"/>
      <c r="F84" s="9"/>
      <c r="G84" s="9"/>
      <c r="H84" s="9"/>
      <c r="I84" s="9"/>
    </row>
    <row r="85" spans="2:9">
      <c r="B85" s="9"/>
      <c r="C85" s="9"/>
      <c r="D85" s="9"/>
      <c r="E85" s="9"/>
      <c r="F85" s="9"/>
      <c r="G85" s="9"/>
      <c r="H85" s="9"/>
      <c r="I85" s="9"/>
    </row>
    <row r="86" spans="2:9">
      <c r="B86" s="9"/>
      <c r="C86" s="9"/>
      <c r="D86" s="9"/>
      <c r="E86" s="9"/>
      <c r="F86" s="9"/>
      <c r="G86" s="9"/>
      <c r="H86" s="9"/>
      <c r="I86" s="9"/>
    </row>
    <row r="87" spans="2:9">
      <c r="B87" s="9"/>
      <c r="C87" s="9"/>
      <c r="D87" s="9"/>
      <c r="E87" s="9"/>
      <c r="F87" s="9"/>
      <c r="G87" s="9"/>
      <c r="H87" s="9"/>
      <c r="I87" s="9"/>
    </row>
    <row r="88" spans="2:9">
      <c r="B88" s="9"/>
      <c r="C88" s="9"/>
      <c r="D88" s="9"/>
      <c r="E88" s="9"/>
      <c r="F88" s="9"/>
      <c r="G88" s="9"/>
      <c r="H88" s="9"/>
      <c r="I88" s="9"/>
    </row>
    <row r="89" spans="2:9">
      <c r="B89" s="9"/>
      <c r="C89" s="9"/>
      <c r="D89" s="9"/>
      <c r="E89" s="9"/>
      <c r="F89" s="9"/>
      <c r="G89" s="9"/>
      <c r="H89" s="9"/>
      <c r="I89" s="9"/>
    </row>
    <row r="90" spans="2:9">
      <c r="B90" s="9"/>
      <c r="C90" s="9"/>
      <c r="D90" s="9"/>
      <c r="E90" s="9"/>
      <c r="F90" s="9"/>
      <c r="G90" s="9"/>
      <c r="H90" s="9"/>
      <c r="I90" s="9"/>
    </row>
    <row r="91" spans="2:9">
      <c r="B91" s="9"/>
      <c r="C91" s="9"/>
      <c r="D91" s="9"/>
      <c r="E91" s="9"/>
      <c r="F91" s="9"/>
      <c r="G91" s="9"/>
      <c r="H91" s="9"/>
      <c r="I91" s="9"/>
    </row>
    <row r="92" spans="2:9">
      <c r="B92" s="9"/>
      <c r="C92" s="9"/>
      <c r="D92" s="9"/>
      <c r="E92" s="9"/>
      <c r="F92" s="9"/>
      <c r="G92" s="9"/>
      <c r="H92" s="9"/>
      <c r="I92" s="9"/>
    </row>
    <row r="93" spans="2:9">
      <c r="B93" s="9"/>
      <c r="C93" s="9"/>
      <c r="D93" s="9"/>
      <c r="E93" s="9"/>
      <c r="F93" s="9"/>
      <c r="G93" s="9"/>
      <c r="H93" s="9"/>
      <c r="I93" s="9"/>
    </row>
    <row r="94" spans="2:9">
      <c r="B94" s="9"/>
      <c r="C94" s="9"/>
      <c r="D94" s="9"/>
      <c r="E94" s="9"/>
      <c r="F94" s="9"/>
      <c r="G94" s="9"/>
      <c r="H94" s="9"/>
      <c r="I94" s="9"/>
    </row>
    <row r="95" spans="2:9">
      <c r="B95" s="9"/>
      <c r="C95" s="9"/>
      <c r="D95" s="9"/>
      <c r="E95" s="9"/>
      <c r="F95" s="9"/>
      <c r="G95" s="9"/>
      <c r="H95" s="9"/>
      <c r="I95" s="9"/>
    </row>
    <row r="96" spans="2:9">
      <c r="B96" s="9"/>
      <c r="C96" s="9"/>
      <c r="D96" s="9"/>
      <c r="E96" s="9"/>
      <c r="F96" s="9"/>
      <c r="G96" s="9"/>
      <c r="H96" s="9"/>
      <c r="I96" s="9"/>
    </row>
    <row r="97" spans="2:9">
      <c r="B97" s="9"/>
      <c r="C97" s="9"/>
      <c r="D97" s="9"/>
      <c r="E97" s="9"/>
      <c r="F97" s="9"/>
      <c r="G97" s="9"/>
      <c r="H97" s="9"/>
      <c r="I97" s="9"/>
    </row>
    <row r="98" spans="2:9">
      <c r="B98" s="9"/>
      <c r="C98" s="9"/>
      <c r="D98" s="9"/>
      <c r="E98" s="9"/>
      <c r="F98" s="9"/>
      <c r="G98" s="9"/>
      <c r="H98" s="9"/>
      <c r="I98" s="9"/>
    </row>
    <row r="99" spans="2:9">
      <c r="B99" s="9"/>
      <c r="C99" s="9"/>
      <c r="D99" s="9"/>
      <c r="E99" s="9"/>
      <c r="F99" s="9"/>
      <c r="G99" s="9"/>
      <c r="H99" s="9"/>
      <c r="I99" s="9"/>
    </row>
    <row r="100" spans="2:9">
      <c r="B100" s="9"/>
      <c r="C100" s="9"/>
      <c r="D100" s="9"/>
      <c r="E100" s="9"/>
      <c r="F100" s="9"/>
      <c r="G100" s="9"/>
      <c r="H100" s="9"/>
      <c r="I100" s="9"/>
    </row>
    <row r="101" spans="2:9">
      <c r="B101" s="9"/>
      <c r="C101" s="9"/>
      <c r="D101" s="9"/>
      <c r="E101" s="9"/>
      <c r="F101" s="9"/>
      <c r="G101" s="9"/>
      <c r="H101" s="9"/>
      <c r="I101" s="9"/>
    </row>
    <row r="102" spans="2:9">
      <c r="B102" s="9"/>
      <c r="C102" s="9"/>
      <c r="D102" s="9"/>
      <c r="E102" s="9"/>
      <c r="F102" s="9"/>
      <c r="G102" s="9"/>
      <c r="H102" s="9"/>
      <c r="I102" s="9"/>
    </row>
    <row r="103" spans="2:9">
      <c r="B103" s="9"/>
      <c r="C103" s="9"/>
      <c r="D103" s="9"/>
      <c r="E103" s="9"/>
      <c r="F103" s="9"/>
      <c r="G103" s="9"/>
      <c r="H103" s="9"/>
      <c r="I103" s="9"/>
    </row>
    <row r="104" spans="2:9">
      <c r="B104" s="9"/>
      <c r="C104" s="9"/>
      <c r="D104" s="9"/>
      <c r="E104" s="9"/>
      <c r="F104" s="9"/>
      <c r="G104" s="9"/>
      <c r="H104" s="9"/>
      <c r="I104" s="9"/>
    </row>
    <row r="105" spans="2:9">
      <c r="B105" s="9"/>
      <c r="C105" s="9"/>
      <c r="D105" s="9"/>
      <c r="E105" s="9"/>
      <c r="F105" s="9"/>
      <c r="G105" s="9"/>
      <c r="H105" s="9"/>
      <c r="I105" s="9"/>
    </row>
    <row r="106" spans="2:9">
      <c r="B106" s="9"/>
      <c r="C106" s="9"/>
      <c r="D106" s="9"/>
      <c r="E106" s="9"/>
      <c r="F106" s="9"/>
      <c r="G106" s="9"/>
      <c r="H106" s="9"/>
      <c r="I106" s="9"/>
    </row>
    <row r="107" spans="2:9">
      <c r="B107" s="9"/>
      <c r="C107" s="9"/>
      <c r="D107" s="9"/>
      <c r="E107" s="9"/>
      <c r="F107" s="9"/>
      <c r="G107" s="9"/>
      <c r="H107" s="9"/>
      <c r="I107" s="9"/>
    </row>
    <row r="108" spans="2:9">
      <c r="B108" s="9"/>
      <c r="C108" s="9"/>
      <c r="D108" s="9"/>
      <c r="E108" s="9"/>
      <c r="F108" s="9"/>
      <c r="G108" s="9"/>
      <c r="H108" s="9"/>
      <c r="I108" s="9"/>
    </row>
    <row r="109" spans="2:9">
      <c r="B109" s="9"/>
      <c r="C109" s="9"/>
      <c r="D109" s="9"/>
      <c r="E109" s="9"/>
      <c r="F109" s="9"/>
      <c r="G109" s="9"/>
      <c r="H109" s="9"/>
      <c r="I109" s="9"/>
    </row>
    <row r="110" spans="2:9">
      <c r="B110" s="9"/>
      <c r="C110" s="9"/>
      <c r="D110" s="9"/>
      <c r="E110" s="9"/>
      <c r="F110" s="9"/>
      <c r="G110" s="9"/>
      <c r="H110" s="9"/>
      <c r="I110" s="9"/>
    </row>
    <row r="111" spans="2:9">
      <c r="B111" s="9"/>
      <c r="C111" s="9"/>
      <c r="D111" s="9"/>
      <c r="E111" s="9"/>
      <c r="F111" s="9"/>
      <c r="G111" s="9"/>
      <c r="H111" s="9"/>
      <c r="I111" s="9"/>
    </row>
    <row r="112" spans="2:9">
      <c r="B112" s="9"/>
      <c r="C112" s="9"/>
      <c r="D112" s="9"/>
      <c r="E112" s="9"/>
      <c r="F112" s="9"/>
      <c r="G112" s="9"/>
      <c r="H112" s="9"/>
      <c r="I112" s="9"/>
    </row>
    <row r="113" spans="2:9">
      <c r="B113" s="9"/>
      <c r="C113" s="9"/>
      <c r="D113" s="9"/>
      <c r="E113" s="9"/>
      <c r="F113" s="9"/>
      <c r="G113" s="9"/>
      <c r="H113" s="9"/>
      <c r="I113" s="9"/>
    </row>
    <row r="114" spans="2:9">
      <c r="B114" s="9"/>
      <c r="C114" s="9"/>
      <c r="D114" s="9"/>
      <c r="E114" s="9"/>
      <c r="F114" s="9"/>
      <c r="G114" s="9"/>
      <c r="H114" s="9"/>
      <c r="I114" s="9"/>
    </row>
    <row r="115" spans="2:9">
      <c r="B115" s="9"/>
      <c r="C115" s="9"/>
      <c r="D115" s="9"/>
      <c r="E115" s="9"/>
      <c r="F115" s="9"/>
      <c r="G115" s="9"/>
      <c r="H115" s="9"/>
      <c r="I115" s="9"/>
    </row>
    <row r="116" spans="2:9">
      <c r="B116" s="9"/>
      <c r="C116" s="9"/>
      <c r="D116" s="9"/>
      <c r="E116" s="9"/>
      <c r="F116" s="9"/>
      <c r="G116" s="9"/>
      <c r="H116" s="9"/>
      <c r="I116" s="9"/>
    </row>
    <row r="117" spans="2:9">
      <c r="B117" s="9"/>
      <c r="C117" s="9"/>
      <c r="D117" s="9"/>
      <c r="E117" s="9"/>
      <c r="F117" s="9"/>
      <c r="G117" s="9"/>
      <c r="H117" s="9"/>
      <c r="I117" s="9"/>
    </row>
    <row r="118" spans="2:9">
      <c r="B118" s="9"/>
      <c r="C118" s="9"/>
      <c r="D118" s="9"/>
      <c r="E118" s="9"/>
      <c r="F118" s="9"/>
      <c r="G118" s="9"/>
      <c r="H118" s="9"/>
      <c r="I118" s="9"/>
    </row>
    <row r="119" spans="2:9">
      <c r="B119" s="9"/>
      <c r="C119" s="9"/>
      <c r="D119" s="9"/>
      <c r="E119" s="9"/>
      <c r="F119" s="9"/>
      <c r="G119" s="9"/>
      <c r="H119" s="9"/>
      <c r="I119" s="9"/>
    </row>
    <row r="120" spans="2:9">
      <c r="B120" s="9"/>
      <c r="C120" s="9"/>
      <c r="D120" s="9"/>
      <c r="E120" s="9"/>
      <c r="F120" s="9"/>
      <c r="G120" s="9"/>
      <c r="H120" s="9"/>
      <c r="I120" s="9"/>
    </row>
    <row r="121" spans="2:9">
      <c r="B121" s="9"/>
      <c r="C121" s="9"/>
      <c r="D121" s="9"/>
      <c r="E121" s="9"/>
      <c r="F121" s="9"/>
      <c r="G121" s="9"/>
      <c r="H121" s="9"/>
      <c r="I121" s="9"/>
    </row>
    <row r="122" spans="2:9">
      <c r="B122" s="9"/>
      <c r="C122" s="9"/>
      <c r="D122" s="9"/>
      <c r="E122" s="9"/>
      <c r="F122" s="9"/>
      <c r="G122" s="9"/>
      <c r="H122" s="9"/>
      <c r="I122" s="9"/>
    </row>
    <row r="123" spans="2:9">
      <c r="B123" s="9"/>
      <c r="C123" s="9"/>
      <c r="D123" s="9"/>
      <c r="E123" s="9"/>
      <c r="F123" s="9"/>
      <c r="G123" s="9"/>
      <c r="H123" s="9"/>
      <c r="I123" s="9"/>
    </row>
    <row r="124" spans="2:9">
      <c r="B124" s="9"/>
      <c r="C124" s="9"/>
      <c r="D124" s="9"/>
      <c r="E124" s="9"/>
      <c r="F124" s="9"/>
      <c r="G124" s="9"/>
      <c r="H124" s="9"/>
      <c r="I124" s="9"/>
    </row>
    <row r="125" spans="2:9">
      <c r="B125" s="9"/>
      <c r="C125" s="9"/>
      <c r="D125" s="9"/>
      <c r="E125" s="9"/>
      <c r="F125" s="9"/>
      <c r="G125" s="9"/>
      <c r="H125" s="9"/>
      <c r="I125" s="9"/>
    </row>
    <row r="126" spans="2:9">
      <c r="B126" s="9"/>
      <c r="C126" s="9"/>
      <c r="D126" s="9"/>
      <c r="E126" s="9"/>
      <c r="F126" s="9"/>
      <c r="G126" s="9"/>
      <c r="H126" s="9"/>
      <c r="I126" s="9"/>
    </row>
    <row r="127" spans="2:9">
      <c r="B127" s="9"/>
      <c r="C127" s="9"/>
      <c r="D127" s="9"/>
      <c r="E127" s="9"/>
      <c r="F127" s="9"/>
      <c r="G127" s="9"/>
      <c r="H127" s="9"/>
      <c r="I127" s="9"/>
    </row>
    <row r="128" spans="2:9">
      <c r="B128" s="9"/>
      <c r="C128" s="9"/>
      <c r="D128" s="9"/>
      <c r="E128" s="9"/>
      <c r="F128" s="9"/>
      <c r="G128" s="9"/>
      <c r="H128" s="9"/>
      <c r="I128" s="9"/>
    </row>
    <row r="129" spans="2:9">
      <c r="B129" s="9"/>
      <c r="C129" s="9"/>
      <c r="D129" s="9"/>
      <c r="E129" s="9"/>
      <c r="F129" s="9"/>
      <c r="G129" s="9"/>
      <c r="H129" s="9"/>
      <c r="I129" s="9"/>
    </row>
    <row r="130" spans="2:9">
      <c r="B130" s="9"/>
      <c r="C130" s="9"/>
      <c r="D130" s="9"/>
      <c r="E130" s="9"/>
      <c r="F130" s="9"/>
      <c r="G130" s="9"/>
      <c r="H130" s="9"/>
      <c r="I130" s="9"/>
    </row>
    <row r="131" spans="2:9">
      <c r="B131" s="9"/>
      <c r="C131" s="9"/>
      <c r="D131" s="9"/>
      <c r="E131" s="9"/>
      <c r="F131" s="9"/>
      <c r="G131" s="9"/>
      <c r="H131" s="9"/>
      <c r="I131" s="9"/>
    </row>
    <row r="132" spans="2:9">
      <c r="B132" s="9"/>
      <c r="C132" s="9"/>
      <c r="D132" s="9"/>
      <c r="E132" s="9"/>
      <c r="F132" s="9"/>
      <c r="G132" s="9"/>
      <c r="H132" s="9"/>
      <c r="I132" s="9"/>
    </row>
    <row r="133" spans="2:9">
      <c r="B133" s="9"/>
      <c r="C133" s="9"/>
      <c r="D133" s="9"/>
      <c r="E133" s="9"/>
      <c r="F133" s="9"/>
      <c r="G133" s="9"/>
      <c r="H133" s="9"/>
      <c r="I133" s="9"/>
    </row>
    <row r="134" spans="2:9">
      <c r="B134" s="9"/>
      <c r="C134" s="9"/>
      <c r="D134" s="9"/>
      <c r="E134" s="9"/>
      <c r="F134" s="9"/>
      <c r="G134" s="9"/>
      <c r="H134" s="9"/>
      <c r="I134" s="9"/>
    </row>
    <row r="135" spans="2:9">
      <c r="B135" s="9"/>
      <c r="C135" s="9"/>
      <c r="D135" s="9"/>
      <c r="E135" s="9"/>
      <c r="F135" s="9"/>
      <c r="G135" s="9"/>
      <c r="H135" s="9"/>
      <c r="I135" s="9"/>
    </row>
    <row r="136" spans="2:9">
      <c r="B136" s="9"/>
      <c r="C136" s="9"/>
      <c r="D136" s="9"/>
      <c r="E136" s="9"/>
      <c r="F136" s="9"/>
      <c r="G136" s="9"/>
      <c r="H136" s="9"/>
      <c r="I136" s="9"/>
    </row>
    <row r="137" spans="2:9">
      <c r="B137" s="9"/>
      <c r="C137" s="9"/>
      <c r="D137" s="9"/>
      <c r="E137" s="9"/>
      <c r="F137" s="9"/>
      <c r="G137" s="9"/>
      <c r="H137" s="9"/>
      <c r="I137" s="9"/>
    </row>
    <row r="138" spans="2:9">
      <c r="B138" s="9"/>
      <c r="C138" s="9"/>
      <c r="D138" s="9"/>
      <c r="E138" s="9"/>
      <c r="F138" s="9"/>
      <c r="G138" s="9"/>
      <c r="H138" s="9"/>
      <c r="I138" s="9"/>
    </row>
    <row r="139" spans="2:9">
      <c r="B139" s="9"/>
      <c r="C139" s="9"/>
      <c r="D139" s="9"/>
      <c r="E139" s="9"/>
      <c r="F139" s="9"/>
      <c r="G139" s="9"/>
      <c r="H139" s="9"/>
      <c r="I139" s="9"/>
    </row>
    <row r="140" spans="2:9">
      <c r="B140" s="9"/>
      <c r="C140" s="9"/>
      <c r="D140" s="9"/>
      <c r="E140" s="9"/>
      <c r="F140" s="9"/>
      <c r="G140" s="9"/>
      <c r="H140" s="9"/>
      <c r="I140" s="9"/>
    </row>
    <row r="141" spans="2:9">
      <c r="B141" s="9"/>
      <c r="C141" s="9"/>
      <c r="D141" s="9"/>
      <c r="E141" s="9"/>
      <c r="F141" s="9"/>
      <c r="G141" s="9"/>
      <c r="H141" s="9"/>
      <c r="I141" s="9"/>
    </row>
    <row r="142" spans="2:9">
      <c r="B142" s="9"/>
      <c r="C142" s="9"/>
      <c r="D142" s="9"/>
      <c r="E142" s="9"/>
      <c r="F142" s="9"/>
      <c r="G142" s="9"/>
      <c r="H142" s="9"/>
      <c r="I142" s="9"/>
    </row>
    <row r="143" spans="2:9">
      <c r="B143" s="9"/>
      <c r="C143" s="9"/>
      <c r="D143" s="9"/>
      <c r="E143" s="9"/>
      <c r="F143" s="9"/>
      <c r="G143" s="9"/>
      <c r="H143" s="9"/>
      <c r="I143" s="9"/>
    </row>
    <row r="144" spans="2:9">
      <c r="B144" s="9"/>
      <c r="C144" s="9"/>
      <c r="D144" s="9"/>
      <c r="E144" s="9"/>
      <c r="F144" s="9"/>
      <c r="G144" s="9"/>
      <c r="H144" s="9"/>
      <c r="I144" s="9"/>
    </row>
    <row r="145" spans="2:9">
      <c r="B145" s="9"/>
      <c r="C145" s="9"/>
      <c r="D145" s="9"/>
      <c r="E145" s="9"/>
      <c r="F145" s="9"/>
      <c r="G145" s="9"/>
      <c r="H145" s="9"/>
      <c r="I145" s="9"/>
    </row>
    <row r="146" spans="2:9">
      <c r="B146" s="9"/>
      <c r="C146" s="9"/>
      <c r="D146" s="9"/>
      <c r="E146" s="9"/>
      <c r="F146" s="9"/>
      <c r="G146" s="9"/>
      <c r="H146" s="9"/>
      <c r="I146" s="9"/>
    </row>
    <row r="147" spans="2:9">
      <c r="B147" s="9"/>
      <c r="C147" s="9"/>
      <c r="D147" s="9"/>
      <c r="E147" s="9"/>
      <c r="F147" s="9"/>
      <c r="G147" s="9"/>
      <c r="H147" s="9"/>
      <c r="I147" s="9"/>
    </row>
    <row r="148" spans="2:9">
      <c r="B148" s="9"/>
      <c r="C148" s="9"/>
      <c r="D148" s="9"/>
      <c r="E148" s="9"/>
      <c r="F148" s="9"/>
      <c r="G148" s="9"/>
      <c r="H148" s="9"/>
      <c r="I148" s="9"/>
    </row>
    <row r="149" spans="2:9">
      <c r="B149" s="9"/>
      <c r="C149" s="9"/>
      <c r="D149" s="9"/>
      <c r="E149" s="9"/>
      <c r="F149" s="9"/>
      <c r="G149" s="9"/>
      <c r="H149" s="9"/>
      <c r="I149" s="9"/>
    </row>
    <row r="150" spans="2:9">
      <c r="B150" s="9"/>
      <c r="C150" s="9"/>
      <c r="D150" s="9"/>
      <c r="E150" s="9"/>
      <c r="F150" s="9"/>
      <c r="G150" s="9"/>
      <c r="H150" s="9"/>
      <c r="I150" s="9"/>
    </row>
    <row r="151" spans="2:9">
      <c r="B151" s="9"/>
      <c r="C151" s="9"/>
      <c r="D151" s="9"/>
      <c r="E151" s="9"/>
      <c r="F151" s="9"/>
      <c r="G151" s="9"/>
      <c r="H151" s="9"/>
      <c r="I151" s="9"/>
    </row>
    <row r="152" spans="2:9">
      <c r="B152" s="9"/>
      <c r="C152" s="9"/>
      <c r="D152" s="9"/>
      <c r="E152" s="9"/>
      <c r="F152" s="9"/>
      <c r="G152" s="9"/>
      <c r="H152" s="9"/>
      <c r="I152" s="9"/>
    </row>
    <row r="153" spans="2:9">
      <c r="B153" s="9"/>
      <c r="C153" s="9"/>
      <c r="D153" s="9"/>
      <c r="E153" s="9"/>
      <c r="F153" s="9"/>
      <c r="G153" s="9"/>
      <c r="H153" s="9"/>
      <c r="I153" s="9"/>
    </row>
    <row r="154" spans="2:9">
      <c r="B154" s="9"/>
      <c r="C154" s="9"/>
      <c r="D154" s="9"/>
      <c r="E154" s="9"/>
      <c r="F154" s="9"/>
      <c r="G154" s="9"/>
      <c r="H154" s="9"/>
      <c r="I154" s="9"/>
    </row>
    <row r="155" spans="2:9">
      <c r="B155" s="9"/>
      <c r="C155" s="9"/>
      <c r="D155" s="9"/>
      <c r="E155" s="9"/>
      <c r="F155" s="9"/>
      <c r="G155" s="9"/>
      <c r="H155" s="9"/>
      <c r="I155" s="9"/>
    </row>
    <row r="156" spans="2:9">
      <c r="B156" s="9"/>
      <c r="C156" s="9"/>
      <c r="D156" s="9"/>
      <c r="E156" s="9"/>
      <c r="F156" s="9"/>
      <c r="G156" s="9"/>
      <c r="H156" s="9"/>
      <c r="I156" s="9"/>
    </row>
    <row r="157" spans="2:9">
      <c r="B157" s="9"/>
      <c r="C157" s="9"/>
      <c r="D157" s="9"/>
      <c r="E157" s="9"/>
      <c r="F157" s="9"/>
      <c r="G157" s="9"/>
      <c r="H157" s="9"/>
      <c r="I157" s="9"/>
    </row>
    <row r="158" spans="2:9">
      <c r="B158" s="9"/>
      <c r="C158" s="9"/>
      <c r="D158" s="9"/>
      <c r="E158" s="9"/>
      <c r="F158" s="9"/>
      <c r="G158" s="9"/>
      <c r="H158" s="9"/>
      <c r="I158" s="9"/>
    </row>
    <row r="159" spans="2:9">
      <c r="B159" s="9"/>
      <c r="C159" s="9"/>
      <c r="D159" s="9"/>
      <c r="E159" s="9"/>
      <c r="F159" s="9"/>
      <c r="G159" s="9"/>
      <c r="H159" s="9"/>
      <c r="I159" s="9"/>
    </row>
    <row r="160" spans="2:9">
      <c r="B160" s="9"/>
      <c r="C160" s="9"/>
      <c r="D160" s="9"/>
      <c r="E160" s="9"/>
      <c r="F160" s="9"/>
      <c r="G160" s="9"/>
      <c r="H160" s="9"/>
      <c r="I160" s="9"/>
    </row>
    <row r="161" spans="2:9">
      <c r="B161" s="9"/>
      <c r="C161" s="9"/>
      <c r="D161" s="9"/>
      <c r="E161" s="9"/>
      <c r="F161" s="9"/>
      <c r="G161" s="9"/>
      <c r="H161" s="9"/>
      <c r="I161" s="9"/>
    </row>
    <row r="162" spans="2:9">
      <c r="B162" s="9"/>
      <c r="C162" s="9"/>
      <c r="D162" s="9"/>
      <c r="E162" s="9"/>
      <c r="F162" s="9"/>
      <c r="G162" s="9"/>
      <c r="H162" s="9"/>
      <c r="I162" s="9"/>
    </row>
    <row r="163" spans="2:9">
      <c r="B163" s="9"/>
      <c r="C163" s="9"/>
      <c r="D163" s="9"/>
      <c r="E163" s="9"/>
      <c r="F163" s="9"/>
      <c r="G163" s="9"/>
      <c r="H163" s="9"/>
      <c r="I163" s="9"/>
    </row>
    <row r="164" spans="2:9">
      <c r="B164" s="9"/>
      <c r="C164" s="9"/>
      <c r="D164" s="9"/>
      <c r="E164" s="9"/>
      <c r="F164" s="9"/>
      <c r="G164" s="9"/>
      <c r="H164" s="9"/>
      <c r="I164" s="9"/>
    </row>
    <row r="165" spans="2:9">
      <c r="B165" s="9"/>
      <c r="C165" s="9"/>
      <c r="D165" s="9"/>
      <c r="E165" s="9"/>
      <c r="F165" s="9"/>
      <c r="G165" s="9"/>
      <c r="H165" s="9"/>
      <c r="I165" s="9"/>
    </row>
    <row r="166" spans="2:9">
      <c r="B166" s="9"/>
      <c r="C166" s="9"/>
      <c r="D166" s="9"/>
      <c r="E166" s="9"/>
      <c r="F166" s="9"/>
      <c r="G166" s="9"/>
      <c r="H166" s="9"/>
      <c r="I166" s="9"/>
    </row>
    <row r="167" spans="2:9">
      <c r="B167" s="9"/>
      <c r="C167" s="9"/>
      <c r="D167" s="9"/>
      <c r="E167" s="9"/>
      <c r="F167" s="9"/>
      <c r="G167" s="9"/>
      <c r="H167" s="9"/>
      <c r="I167" s="9"/>
    </row>
    <row r="168" spans="2:9">
      <c r="B168" s="9"/>
      <c r="C168" s="9"/>
      <c r="D168" s="9"/>
      <c r="E168" s="9"/>
      <c r="F168" s="9"/>
      <c r="G168" s="9"/>
      <c r="H168" s="9"/>
      <c r="I168" s="9"/>
    </row>
    <row r="169" spans="2:9">
      <c r="B169" s="9"/>
      <c r="C169" s="9"/>
      <c r="D169" s="9"/>
      <c r="E169" s="9"/>
      <c r="F169" s="9"/>
      <c r="G169" s="9"/>
      <c r="H169" s="9"/>
      <c r="I169" s="9"/>
    </row>
    <row r="170" spans="2:9">
      <c r="B170" s="9"/>
      <c r="C170" s="9"/>
      <c r="D170" s="9"/>
      <c r="E170" s="9"/>
      <c r="F170" s="9"/>
      <c r="G170" s="9"/>
      <c r="H170" s="9"/>
      <c r="I170" s="9"/>
    </row>
    <row r="171" spans="2:9">
      <c r="B171" s="9"/>
      <c r="C171" s="9"/>
      <c r="D171" s="9"/>
      <c r="E171" s="9"/>
      <c r="F171" s="9"/>
      <c r="G171" s="9"/>
      <c r="H171" s="9"/>
      <c r="I171" s="9"/>
    </row>
    <row r="172" spans="2:9">
      <c r="B172" s="9"/>
      <c r="C172" s="9"/>
      <c r="D172" s="9"/>
      <c r="E172" s="9"/>
      <c r="F172" s="9"/>
      <c r="G172" s="9"/>
      <c r="H172" s="9"/>
      <c r="I172" s="9"/>
    </row>
    <row r="173" spans="2:9">
      <c r="B173" s="9"/>
      <c r="C173" s="9"/>
      <c r="D173" s="9"/>
      <c r="E173" s="9"/>
      <c r="F173" s="9"/>
      <c r="G173" s="9"/>
      <c r="H173" s="9"/>
      <c r="I173" s="9"/>
    </row>
    <row r="174" spans="2:9">
      <c r="B174" s="9"/>
      <c r="C174" s="9"/>
      <c r="D174" s="9"/>
      <c r="E174" s="9"/>
      <c r="F174" s="9"/>
      <c r="G174" s="9"/>
      <c r="H174" s="9"/>
      <c r="I174" s="9"/>
    </row>
    <row r="175" spans="2:9">
      <c r="B175" s="9"/>
      <c r="C175" s="9"/>
      <c r="D175" s="9"/>
      <c r="E175" s="9"/>
      <c r="F175" s="9"/>
      <c r="G175" s="9"/>
      <c r="H175" s="9"/>
      <c r="I175" s="9"/>
    </row>
    <row r="176" spans="2:9">
      <c r="B176" s="9"/>
      <c r="C176" s="9"/>
      <c r="D176" s="9"/>
      <c r="E176" s="9"/>
      <c r="F176" s="9"/>
      <c r="G176" s="9"/>
      <c r="H176" s="9"/>
      <c r="I176" s="9"/>
    </row>
    <row r="177" spans="2:9">
      <c r="B177" s="9"/>
      <c r="C177" s="9"/>
      <c r="D177" s="9"/>
      <c r="E177" s="9"/>
      <c r="F177" s="9"/>
      <c r="G177" s="9"/>
      <c r="H177" s="9"/>
      <c r="I177" s="9"/>
    </row>
    <row r="178" spans="2:9">
      <c r="B178" s="9"/>
      <c r="C178" s="9"/>
      <c r="D178" s="9"/>
      <c r="E178" s="9"/>
      <c r="F178" s="9"/>
      <c r="G178" s="9"/>
      <c r="H178" s="9"/>
      <c r="I178" s="9"/>
    </row>
    <row r="179" spans="2:9">
      <c r="B179" s="9"/>
      <c r="C179" s="9"/>
      <c r="D179" s="9"/>
      <c r="E179" s="9"/>
      <c r="F179" s="9"/>
      <c r="G179" s="9"/>
      <c r="H179" s="9"/>
      <c r="I179" s="9"/>
    </row>
    <row r="180" spans="2:9">
      <c r="B180" s="9"/>
      <c r="C180" s="9"/>
      <c r="D180" s="9"/>
      <c r="E180" s="9"/>
      <c r="F180" s="9"/>
      <c r="G180" s="9"/>
      <c r="H180" s="9"/>
      <c r="I180" s="9"/>
    </row>
    <row r="181" spans="2:9">
      <c r="B181" s="9"/>
      <c r="C181" s="9"/>
      <c r="D181" s="9"/>
      <c r="E181" s="9"/>
      <c r="F181" s="9"/>
      <c r="G181" s="9"/>
      <c r="H181" s="9"/>
      <c r="I181" s="9"/>
    </row>
    <row r="182" spans="2:9">
      <c r="B182" s="9"/>
      <c r="C182" s="9"/>
      <c r="D182" s="9"/>
      <c r="E182" s="9"/>
      <c r="F182" s="9"/>
      <c r="G182" s="9"/>
      <c r="H182" s="9"/>
      <c r="I182" s="9"/>
    </row>
    <row r="183" spans="2:9">
      <c r="B183" s="9"/>
      <c r="C183" s="9"/>
      <c r="D183" s="9"/>
      <c r="E183" s="9"/>
      <c r="F183" s="9"/>
      <c r="G183" s="9"/>
      <c r="H183" s="9"/>
      <c r="I183" s="9"/>
    </row>
    <row r="184" spans="2:9">
      <c r="B184" s="9"/>
      <c r="C184" s="9"/>
      <c r="D184" s="9"/>
      <c r="E184" s="9"/>
      <c r="F184" s="9"/>
      <c r="G184" s="9"/>
      <c r="H184" s="9"/>
      <c r="I184" s="9"/>
    </row>
    <row r="185" spans="2:9">
      <c r="B185" s="9"/>
      <c r="C185" s="9"/>
      <c r="D185" s="9"/>
      <c r="E185" s="9"/>
      <c r="F185" s="9"/>
      <c r="G185" s="9"/>
      <c r="H185" s="9"/>
      <c r="I185" s="9"/>
    </row>
    <row r="186" spans="2:9">
      <c r="B186" s="9"/>
      <c r="C186" s="9"/>
      <c r="D186" s="9"/>
      <c r="E186" s="9"/>
      <c r="F186" s="9"/>
      <c r="G186" s="9"/>
      <c r="H186" s="9"/>
      <c r="I186" s="9"/>
    </row>
    <row r="187" spans="2:9">
      <c r="B187" s="9"/>
      <c r="C187" s="9"/>
      <c r="D187" s="9"/>
      <c r="E187" s="9"/>
      <c r="F187" s="9"/>
      <c r="G187" s="9"/>
      <c r="H187" s="9"/>
      <c r="I187" s="9"/>
    </row>
    <row r="188" spans="2:9">
      <c r="B188" s="9"/>
      <c r="C188" s="9"/>
      <c r="D188" s="9"/>
      <c r="E188" s="9"/>
      <c r="F188" s="9"/>
      <c r="G188" s="9"/>
      <c r="H188" s="9"/>
      <c r="I188" s="9"/>
    </row>
    <row r="189" spans="2:9">
      <c r="B189" s="9"/>
      <c r="C189" s="9"/>
      <c r="D189" s="9"/>
      <c r="E189" s="9"/>
      <c r="F189" s="9"/>
      <c r="G189" s="9"/>
      <c r="H189" s="9"/>
      <c r="I189" s="9"/>
    </row>
    <row r="190" spans="2:9">
      <c r="B190" s="9"/>
      <c r="C190" s="9"/>
      <c r="D190" s="9"/>
      <c r="E190" s="9"/>
      <c r="F190" s="9"/>
      <c r="G190" s="9"/>
      <c r="H190" s="9"/>
      <c r="I190" s="9"/>
    </row>
    <row r="191" spans="2:9">
      <c r="B191" s="9"/>
      <c r="C191" s="9"/>
      <c r="D191" s="9"/>
      <c r="E191" s="9"/>
      <c r="F191" s="9"/>
      <c r="G191" s="9"/>
      <c r="H191" s="9"/>
      <c r="I191" s="9"/>
    </row>
    <row r="192" spans="2:9">
      <c r="B192" s="9"/>
      <c r="C192" s="9"/>
      <c r="D192" s="9"/>
      <c r="E192" s="9"/>
      <c r="F192" s="9"/>
      <c r="G192" s="9"/>
      <c r="H192" s="9"/>
      <c r="I192" s="9"/>
    </row>
    <row r="193" spans="2:9">
      <c r="B193" s="9"/>
      <c r="C193" s="9"/>
      <c r="D193" s="9"/>
      <c r="E193" s="9"/>
      <c r="F193" s="9"/>
      <c r="G193" s="9"/>
      <c r="H193" s="9"/>
      <c r="I193" s="9"/>
    </row>
    <row r="194" spans="2:9">
      <c r="B194" s="9"/>
      <c r="C194" s="9"/>
      <c r="D194" s="9"/>
      <c r="E194" s="9"/>
      <c r="F194" s="9"/>
      <c r="G194" s="9"/>
      <c r="H194" s="9"/>
      <c r="I194" s="9"/>
    </row>
    <row r="195" spans="2:9">
      <c r="B195" s="9"/>
      <c r="C195" s="9"/>
      <c r="D195" s="9"/>
      <c r="E195" s="9"/>
      <c r="F195" s="9"/>
      <c r="G195" s="9"/>
      <c r="H195" s="9"/>
      <c r="I195" s="9"/>
    </row>
    <row r="196" spans="2:9">
      <c r="B196" s="9"/>
      <c r="C196" s="9"/>
      <c r="D196" s="9"/>
      <c r="E196" s="9"/>
      <c r="F196" s="9"/>
      <c r="G196" s="9"/>
      <c r="H196" s="9"/>
      <c r="I196" s="9"/>
    </row>
    <row r="197" spans="2:9">
      <c r="B197" s="9"/>
      <c r="C197" s="9"/>
      <c r="D197" s="9"/>
      <c r="E197" s="9"/>
      <c r="F197" s="9"/>
      <c r="G197" s="9"/>
      <c r="H197" s="9"/>
      <c r="I197" s="9"/>
    </row>
    <row r="198" spans="2:9">
      <c r="B198" s="9"/>
      <c r="C198" s="9"/>
      <c r="D198" s="9"/>
      <c r="E198" s="9"/>
      <c r="F198" s="9"/>
      <c r="G198" s="9"/>
      <c r="H198" s="9"/>
      <c r="I198" s="9"/>
    </row>
    <row r="199" spans="2:9">
      <c r="B199" s="9"/>
      <c r="C199" s="9"/>
      <c r="D199" s="9"/>
      <c r="E199" s="9"/>
      <c r="F199" s="9"/>
      <c r="G199" s="9"/>
      <c r="H199" s="9"/>
      <c r="I199" s="9"/>
    </row>
    <row r="200" spans="2:9">
      <c r="B200" s="9"/>
      <c r="C200" s="9"/>
      <c r="D200" s="9"/>
      <c r="E200" s="9"/>
      <c r="F200" s="9"/>
      <c r="G200" s="9"/>
      <c r="H200" s="9"/>
      <c r="I200" s="9"/>
    </row>
    <row r="201" spans="2:9">
      <c r="B201" s="9"/>
      <c r="C201" s="9"/>
      <c r="D201" s="9"/>
      <c r="E201" s="9"/>
      <c r="F201" s="9"/>
      <c r="G201" s="9"/>
      <c r="H201" s="9"/>
      <c r="I201" s="9"/>
    </row>
    <row r="202" spans="2:9">
      <c r="B202" s="9"/>
      <c r="C202" s="9"/>
      <c r="D202" s="9"/>
      <c r="E202" s="9"/>
      <c r="F202" s="9"/>
      <c r="G202" s="9"/>
      <c r="H202" s="9"/>
      <c r="I202" s="9"/>
    </row>
    <row r="203" spans="2:9">
      <c r="B203" s="9"/>
      <c r="C203" s="9"/>
      <c r="D203" s="9"/>
      <c r="E203" s="9"/>
      <c r="F203" s="9"/>
      <c r="G203" s="9"/>
      <c r="H203" s="9"/>
      <c r="I203" s="9"/>
    </row>
    <row r="204" spans="2:9">
      <c r="B204" s="9"/>
      <c r="C204" s="9"/>
      <c r="D204" s="9"/>
      <c r="E204" s="9"/>
      <c r="F204" s="9"/>
      <c r="G204" s="9"/>
      <c r="H204" s="9"/>
      <c r="I204" s="9"/>
    </row>
    <row r="205" spans="2:9">
      <c r="B205" s="9"/>
      <c r="C205" s="9"/>
      <c r="D205" s="9"/>
      <c r="E205" s="9"/>
      <c r="F205" s="9"/>
      <c r="G205" s="9"/>
      <c r="H205" s="9"/>
      <c r="I205" s="9"/>
    </row>
    <row r="206" spans="2:9">
      <c r="B206" s="9"/>
      <c r="C206" s="9"/>
      <c r="D206" s="9"/>
      <c r="E206" s="9"/>
      <c r="F206" s="9"/>
      <c r="G206" s="9"/>
      <c r="H206" s="9"/>
      <c r="I206" s="9"/>
    </row>
    <row r="207" spans="2:9">
      <c r="B207" s="9"/>
      <c r="C207" s="9"/>
      <c r="D207" s="9"/>
      <c r="E207" s="9"/>
      <c r="F207" s="9"/>
      <c r="G207" s="9"/>
      <c r="H207" s="9"/>
      <c r="I207" s="9"/>
    </row>
    <row r="208" spans="2:9">
      <c r="B208" s="9"/>
      <c r="C208" s="9"/>
      <c r="D208" s="9"/>
      <c r="E208" s="9"/>
      <c r="F208" s="9"/>
      <c r="G208" s="9"/>
      <c r="H208" s="9"/>
      <c r="I208" s="9"/>
    </row>
    <row r="209" spans="2:9">
      <c r="B209" s="9"/>
      <c r="C209" s="9"/>
      <c r="D209" s="9"/>
      <c r="E209" s="9"/>
      <c r="F209" s="9"/>
      <c r="G209" s="9"/>
      <c r="H209" s="9"/>
      <c r="I209" s="9"/>
    </row>
    <row r="210" spans="2:9">
      <c r="B210" s="9"/>
      <c r="C210" s="9"/>
      <c r="D210" s="9"/>
      <c r="E210" s="9"/>
      <c r="F210" s="9"/>
      <c r="G210" s="9"/>
      <c r="H210" s="9"/>
      <c r="I210" s="9"/>
    </row>
    <row r="211" spans="2:9">
      <c r="B211" s="9"/>
      <c r="C211" s="9"/>
      <c r="D211" s="9"/>
      <c r="E211" s="9"/>
      <c r="F211" s="9"/>
      <c r="G211" s="9"/>
      <c r="H211" s="9"/>
      <c r="I211" s="9"/>
    </row>
    <row r="212" spans="2:9">
      <c r="B212" s="9"/>
      <c r="C212" s="9"/>
      <c r="D212" s="9"/>
      <c r="E212" s="9"/>
      <c r="F212" s="9"/>
      <c r="G212" s="9"/>
      <c r="H212" s="9"/>
      <c r="I212" s="9"/>
    </row>
    <row r="213" spans="2:9">
      <c r="B213" s="9"/>
      <c r="C213" s="9"/>
      <c r="D213" s="9"/>
      <c r="E213" s="9"/>
      <c r="F213" s="9"/>
      <c r="G213" s="9"/>
      <c r="H213" s="9"/>
      <c r="I213" s="9"/>
    </row>
    <row r="214" spans="2:9">
      <c r="B214" s="9"/>
      <c r="C214" s="9"/>
      <c r="D214" s="9"/>
      <c r="E214" s="9"/>
      <c r="F214" s="9"/>
      <c r="G214" s="9"/>
      <c r="H214" s="9"/>
      <c r="I214" s="9"/>
    </row>
    <row r="215" spans="2:9">
      <c r="B215" s="9"/>
      <c r="C215" s="9"/>
      <c r="D215" s="9"/>
      <c r="E215" s="9"/>
      <c r="F215" s="9"/>
      <c r="G215" s="9"/>
      <c r="H215" s="9"/>
      <c r="I215" s="9"/>
    </row>
    <row r="216" spans="2:9">
      <c r="B216" s="9"/>
      <c r="C216" s="9"/>
      <c r="D216" s="9"/>
      <c r="E216" s="9"/>
      <c r="F216" s="9"/>
      <c r="G216" s="9"/>
      <c r="H216" s="9"/>
      <c r="I216" s="9"/>
    </row>
    <row r="217" spans="2:9">
      <c r="B217" s="9"/>
      <c r="C217" s="9"/>
      <c r="D217" s="9"/>
      <c r="E217" s="9"/>
      <c r="F217" s="9"/>
      <c r="G217" s="9"/>
      <c r="H217" s="9"/>
      <c r="I217" s="9"/>
    </row>
    <row r="218" spans="2:9">
      <c r="B218" s="9"/>
      <c r="C218" s="9"/>
      <c r="D218" s="9"/>
      <c r="E218" s="9"/>
      <c r="F218" s="9"/>
      <c r="G218" s="9"/>
      <c r="H218" s="9"/>
      <c r="I218" s="9"/>
    </row>
    <row r="219" spans="2:9">
      <c r="B219" s="9"/>
      <c r="C219" s="9"/>
      <c r="D219" s="9"/>
      <c r="E219" s="9"/>
      <c r="F219" s="9"/>
      <c r="G219" s="9"/>
      <c r="H219" s="9"/>
      <c r="I219" s="9"/>
    </row>
    <row r="220" spans="2:9">
      <c r="B220" s="9"/>
      <c r="C220" s="9"/>
      <c r="D220" s="9"/>
      <c r="E220" s="9"/>
      <c r="F220" s="9"/>
      <c r="G220" s="9"/>
      <c r="H220" s="9"/>
      <c r="I220" s="9"/>
    </row>
    <row r="221" spans="2:9">
      <c r="B221" s="9"/>
      <c r="C221" s="9"/>
      <c r="D221" s="9"/>
      <c r="E221" s="9"/>
      <c r="F221" s="9"/>
      <c r="G221" s="9"/>
      <c r="H221" s="9"/>
      <c r="I221" s="9"/>
    </row>
    <row r="222" spans="2:9">
      <c r="B222" s="9"/>
      <c r="C222" s="9"/>
      <c r="D222" s="9"/>
      <c r="E222" s="9"/>
      <c r="F222" s="9"/>
      <c r="G222" s="9"/>
      <c r="H222" s="9"/>
      <c r="I222" s="9"/>
    </row>
    <row r="223" spans="2:9">
      <c r="B223" s="9"/>
      <c r="C223" s="9"/>
      <c r="D223" s="9"/>
      <c r="E223" s="9"/>
      <c r="F223" s="9"/>
      <c r="G223" s="9"/>
      <c r="H223" s="9"/>
      <c r="I223" s="9"/>
    </row>
    <row r="224" spans="2:9">
      <c r="B224" s="9"/>
      <c r="C224" s="9"/>
      <c r="D224" s="9"/>
      <c r="E224" s="9"/>
      <c r="F224" s="9"/>
      <c r="G224" s="9"/>
      <c r="H224" s="9"/>
      <c r="I224" s="9"/>
    </row>
    <row r="225" spans="2:9">
      <c r="B225" s="9"/>
      <c r="C225" s="9"/>
      <c r="D225" s="9"/>
      <c r="E225" s="9"/>
      <c r="F225" s="9"/>
      <c r="G225" s="9"/>
      <c r="H225" s="9"/>
      <c r="I225" s="9"/>
    </row>
    <row r="226" spans="2:9">
      <c r="B226" s="9"/>
      <c r="C226" s="9"/>
      <c r="D226" s="9"/>
      <c r="E226" s="9"/>
      <c r="F226" s="9"/>
      <c r="G226" s="9"/>
      <c r="H226" s="9"/>
      <c r="I226" s="9"/>
    </row>
    <row r="227" spans="2:9">
      <c r="B227" s="9"/>
      <c r="C227" s="9"/>
      <c r="D227" s="9"/>
      <c r="E227" s="9"/>
      <c r="F227" s="9"/>
      <c r="G227" s="9"/>
      <c r="H227" s="9"/>
      <c r="I227" s="9"/>
    </row>
    <row r="228" spans="2:9">
      <c r="B228" s="9"/>
      <c r="C228" s="9"/>
      <c r="D228" s="9"/>
      <c r="E228" s="9"/>
      <c r="F228" s="9"/>
      <c r="G228" s="9"/>
      <c r="H228" s="9"/>
      <c r="I228" s="9"/>
    </row>
    <row r="229" spans="2:9">
      <c r="B229" s="9"/>
      <c r="C229" s="9"/>
      <c r="D229" s="9"/>
      <c r="E229" s="9"/>
      <c r="F229" s="9"/>
      <c r="G229" s="9"/>
      <c r="H229" s="9"/>
      <c r="I229" s="9"/>
    </row>
    <row r="230" spans="2:9">
      <c r="B230" s="9"/>
      <c r="C230" s="9"/>
      <c r="D230" s="9"/>
      <c r="E230" s="9"/>
      <c r="F230" s="9"/>
      <c r="G230" s="9"/>
      <c r="H230" s="9"/>
      <c r="I230" s="9"/>
    </row>
    <row r="231" spans="2:9">
      <c r="B231" s="9"/>
      <c r="C231" s="9"/>
      <c r="D231" s="9"/>
      <c r="E231" s="9"/>
      <c r="F231" s="9"/>
      <c r="G231" s="9"/>
      <c r="H231" s="9"/>
      <c r="I231" s="9"/>
    </row>
    <row r="232" spans="2:9">
      <c r="B232" s="9"/>
      <c r="C232" s="9"/>
      <c r="D232" s="9"/>
      <c r="E232" s="9"/>
      <c r="F232" s="9"/>
      <c r="G232" s="9"/>
      <c r="H232" s="9"/>
      <c r="I232" s="9"/>
    </row>
    <row r="233" spans="2:9">
      <c r="B233" s="9"/>
      <c r="C233" s="9"/>
      <c r="D233" s="9"/>
      <c r="E233" s="9"/>
      <c r="F233" s="9"/>
      <c r="G233" s="9"/>
      <c r="H233" s="9"/>
      <c r="I233" s="9"/>
    </row>
    <row r="234" spans="2:9">
      <c r="B234" s="9"/>
      <c r="C234" s="9"/>
      <c r="D234" s="9"/>
      <c r="E234" s="9"/>
      <c r="F234" s="9"/>
      <c r="G234" s="9"/>
      <c r="H234" s="9"/>
      <c r="I234" s="9"/>
    </row>
    <row r="235" spans="2:9">
      <c r="B235" s="9"/>
      <c r="C235" s="9"/>
      <c r="D235" s="9"/>
      <c r="E235" s="9"/>
      <c r="F235" s="9"/>
      <c r="G235" s="9"/>
      <c r="H235" s="9"/>
      <c r="I235" s="9"/>
    </row>
    <row r="236" spans="2:9">
      <c r="B236" s="9"/>
      <c r="C236" s="9"/>
      <c r="D236" s="9"/>
      <c r="E236" s="9"/>
      <c r="F236" s="9"/>
      <c r="G236" s="9"/>
      <c r="H236" s="9"/>
      <c r="I236" s="9"/>
    </row>
  </sheetData>
  <mergeCells count="82">
    <mergeCell ref="G19:G34"/>
    <mergeCell ref="G35:G41"/>
    <mergeCell ref="G42:G43"/>
    <mergeCell ref="G45:G47"/>
    <mergeCell ref="A13:B15"/>
    <mergeCell ref="E49:F49"/>
    <mergeCell ref="E50:F50"/>
    <mergeCell ref="A6:A12"/>
    <mergeCell ref="A16:A17"/>
    <mergeCell ref="A18:A50"/>
    <mergeCell ref="B19:B44"/>
    <mergeCell ref="B45:B49"/>
    <mergeCell ref="C19:C34"/>
    <mergeCell ref="C35:C41"/>
    <mergeCell ref="C42:C43"/>
    <mergeCell ref="C45:C47"/>
    <mergeCell ref="E44:F44"/>
    <mergeCell ref="E45:F45"/>
    <mergeCell ref="E46:F46"/>
    <mergeCell ref="E47:F47"/>
    <mergeCell ref="E48:F48"/>
    <mergeCell ref="E39:F39"/>
    <mergeCell ref="E40:F40"/>
    <mergeCell ref="E41:F41"/>
    <mergeCell ref="E42:F42"/>
    <mergeCell ref="E43:F43"/>
    <mergeCell ref="E34:F34"/>
    <mergeCell ref="E35:F35"/>
    <mergeCell ref="E36:F36"/>
    <mergeCell ref="E37:F37"/>
    <mergeCell ref="E38:F38"/>
    <mergeCell ref="E29:F29"/>
    <mergeCell ref="E30:F30"/>
    <mergeCell ref="E31:F31"/>
    <mergeCell ref="E32:F32"/>
    <mergeCell ref="E33:F33"/>
    <mergeCell ref="E24:F24"/>
    <mergeCell ref="E25:F25"/>
    <mergeCell ref="E26:F26"/>
    <mergeCell ref="E27:F27"/>
    <mergeCell ref="E28:F28"/>
    <mergeCell ref="E19:F19"/>
    <mergeCell ref="E20:F20"/>
    <mergeCell ref="E21:F21"/>
    <mergeCell ref="E22:F22"/>
    <mergeCell ref="E23:F23"/>
    <mergeCell ref="B16:F16"/>
    <mergeCell ref="G16:I16"/>
    <mergeCell ref="B17:F17"/>
    <mergeCell ref="G17:I17"/>
    <mergeCell ref="E18:F18"/>
    <mergeCell ref="C14:D14"/>
    <mergeCell ref="E14:F14"/>
    <mergeCell ref="G14:H14"/>
    <mergeCell ref="C15:D15"/>
    <mergeCell ref="E15:F15"/>
    <mergeCell ref="G15:H15"/>
    <mergeCell ref="B11:D11"/>
    <mergeCell ref="E11:I11"/>
    <mergeCell ref="B12:D12"/>
    <mergeCell ref="E12:I12"/>
    <mergeCell ref="C13:D13"/>
    <mergeCell ref="E13:F13"/>
    <mergeCell ref="G13:H13"/>
    <mergeCell ref="B8:D8"/>
    <mergeCell ref="F8:G8"/>
    <mergeCell ref="B9:D9"/>
    <mergeCell ref="E9:I9"/>
    <mergeCell ref="B10:D10"/>
    <mergeCell ref="E10:I10"/>
    <mergeCell ref="A5:D5"/>
    <mergeCell ref="F5:G5"/>
    <mergeCell ref="B6:D6"/>
    <mergeCell ref="E6:I6"/>
    <mergeCell ref="B7:D7"/>
    <mergeCell ref="E7:I7"/>
    <mergeCell ref="A1:B1"/>
    <mergeCell ref="A2:I2"/>
    <mergeCell ref="A3:D3"/>
    <mergeCell ref="E3:I3"/>
    <mergeCell ref="A4:D4"/>
    <mergeCell ref="E4:I4"/>
  </mergeCells>
  <phoneticPr fontId="12" type="noConversion"/>
  <dataValidations count="8">
    <dataValidation type="list" allowBlank="1" showInputMessage="1" showErrorMessage="1" sqref="E5">
      <formula1>"□ 产业发展,■ 产业发展"</formula1>
    </dataValidation>
    <dataValidation type="list" allowBlank="1" showInputMessage="1" showErrorMessage="1" sqref="H5">
      <formula1>"□ 基础设施,■ 基础设施"</formula1>
    </dataValidation>
    <dataValidation type="list" allowBlank="1" showInputMessage="1" showErrorMessage="1" sqref="F5:G5">
      <formula1>"□ 民生保障,■ 民生保障"</formula1>
    </dataValidation>
    <dataValidation type="list" allowBlank="1" showInputMessage="1" showErrorMessage="1" sqref="F8">
      <formula1>"□ 项目法,■ 项目法"</formula1>
    </dataValidation>
    <dataValidation type="list" allowBlank="1" showInputMessage="1" showErrorMessage="1" sqref="I5">
      <formula1>"□ 行政运行,■ 行政运行"</formula1>
    </dataValidation>
    <dataValidation type="list" allowBlank="1" showInputMessage="1" showErrorMessage="1" sqref="E8">
      <formula1>"□ 因素法,■ 因素法"</formula1>
    </dataValidation>
    <dataValidation type="list" allowBlank="1" showInputMessage="1" showErrorMessage="1" sqref="H8">
      <formula1>"□ 据实据效,■ 据实据效"</formula1>
    </dataValidation>
    <dataValidation type="list" allowBlank="1" showInputMessage="1" showErrorMessage="1" sqref="I8">
      <formula1>"□ 因素法与项目法相组合,■ 因素法与项目法相组合"</formula1>
    </dataValidation>
  </dataValidation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36"/>
  <sheetViews>
    <sheetView workbookViewId="0">
      <selection activeCell="G15" sqref="G15:H15"/>
    </sheetView>
  </sheetViews>
  <sheetFormatPr defaultColWidth="12" defaultRowHeight="13.5"/>
  <cols>
    <col min="1" max="1" width="5.5" style="2" customWidth="1"/>
    <col min="2" max="2" width="6.6640625" style="2" customWidth="1"/>
    <col min="3" max="4" width="14.1640625" style="2" customWidth="1"/>
    <col min="5" max="5" width="20" style="2" customWidth="1"/>
    <col min="6" max="6" width="3.83203125" style="2" hidden="1" customWidth="1"/>
    <col min="7" max="8" width="14.1640625" style="2" customWidth="1"/>
    <col min="9" max="9" width="26" style="2" customWidth="1"/>
    <col min="10" max="20" width="12" style="2"/>
    <col min="21" max="16383" width="12" style="1"/>
  </cols>
  <sheetData>
    <row r="1" spans="1:16383">
      <c r="A1" s="238"/>
      <c r="B1" s="238"/>
      <c r="I1" s="10" t="s">
        <v>1745</v>
      </c>
    </row>
    <row r="2" spans="1:16383" ht="45" customHeight="1">
      <c r="A2" s="223" t="s">
        <v>1300</v>
      </c>
      <c r="B2" s="224"/>
      <c r="C2" s="224"/>
      <c r="D2" s="224"/>
      <c r="E2" s="224"/>
      <c r="F2" s="224"/>
      <c r="G2" s="224"/>
      <c r="H2" s="224"/>
      <c r="I2" s="224"/>
    </row>
    <row r="3" spans="1:16383" ht="20.100000000000001" customHeight="1">
      <c r="A3" s="225" t="s">
        <v>1301</v>
      </c>
      <c r="B3" s="225"/>
      <c r="C3" s="225"/>
      <c r="D3" s="225"/>
      <c r="E3" s="226" t="s">
        <v>1746</v>
      </c>
      <c r="F3" s="226"/>
      <c r="G3" s="226"/>
      <c r="H3" s="226"/>
      <c r="I3" s="226"/>
    </row>
    <row r="4" spans="1:16383" s="1" customFormat="1" ht="20.100000000000001" customHeight="1">
      <c r="A4" s="225" t="s">
        <v>1303</v>
      </c>
      <c r="B4" s="225"/>
      <c r="C4" s="225"/>
      <c r="D4" s="225"/>
      <c r="E4" s="226" t="s">
        <v>2</v>
      </c>
      <c r="F4" s="226"/>
      <c r="G4" s="226"/>
      <c r="H4" s="226"/>
      <c r="I4" s="226"/>
      <c r="J4" s="2"/>
      <c r="K4" s="2"/>
      <c r="L4" s="2"/>
      <c r="M4" s="2"/>
      <c r="N4" s="2"/>
      <c r="O4" s="2"/>
      <c r="P4" s="2"/>
      <c r="Q4" s="2"/>
      <c r="R4" s="2"/>
    </row>
    <row r="5" spans="1:16383" s="1" customFormat="1" ht="27.95" customHeight="1">
      <c r="A5" s="225" t="s">
        <v>1304</v>
      </c>
      <c r="B5" s="225"/>
      <c r="C5" s="225"/>
      <c r="D5" s="225"/>
      <c r="E5" s="5" t="s">
        <v>1305</v>
      </c>
      <c r="F5" s="227" t="s">
        <v>1306</v>
      </c>
      <c r="G5" s="225"/>
      <c r="H5" s="5" t="s">
        <v>1307</v>
      </c>
      <c r="I5" s="5" t="s">
        <v>1308</v>
      </c>
      <c r="J5" s="2"/>
      <c r="K5" s="2"/>
      <c r="L5" s="2"/>
      <c r="M5" s="2"/>
      <c r="N5" s="2"/>
      <c r="O5" s="2"/>
      <c r="P5" s="2"/>
      <c r="Q5" s="2"/>
      <c r="R5" s="2"/>
    </row>
    <row r="6" spans="1:16383" s="1" customFormat="1" ht="39.950000000000003" customHeight="1">
      <c r="A6" s="227" t="s">
        <v>1309</v>
      </c>
      <c r="B6" s="227" t="s">
        <v>1310</v>
      </c>
      <c r="C6" s="225"/>
      <c r="D6" s="225"/>
      <c r="E6" s="230" t="s">
        <v>1649</v>
      </c>
      <c r="F6" s="230"/>
      <c r="G6" s="230"/>
      <c r="H6" s="230"/>
      <c r="I6" s="230"/>
      <c r="J6" s="2"/>
      <c r="K6" s="2"/>
      <c r="L6" s="2"/>
      <c r="M6" s="2"/>
      <c r="N6" s="2"/>
      <c r="O6" s="2"/>
      <c r="P6" s="2"/>
      <c r="Q6" s="2"/>
      <c r="R6" s="2"/>
    </row>
    <row r="7" spans="1:16383" s="1" customFormat="1" ht="39.950000000000003" customHeight="1">
      <c r="A7" s="225"/>
      <c r="B7" s="225" t="s">
        <v>1312</v>
      </c>
      <c r="C7" s="225"/>
      <c r="D7" s="225"/>
      <c r="E7" s="228" t="s">
        <v>1747</v>
      </c>
      <c r="F7" s="228"/>
      <c r="G7" s="228"/>
      <c r="H7" s="228"/>
      <c r="I7" s="228"/>
      <c r="J7" s="2"/>
      <c r="K7" s="2"/>
      <c r="L7" s="2"/>
      <c r="M7" s="2"/>
      <c r="N7" s="2"/>
      <c r="O7" s="2"/>
      <c r="P7" s="2"/>
      <c r="Q7" s="2"/>
      <c r="R7" s="2"/>
    </row>
    <row r="8" spans="1:16383" ht="39.950000000000003" customHeight="1">
      <c r="A8" s="225"/>
      <c r="B8" s="239" t="s">
        <v>1314</v>
      </c>
      <c r="C8" s="240"/>
      <c r="D8" s="241"/>
      <c r="E8" s="6" t="s">
        <v>1506</v>
      </c>
      <c r="F8" s="242" t="s">
        <v>1316</v>
      </c>
      <c r="G8" s="242"/>
      <c r="H8" s="7" t="s">
        <v>1507</v>
      </c>
      <c r="I8" s="7" t="s">
        <v>1318</v>
      </c>
    </row>
    <row r="9" spans="1:16383" s="31" customFormat="1" ht="35.1" customHeight="1">
      <c r="A9" s="227"/>
      <c r="B9" s="263" t="s">
        <v>1319</v>
      </c>
      <c r="C9" s="264"/>
      <c r="D9" s="250"/>
      <c r="E9" s="229" t="s">
        <v>1748</v>
      </c>
      <c r="F9" s="229"/>
      <c r="G9" s="229"/>
      <c r="H9" s="229"/>
      <c r="I9" s="229"/>
      <c r="J9" s="3"/>
      <c r="K9" s="3"/>
      <c r="L9" s="3"/>
      <c r="M9" s="3"/>
      <c r="N9" s="3"/>
      <c r="O9" s="3"/>
      <c r="P9" s="3"/>
      <c r="Q9" s="3"/>
      <c r="R9" s="3"/>
      <c r="S9" s="3"/>
      <c r="T9" s="3"/>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c r="IW9" s="32"/>
      <c r="IX9" s="32"/>
      <c r="IY9" s="32"/>
      <c r="IZ9" s="32"/>
      <c r="JA9" s="32"/>
      <c r="JB9" s="32"/>
      <c r="JC9" s="32"/>
      <c r="JD9" s="32"/>
      <c r="JE9" s="32"/>
      <c r="JF9" s="32"/>
      <c r="JG9" s="32"/>
      <c r="JH9" s="32"/>
      <c r="JI9" s="32"/>
      <c r="JJ9" s="32"/>
      <c r="JK9" s="32"/>
      <c r="JL9" s="32"/>
      <c r="JM9" s="32"/>
      <c r="JN9" s="32"/>
      <c r="JO9" s="32"/>
      <c r="JP9" s="32"/>
      <c r="JQ9" s="32"/>
      <c r="JR9" s="32"/>
      <c r="JS9" s="32"/>
      <c r="JT9" s="32"/>
      <c r="JU9" s="32"/>
      <c r="JV9" s="32"/>
      <c r="JW9" s="32"/>
      <c r="JX9" s="32"/>
      <c r="JY9" s="32"/>
      <c r="JZ9" s="32"/>
      <c r="KA9" s="32"/>
      <c r="KB9" s="32"/>
      <c r="KC9" s="32"/>
      <c r="KD9" s="32"/>
      <c r="KE9" s="32"/>
      <c r="KF9" s="32"/>
      <c r="KG9" s="32"/>
      <c r="KH9" s="32"/>
      <c r="KI9" s="32"/>
      <c r="KJ9" s="32"/>
      <c r="KK9" s="32"/>
      <c r="KL9" s="32"/>
      <c r="KM9" s="32"/>
      <c r="KN9" s="32"/>
      <c r="KO9" s="32"/>
      <c r="KP9" s="32"/>
      <c r="KQ9" s="32"/>
      <c r="KR9" s="32"/>
      <c r="KS9" s="32"/>
      <c r="KT9" s="32"/>
      <c r="KU9" s="32"/>
      <c r="KV9" s="32"/>
      <c r="KW9" s="32"/>
      <c r="KX9" s="32"/>
      <c r="KY9" s="32"/>
      <c r="KZ9" s="32"/>
      <c r="LA9" s="32"/>
      <c r="LB9" s="32"/>
      <c r="LC9" s="32"/>
      <c r="LD9" s="32"/>
      <c r="LE9" s="32"/>
      <c r="LF9" s="32"/>
      <c r="LG9" s="32"/>
      <c r="LH9" s="32"/>
      <c r="LI9" s="32"/>
      <c r="LJ9" s="32"/>
      <c r="LK9" s="32"/>
      <c r="LL9" s="32"/>
      <c r="LM9" s="32"/>
      <c r="LN9" s="32"/>
      <c r="LO9" s="32"/>
      <c r="LP9" s="32"/>
      <c r="LQ9" s="32"/>
      <c r="LR9" s="32"/>
      <c r="LS9" s="32"/>
      <c r="LT9" s="32"/>
      <c r="LU9" s="32"/>
      <c r="LV9" s="32"/>
      <c r="LW9" s="32"/>
      <c r="LX9" s="32"/>
      <c r="LY9" s="32"/>
      <c r="LZ9" s="32"/>
      <c r="MA9" s="32"/>
      <c r="MB9" s="32"/>
      <c r="MC9" s="32"/>
      <c r="MD9" s="32"/>
      <c r="ME9" s="32"/>
      <c r="MF9" s="32"/>
      <c r="MG9" s="32"/>
      <c r="MH9" s="32"/>
      <c r="MI9" s="32"/>
      <c r="MJ9" s="32"/>
      <c r="MK9" s="32"/>
      <c r="ML9" s="32"/>
      <c r="MM9" s="32"/>
      <c r="MN9" s="32"/>
      <c r="MO9" s="32"/>
      <c r="MP9" s="32"/>
      <c r="MQ9" s="32"/>
      <c r="MR9" s="32"/>
      <c r="MS9" s="32"/>
      <c r="MT9" s="32"/>
      <c r="MU9" s="32"/>
      <c r="MV9" s="32"/>
      <c r="MW9" s="32"/>
      <c r="MX9" s="32"/>
      <c r="MY9" s="32"/>
      <c r="MZ9" s="32"/>
      <c r="NA9" s="32"/>
      <c r="NB9" s="32"/>
      <c r="NC9" s="32"/>
      <c r="ND9" s="32"/>
      <c r="NE9" s="32"/>
      <c r="NF9" s="32"/>
      <c r="NG9" s="32"/>
      <c r="NH9" s="32"/>
      <c r="NI9" s="32"/>
      <c r="NJ9" s="32"/>
      <c r="NK9" s="32"/>
      <c r="NL9" s="32"/>
      <c r="NM9" s="32"/>
      <c r="NN9" s="32"/>
      <c r="NO9" s="32"/>
      <c r="NP9" s="32"/>
      <c r="NQ9" s="32"/>
      <c r="NR9" s="32"/>
      <c r="NS9" s="32"/>
      <c r="NT9" s="32"/>
      <c r="NU9" s="32"/>
      <c r="NV9" s="32"/>
      <c r="NW9" s="32"/>
      <c r="NX9" s="32"/>
      <c r="NY9" s="32"/>
      <c r="NZ9" s="32"/>
      <c r="OA9" s="32"/>
      <c r="OB9" s="32"/>
      <c r="OC9" s="32"/>
      <c r="OD9" s="32"/>
      <c r="OE9" s="32"/>
      <c r="OF9" s="32"/>
      <c r="OG9" s="32"/>
      <c r="OH9" s="32"/>
      <c r="OI9" s="32"/>
      <c r="OJ9" s="32"/>
      <c r="OK9" s="32"/>
      <c r="OL9" s="32"/>
      <c r="OM9" s="32"/>
      <c r="ON9" s="32"/>
      <c r="OO9" s="32"/>
      <c r="OP9" s="32"/>
      <c r="OQ9" s="32"/>
      <c r="OR9" s="32"/>
      <c r="OS9" s="32"/>
      <c r="OT9" s="32"/>
      <c r="OU9" s="32"/>
      <c r="OV9" s="32"/>
      <c r="OW9" s="32"/>
      <c r="OX9" s="32"/>
      <c r="OY9" s="32"/>
      <c r="OZ9" s="32"/>
      <c r="PA9" s="32"/>
      <c r="PB9" s="32"/>
      <c r="PC9" s="32"/>
      <c r="PD9" s="32"/>
      <c r="PE9" s="32"/>
      <c r="PF9" s="32"/>
      <c r="PG9" s="32"/>
      <c r="PH9" s="32"/>
      <c r="PI9" s="32"/>
      <c r="PJ9" s="32"/>
      <c r="PK9" s="32"/>
      <c r="PL9" s="32"/>
      <c r="PM9" s="32"/>
      <c r="PN9" s="32"/>
      <c r="PO9" s="32"/>
      <c r="PP9" s="32"/>
      <c r="PQ9" s="32"/>
      <c r="PR9" s="32"/>
      <c r="PS9" s="32"/>
      <c r="PT9" s="32"/>
      <c r="PU9" s="32"/>
      <c r="PV9" s="32"/>
      <c r="PW9" s="32"/>
      <c r="PX9" s="32"/>
      <c r="PY9" s="32"/>
      <c r="PZ9" s="32"/>
      <c r="QA9" s="32"/>
      <c r="QB9" s="32"/>
      <c r="QC9" s="32"/>
      <c r="QD9" s="32"/>
      <c r="QE9" s="32"/>
      <c r="QF9" s="32"/>
      <c r="QG9" s="32"/>
      <c r="QH9" s="32"/>
      <c r="QI9" s="32"/>
      <c r="QJ9" s="32"/>
      <c r="QK9" s="32"/>
      <c r="QL9" s="32"/>
      <c r="QM9" s="32"/>
      <c r="QN9" s="32"/>
      <c r="QO9" s="32"/>
      <c r="QP9" s="32"/>
      <c r="QQ9" s="32"/>
      <c r="QR9" s="32"/>
      <c r="QS9" s="32"/>
      <c r="QT9" s="32"/>
      <c r="QU9" s="32"/>
      <c r="QV9" s="32"/>
      <c r="QW9" s="32"/>
      <c r="QX9" s="32"/>
      <c r="QY9" s="32"/>
      <c r="QZ9" s="32"/>
      <c r="RA9" s="32"/>
      <c r="RB9" s="32"/>
      <c r="RC9" s="32"/>
      <c r="RD9" s="32"/>
      <c r="RE9" s="32"/>
      <c r="RF9" s="32"/>
      <c r="RG9" s="32"/>
      <c r="RH9" s="32"/>
      <c r="RI9" s="32"/>
      <c r="RJ9" s="32"/>
      <c r="RK9" s="32"/>
      <c r="RL9" s="32"/>
      <c r="RM9" s="32"/>
      <c r="RN9" s="32"/>
      <c r="RO9" s="32"/>
      <c r="RP9" s="32"/>
      <c r="RQ9" s="32"/>
      <c r="RR9" s="32"/>
      <c r="RS9" s="32"/>
      <c r="RT9" s="32"/>
      <c r="RU9" s="32"/>
      <c r="RV9" s="32"/>
      <c r="RW9" s="32"/>
      <c r="RX9" s="32"/>
      <c r="RY9" s="32"/>
      <c r="RZ9" s="32"/>
      <c r="SA9" s="32"/>
      <c r="SB9" s="32"/>
      <c r="SC9" s="32"/>
      <c r="SD9" s="32"/>
      <c r="SE9" s="32"/>
      <c r="SF9" s="32"/>
      <c r="SG9" s="32"/>
      <c r="SH9" s="32"/>
      <c r="SI9" s="32"/>
      <c r="SJ9" s="32"/>
      <c r="SK9" s="32"/>
      <c r="SL9" s="32"/>
      <c r="SM9" s="32"/>
      <c r="SN9" s="32"/>
      <c r="SO9" s="32"/>
      <c r="SP9" s="32"/>
      <c r="SQ9" s="32"/>
      <c r="SR9" s="32"/>
      <c r="SS9" s="32"/>
      <c r="ST9" s="32"/>
      <c r="SU9" s="32"/>
      <c r="SV9" s="32"/>
      <c r="SW9" s="32"/>
      <c r="SX9" s="32"/>
      <c r="SY9" s="32"/>
      <c r="SZ9" s="32"/>
      <c r="TA9" s="32"/>
      <c r="TB9" s="32"/>
      <c r="TC9" s="32"/>
      <c r="TD9" s="32"/>
      <c r="TE9" s="32"/>
      <c r="TF9" s="32"/>
      <c r="TG9" s="32"/>
      <c r="TH9" s="32"/>
      <c r="TI9" s="32"/>
      <c r="TJ9" s="32"/>
      <c r="TK9" s="32"/>
      <c r="TL9" s="32"/>
      <c r="TM9" s="32"/>
      <c r="TN9" s="32"/>
      <c r="TO9" s="32"/>
      <c r="TP9" s="32"/>
      <c r="TQ9" s="32"/>
      <c r="TR9" s="32"/>
      <c r="TS9" s="32"/>
      <c r="TT9" s="32"/>
      <c r="TU9" s="32"/>
      <c r="TV9" s="32"/>
      <c r="TW9" s="32"/>
      <c r="TX9" s="32"/>
      <c r="TY9" s="32"/>
      <c r="TZ9" s="32"/>
      <c r="UA9" s="32"/>
      <c r="UB9" s="32"/>
      <c r="UC9" s="32"/>
      <c r="UD9" s="32"/>
      <c r="UE9" s="32"/>
      <c r="UF9" s="32"/>
      <c r="UG9" s="32"/>
      <c r="UH9" s="32"/>
      <c r="UI9" s="32"/>
      <c r="UJ9" s="32"/>
      <c r="UK9" s="32"/>
      <c r="UL9" s="32"/>
      <c r="UM9" s="32"/>
      <c r="UN9" s="32"/>
      <c r="UO9" s="32"/>
      <c r="UP9" s="32"/>
      <c r="UQ9" s="32"/>
      <c r="UR9" s="32"/>
      <c r="US9" s="32"/>
      <c r="UT9" s="32"/>
      <c r="UU9" s="32"/>
      <c r="UV9" s="32"/>
      <c r="UW9" s="32"/>
      <c r="UX9" s="32"/>
      <c r="UY9" s="32"/>
      <c r="UZ9" s="32"/>
      <c r="VA9" s="32"/>
      <c r="VB9" s="32"/>
      <c r="VC9" s="32"/>
      <c r="VD9" s="32"/>
      <c r="VE9" s="32"/>
      <c r="VF9" s="32"/>
      <c r="VG9" s="32"/>
      <c r="VH9" s="32"/>
      <c r="VI9" s="32"/>
      <c r="VJ9" s="32"/>
      <c r="VK9" s="32"/>
      <c r="VL9" s="32"/>
      <c r="VM9" s="32"/>
      <c r="VN9" s="32"/>
      <c r="VO9" s="32"/>
      <c r="VP9" s="32"/>
      <c r="VQ9" s="32"/>
      <c r="VR9" s="32"/>
      <c r="VS9" s="32"/>
      <c r="VT9" s="32"/>
      <c r="VU9" s="32"/>
      <c r="VV9" s="32"/>
      <c r="VW9" s="32"/>
      <c r="VX9" s="32"/>
      <c r="VY9" s="32"/>
      <c r="VZ9" s="32"/>
      <c r="WA9" s="32"/>
      <c r="WB9" s="32"/>
      <c r="WC9" s="32"/>
      <c r="WD9" s="32"/>
      <c r="WE9" s="32"/>
      <c r="WF9" s="32"/>
      <c r="WG9" s="32"/>
      <c r="WH9" s="32"/>
      <c r="WI9" s="32"/>
      <c r="WJ9" s="32"/>
      <c r="WK9" s="32"/>
      <c r="WL9" s="32"/>
      <c r="WM9" s="32"/>
      <c r="WN9" s="32"/>
      <c r="WO9" s="32"/>
      <c r="WP9" s="32"/>
      <c r="WQ9" s="32"/>
      <c r="WR9" s="32"/>
      <c r="WS9" s="32"/>
      <c r="WT9" s="32"/>
      <c r="WU9" s="32"/>
      <c r="WV9" s="32"/>
      <c r="WW9" s="32"/>
      <c r="WX9" s="32"/>
      <c r="WY9" s="32"/>
      <c r="WZ9" s="32"/>
      <c r="XA9" s="32"/>
      <c r="XB9" s="32"/>
      <c r="XC9" s="32"/>
      <c r="XD9" s="32"/>
      <c r="XE9" s="32"/>
      <c r="XF9" s="32"/>
      <c r="XG9" s="32"/>
      <c r="XH9" s="32"/>
      <c r="XI9" s="32"/>
      <c r="XJ9" s="32"/>
      <c r="XK9" s="32"/>
      <c r="XL9" s="32"/>
      <c r="XM9" s="32"/>
      <c r="XN9" s="32"/>
      <c r="XO9" s="32"/>
      <c r="XP9" s="32"/>
      <c r="XQ9" s="32"/>
      <c r="XR9" s="32"/>
      <c r="XS9" s="32"/>
      <c r="XT9" s="32"/>
      <c r="XU9" s="32"/>
      <c r="XV9" s="32"/>
      <c r="XW9" s="32"/>
      <c r="XX9" s="32"/>
      <c r="XY9" s="32"/>
      <c r="XZ9" s="32"/>
      <c r="YA9" s="32"/>
      <c r="YB9" s="32"/>
      <c r="YC9" s="32"/>
      <c r="YD9" s="32"/>
      <c r="YE9" s="32"/>
      <c r="YF9" s="32"/>
      <c r="YG9" s="32"/>
      <c r="YH9" s="32"/>
      <c r="YI9" s="32"/>
      <c r="YJ9" s="32"/>
      <c r="YK9" s="32"/>
      <c r="YL9" s="32"/>
      <c r="YM9" s="32"/>
      <c r="YN9" s="32"/>
      <c r="YO9" s="32"/>
      <c r="YP9" s="32"/>
      <c r="YQ9" s="32"/>
      <c r="YR9" s="32"/>
      <c r="YS9" s="32"/>
      <c r="YT9" s="32"/>
      <c r="YU9" s="32"/>
      <c r="YV9" s="32"/>
      <c r="YW9" s="32"/>
      <c r="YX9" s="32"/>
      <c r="YY9" s="32"/>
      <c r="YZ9" s="32"/>
      <c r="ZA9" s="32"/>
      <c r="ZB9" s="32"/>
      <c r="ZC9" s="32"/>
      <c r="ZD9" s="32"/>
      <c r="ZE9" s="32"/>
      <c r="ZF9" s="32"/>
      <c r="ZG9" s="32"/>
      <c r="ZH9" s="32"/>
      <c r="ZI9" s="32"/>
      <c r="ZJ9" s="32"/>
      <c r="ZK9" s="32"/>
      <c r="ZL9" s="32"/>
      <c r="ZM9" s="32"/>
      <c r="ZN9" s="32"/>
      <c r="ZO9" s="32"/>
      <c r="ZP9" s="32"/>
      <c r="ZQ9" s="32"/>
      <c r="ZR9" s="32"/>
      <c r="ZS9" s="32"/>
      <c r="ZT9" s="32"/>
      <c r="ZU9" s="32"/>
      <c r="ZV9" s="32"/>
      <c r="ZW9" s="32"/>
      <c r="ZX9" s="32"/>
      <c r="ZY9" s="32"/>
      <c r="ZZ9" s="32"/>
      <c r="AAA9" s="32"/>
      <c r="AAB9" s="32"/>
      <c r="AAC9" s="32"/>
      <c r="AAD9" s="32"/>
      <c r="AAE9" s="32"/>
      <c r="AAF9" s="32"/>
      <c r="AAG9" s="32"/>
      <c r="AAH9" s="32"/>
      <c r="AAI9" s="32"/>
      <c r="AAJ9" s="32"/>
      <c r="AAK9" s="32"/>
      <c r="AAL9" s="32"/>
      <c r="AAM9" s="32"/>
      <c r="AAN9" s="32"/>
      <c r="AAO9" s="32"/>
      <c r="AAP9" s="32"/>
      <c r="AAQ9" s="32"/>
      <c r="AAR9" s="32"/>
      <c r="AAS9" s="32"/>
      <c r="AAT9" s="32"/>
      <c r="AAU9" s="32"/>
      <c r="AAV9" s="32"/>
      <c r="AAW9" s="32"/>
      <c r="AAX9" s="32"/>
      <c r="AAY9" s="32"/>
      <c r="AAZ9" s="32"/>
      <c r="ABA9" s="32"/>
      <c r="ABB9" s="32"/>
      <c r="ABC9" s="32"/>
      <c r="ABD9" s="32"/>
      <c r="ABE9" s="32"/>
      <c r="ABF9" s="32"/>
      <c r="ABG9" s="32"/>
      <c r="ABH9" s="32"/>
      <c r="ABI9" s="32"/>
      <c r="ABJ9" s="32"/>
      <c r="ABK9" s="32"/>
      <c r="ABL9" s="32"/>
      <c r="ABM9" s="32"/>
      <c r="ABN9" s="32"/>
      <c r="ABO9" s="32"/>
      <c r="ABP9" s="32"/>
      <c r="ABQ9" s="32"/>
      <c r="ABR9" s="32"/>
      <c r="ABS9" s="32"/>
      <c r="ABT9" s="32"/>
      <c r="ABU9" s="32"/>
      <c r="ABV9" s="32"/>
      <c r="ABW9" s="32"/>
      <c r="ABX9" s="32"/>
      <c r="ABY9" s="32"/>
      <c r="ABZ9" s="32"/>
      <c r="ACA9" s="32"/>
      <c r="ACB9" s="32"/>
      <c r="ACC9" s="32"/>
      <c r="ACD9" s="32"/>
      <c r="ACE9" s="32"/>
      <c r="ACF9" s="32"/>
      <c r="ACG9" s="32"/>
      <c r="ACH9" s="32"/>
      <c r="ACI9" s="32"/>
      <c r="ACJ9" s="32"/>
      <c r="ACK9" s="32"/>
      <c r="ACL9" s="32"/>
      <c r="ACM9" s="32"/>
      <c r="ACN9" s="32"/>
      <c r="ACO9" s="32"/>
      <c r="ACP9" s="32"/>
      <c r="ACQ9" s="32"/>
      <c r="ACR9" s="32"/>
      <c r="ACS9" s="32"/>
      <c r="ACT9" s="32"/>
      <c r="ACU9" s="32"/>
      <c r="ACV9" s="32"/>
      <c r="ACW9" s="32"/>
      <c r="ACX9" s="32"/>
      <c r="ACY9" s="32"/>
      <c r="ACZ9" s="32"/>
      <c r="ADA9" s="32"/>
      <c r="ADB9" s="32"/>
      <c r="ADC9" s="32"/>
      <c r="ADD9" s="32"/>
      <c r="ADE9" s="32"/>
      <c r="ADF9" s="32"/>
      <c r="ADG9" s="32"/>
      <c r="ADH9" s="32"/>
      <c r="ADI9" s="32"/>
      <c r="ADJ9" s="32"/>
      <c r="ADK9" s="32"/>
      <c r="ADL9" s="32"/>
      <c r="ADM9" s="32"/>
      <c r="ADN9" s="32"/>
      <c r="ADO9" s="32"/>
      <c r="ADP9" s="32"/>
      <c r="ADQ9" s="32"/>
      <c r="ADR9" s="32"/>
      <c r="ADS9" s="32"/>
      <c r="ADT9" s="32"/>
      <c r="ADU9" s="32"/>
      <c r="ADV9" s="32"/>
      <c r="ADW9" s="32"/>
      <c r="ADX9" s="32"/>
      <c r="ADY9" s="32"/>
      <c r="ADZ9" s="32"/>
      <c r="AEA9" s="32"/>
      <c r="AEB9" s="32"/>
      <c r="AEC9" s="32"/>
      <c r="AED9" s="32"/>
      <c r="AEE9" s="32"/>
      <c r="AEF9" s="32"/>
      <c r="AEG9" s="32"/>
      <c r="AEH9" s="32"/>
      <c r="AEI9" s="32"/>
      <c r="AEJ9" s="32"/>
      <c r="AEK9" s="32"/>
      <c r="AEL9" s="32"/>
      <c r="AEM9" s="32"/>
      <c r="AEN9" s="32"/>
      <c r="AEO9" s="32"/>
      <c r="AEP9" s="32"/>
      <c r="AEQ9" s="32"/>
      <c r="AER9" s="32"/>
      <c r="AES9" s="32"/>
      <c r="AET9" s="32"/>
      <c r="AEU9" s="32"/>
      <c r="AEV9" s="32"/>
      <c r="AEW9" s="32"/>
      <c r="AEX9" s="32"/>
      <c r="AEY9" s="32"/>
      <c r="AEZ9" s="32"/>
      <c r="AFA9" s="32"/>
      <c r="AFB9" s="32"/>
      <c r="AFC9" s="32"/>
      <c r="AFD9" s="32"/>
      <c r="AFE9" s="32"/>
      <c r="AFF9" s="32"/>
      <c r="AFG9" s="32"/>
      <c r="AFH9" s="32"/>
      <c r="AFI9" s="32"/>
      <c r="AFJ9" s="32"/>
      <c r="AFK9" s="32"/>
      <c r="AFL9" s="32"/>
      <c r="AFM9" s="32"/>
      <c r="AFN9" s="32"/>
      <c r="AFO9" s="32"/>
      <c r="AFP9" s="32"/>
      <c r="AFQ9" s="32"/>
      <c r="AFR9" s="32"/>
      <c r="AFS9" s="32"/>
      <c r="AFT9" s="32"/>
      <c r="AFU9" s="32"/>
      <c r="AFV9" s="32"/>
      <c r="AFW9" s="32"/>
      <c r="AFX9" s="32"/>
      <c r="AFY9" s="32"/>
      <c r="AFZ9" s="32"/>
      <c r="AGA9" s="32"/>
      <c r="AGB9" s="32"/>
      <c r="AGC9" s="32"/>
      <c r="AGD9" s="32"/>
      <c r="AGE9" s="32"/>
      <c r="AGF9" s="32"/>
      <c r="AGG9" s="32"/>
      <c r="AGH9" s="32"/>
      <c r="AGI9" s="32"/>
      <c r="AGJ9" s="32"/>
      <c r="AGK9" s="32"/>
      <c r="AGL9" s="32"/>
      <c r="AGM9" s="32"/>
      <c r="AGN9" s="32"/>
      <c r="AGO9" s="32"/>
      <c r="AGP9" s="32"/>
      <c r="AGQ9" s="32"/>
      <c r="AGR9" s="32"/>
      <c r="AGS9" s="32"/>
      <c r="AGT9" s="32"/>
      <c r="AGU9" s="32"/>
      <c r="AGV9" s="32"/>
      <c r="AGW9" s="32"/>
      <c r="AGX9" s="32"/>
      <c r="AGY9" s="32"/>
      <c r="AGZ9" s="32"/>
      <c r="AHA9" s="32"/>
      <c r="AHB9" s="32"/>
      <c r="AHC9" s="32"/>
      <c r="AHD9" s="32"/>
      <c r="AHE9" s="32"/>
      <c r="AHF9" s="32"/>
      <c r="AHG9" s="32"/>
      <c r="AHH9" s="32"/>
      <c r="AHI9" s="32"/>
      <c r="AHJ9" s="32"/>
      <c r="AHK9" s="32"/>
      <c r="AHL9" s="32"/>
      <c r="AHM9" s="32"/>
      <c r="AHN9" s="32"/>
      <c r="AHO9" s="32"/>
      <c r="AHP9" s="32"/>
      <c r="AHQ9" s="32"/>
      <c r="AHR9" s="32"/>
      <c r="AHS9" s="32"/>
      <c r="AHT9" s="32"/>
      <c r="AHU9" s="32"/>
      <c r="AHV9" s="32"/>
      <c r="AHW9" s="32"/>
      <c r="AHX9" s="32"/>
      <c r="AHY9" s="32"/>
      <c r="AHZ9" s="32"/>
      <c r="AIA9" s="32"/>
      <c r="AIB9" s="32"/>
      <c r="AIC9" s="32"/>
      <c r="AID9" s="32"/>
      <c r="AIE9" s="32"/>
      <c r="AIF9" s="32"/>
      <c r="AIG9" s="32"/>
      <c r="AIH9" s="32"/>
      <c r="AII9" s="32"/>
      <c r="AIJ9" s="32"/>
      <c r="AIK9" s="32"/>
      <c r="AIL9" s="32"/>
      <c r="AIM9" s="32"/>
      <c r="AIN9" s="32"/>
      <c r="AIO9" s="32"/>
      <c r="AIP9" s="32"/>
      <c r="AIQ9" s="32"/>
      <c r="AIR9" s="32"/>
      <c r="AIS9" s="32"/>
      <c r="AIT9" s="32"/>
      <c r="AIU9" s="32"/>
      <c r="AIV9" s="32"/>
      <c r="AIW9" s="32"/>
      <c r="AIX9" s="32"/>
      <c r="AIY9" s="32"/>
      <c r="AIZ9" s="32"/>
      <c r="AJA9" s="32"/>
      <c r="AJB9" s="32"/>
      <c r="AJC9" s="32"/>
      <c r="AJD9" s="32"/>
      <c r="AJE9" s="32"/>
      <c r="AJF9" s="32"/>
      <c r="AJG9" s="32"/>
      <c r="AJH9" s="32"/>
      <c r="AJI9" s="32"/>
      <c r="AJJ9" s="32"/>
      <c r="AJK9" s="32"/>
      <c r="AJL9" s="32"/>
      <c r="AJM9" s="32"/>
      <c r="AJN9" s="32"/>
      <c r="AJO9" s="32"/>
      <c r="AJP9" s="32"/>
      <c r="AJQ9" s="32"/>
      <c r="AJR9" s="32"/>
      <c r="AJS9" s="32"/>
      <c r="AJT9" s="32"/>
      <c r="AJU9" s="32"/>
      <c r="AJV9" s="32"/>
      <c r="AJW9" s="32"/>
      <c r="AJX9" s="32"/>
      <c r="AJY9" s="32"/>
      <c r="AJZ9" s="32"/>
      <c r="AKA9" s="32"/>
      <c r="AKB9" s="32"/>
      <c r="AKC9" s="32"/>
      <c r="AKD9" s="32"/>
      <c r="AKE9" s="32"/>
      <c r="AKF9" s="32"/>
      <c r="AKG9" s="32"/>
      <c r="AKH9" s="32"/>
      <c r="AKI9" s="32"/>
      <c r="AKJ9" s="32"/>
      <c r="AKK9" s="32"/>
      <c r="AKL9" s="32"/>
      <c r="AKM9" s="32"/>
      <c r="AKN9" s="32"/>
      <c r="AKO9" s="32"/>
      <c r="AKP9" s="32"/>
      <c r="AKQ9" s="32"/>
      <c r="AKR9" s="32"/>
      <c r="AKS9" s="32"/>
      <c r="AKT9" s="32"/>
      <c r="AKU9" s="32"/>
      <c r="AKV9" s="32"/>
      <c r="AKW9" s="32"/>
      <c r="AKX9" s="32"/>
      <c r="AKY9" s="32"/>
      <c r="AKZ9" s="32"/>
      <c r="ALA9" s="32"/>
      <c r="ALB9" s="32"/>
      <c r="ALC9" s="32"/>
      <c r="ALD9" s="32"/>
      <c r="ALE9" s="32"/>
      <c r="ALF9" s="32"/>
      <c r="ALG9" s="32"/>
      <c r="ALH9" s="32"/>
      <c r="ALI9" s="32"/>
      <c r="ALJ9" s="32"/>
      <c r="ALK9" s="32"/>
      <c r="ALL9" s="32"/>
      <c r="ALM9" s="32"/>
      <c r="ALN9" s="32"/>
      <c r="ALO9" s="32"/>
      <c r="ALP9" s="32"/>
      <c r="ALQ9" s="32"/>
      <c r="ALR9" s="32"/>
      <c r="ALS9" s="32"/>
      <c r="ALT9" s="32"/>
      <c r="ALU9" s="32"/>
      <c r="ALV9" s="32"/>
      <c r="ALW9" s="32"/>
      <c r="ALX9" s="32"/>
      <c r="ALY9" s="32"/>
      <c r="ALZ9" s="32"/>
      <c r="AMA9" s="32"/>
      <c r="AMB9" s="32"/>
      <c r="AMC9" s="32"/>
      <c r="AMD9" s="32"/>
      <c r="AME9" s="32"/>
      <c r="AMF9" s="32"/>
      <c r="AMG9" s="32"/>
      <c r="AMH9" s="32"/>
      <c r="AMI9" s="32"/>
      <c r="AMJ9" s="32"/>
      <c r="AMK9" s="32"/>
      <c r="AML9" s="32"/>
      <c r="AMM9" s="32"/>
      <c r="AMN9" s="32"/>
      <c r="AMO9" s="32"/>
      <c r="AMP9" s="32"/>
      <c r="AMQ9" s="32"/>
      <c r="AMR9" s="32"/>
      <c r="AMS9" s="32"/>
      <c r="AMT9" s="32"/>
      <c r="AMU9" s="32"/>
      <c r="AMV9" s="32"/>
      <c r="AMW9" s="32"/>
      <c r="AMX9" s="32"/>
      <c r="AMY9" s="32"/>
      <c r="AMZ9" s="32"/>
      <c r="ANA9" s="32"/>
      <c r="ANB9" s="32"/>
      <c r="ANC9" s="32"/>
      <c r="AND9" s="32"/>
      <c r="ANE9" s="32"/>
      <c r="ANF9" s="32"/>
      <c r="ANG9" s="32"/>
      <c r="ANH9" s="32"/>
      <c r="ANI9" s="32"/>
      <c r="ANJ9" s="32"/>
      <c r="ANK9" s="32"/>
      <c r="ANL9" s="32"/>
      <c r="ANM9" s="32"/>
      <c r="ANN9" s="32"/>
      <c r="ANO9" s="32"/>
      <c r="ANP9" s="32"/>
      <c r="ANQ9" s="32"/>
      <c r="ANR9" s="32"/>
      <c r="ANS9" s="32"/>
      <c r="ANT9" s="32"/>
      <c r="ANU9" s="32"/>
      <c r="ANV9" s="32"/>
      <c r="ANW9" s="32"/>
      <c r="ANX9" s="32"/>
      <c r="ANY9" s="32"/>
      <c r="ANZ9" s="32"/>
      <c r="AOA9" s="32"/>
      <c r="AOB9" s="32"/>
      <c r="AOC9" s="32"/>
      <c r="AOD9" s="32"/>
      <c r="AOE9" s="32"/>
      <c r="AOF9" s="32"/>
      <c r="AOG9" s="32"/>
      <c r="AOH9" s="32"/>
      <c r="AOI9" s="32"/>
      <c r="AOJ9" s="32"/>
      <c r="AOK9" s="32"/>
      <c r="AOL9" s="32"/>
      <c r="AOM9" s="32"/>
      <c r="AON9" s="32"/>
      <c r="AOO9" s="32"/>
      <c r="AOP9" s="32"/>
      <c r="AOQ9" s="32"/>
      <c r="AOR9" s="32"/>
      <c r="AOS9" s="32"/>
      <c r="AOT9" s="32"/>
      <c r="AOU9" s="32"/>
      <c r="AOV9" s="32"/>
      <c r="AOW9" s="32"/>
      <c r="AOX9" s="32"/>
      <c r="AOY9" s="32"/>
      <c r="AOZ9" s="32"/>
      <c r="APA9" s="32"/>
      <c r="APB9" s="32"/>
      <c r="APC9" s="32"/>
      <c r="APD9" s="32"/>
      <c r="APE9" s="32"/>
      <c r="APF9" s="32"/>
      <c r="APG9" s="32"/>
      <c r="APH9" s="32"/>
      <c r="API9" s="32"/>
      <c r="APJ9" s="32"/>
      <c r="APK9" s="32"/>
      <c r="APL9" s="32"/>
      <c r="APM9" s="32"/>
      <c r="APN9" s="32"/>
      <c r="APO9" s="32"/>
      <c r="APP9" s="32"/>
      <c r="APQ9" s="32"/>
      <c r="APR9" s="32"/>
      <c r="APS9" s="32"/>
      <c r="APT9" s="32"/>
      <c r="APU9" s="32"/>
      <c r="APV9" s="32"/>
      <c r="APW9" s="32"/>
      <c r="APX9" s="32"/>
      <c r="APY9" s="32"/>
      <c r="APZ9" s="32"/>
      <c r="AQA9" s="32"/>
      <c r="AQB9" s="32"/>
      <c r="AQC9" s="32"/>
      <c r="AQD9" s="32"/>
      <c r="AQE9" s="32"/>
      <c r="AQF9" s="32"/>
      <c r="AQG9" s="32"/>
      <c r="AQH9" s="32"/>
      <c r="AQI9" s="32"/>
      <c r="AQJ9" s="32"/>
      <c r="AQK9" s="32"/>
      <c r="AQL9" s="32"/>
      <c r="AQM9" s="32"/>
      <c r="AQN9" s="32"/>
      <c r="AQO9" s="32"/>
      <c r="AQP9" s="32"/>
      <c r="AQQ9" s="32"/>
      <c r="AQR9" s="32"/>
      <c r="AQS9" s="32"/>
      <c r="AQT9" s="32"/>
      <c r="AQU9" s="32"/>
      <c r="AQV9" s="32"/>
      <c r="AQW9" s="32"/>
      <c r="AQX9" s="32"/>
      <c r="AQY9" s="32"/>
      <c r="AQZ9" s="32"/>
      <c r="ARA9" s="32"/>
      <c r="ARB9" s="32"/>
      <c r="ARC9" s="32"/>
      <c r="ARD9" s="32"/>
      <c r="ARE9" s="32"/>
      <c r="ARF9" s="32"/>
      <c r="ARG9" s="32"/>
      <c r="ARH9" s="32"/>
      <c r="ARI9" s="32"/>
      <c r="ARJ9" s="32"/>
      <c r="ARK9" s="32"/>
      <c r="ARL9" s="32"/>
      <c r="ARM9" s="32"/>
      <c r="ARN9" s="32"/>
      <c r="ARO9" s="32"/>
      <c r="ARP9" s="32"/>
      <c r="ARQ9" s="32"/>
      <c r="ARR9" s="32"/>
      <c r="ARS9" s="32"/>
      <c r="ART9" s="32"/>
      <c r="ARU9" s="32"/>
      <c r="ARV9" s="32"/>
      <c r="ARW9" s="32"/>
      <c r="ARX9" s="32"/>
      <c r="ARY9" s="32"/>
      <c r="ARZ9" s="32"/>
      <c r="ASA9" s="32"/>
      <c r="ASB9" s="32"/>
      <c r="ASC9" s="32"/>
      <c r="ASD9" s="32"/>
      <c r="ASE9" s="32"/>
      <c r="ASF9" s="32"/>
      <c r="ASG9" s="32"/>
      <c r="ASH9" s="32"/>
      <c r="ASI9" s="32"/>
      <c r="ASJ9" s="32"/>
      <c r="ASK9" s="32"/>
      <c r="ASL9" s="32"/>
      <c r="ASM9" s="32"/>
      <c r="ASN9" s="32"/>
      <c r="ASO9" s="32"/>
      <c r="ASP9" s="32"/>
      <c r="ASQ9" s="32"/>
      <c r="ASR9" s="32"/>
      <c r="ASS9" s="32"/>
      <c r="AST9" s="32"/>
      <c r="ASU9" s="32"/>
      <c r="ASV9" s="32"/>
      <c r="ASW9" s="32"/>
      <c r="ASX9" s="32"/>
      <c r="ASY9" s="32"/>
      <c r="ASZ9" s="32"/>
      <c r="ATA9" s="32"/>
      <c r="ATB9" s="32"/>
      <c r="ATC9" s="32"/>
      <c r="ATD9" s="32"/>
      <c r="ATE9" s="32"/>
      <c r="ATF9" s="32"/>
      <c r="ATG9" s="32"/>
      <c r="ATH9" s="32"/>
      <c r="ATI9" s="32"/>
      <c r="ATJ9" s="32"/>
      <c r="ATK9" s="32"/>
      <c r="ATL9" s="32"/>
      <c r="ATM9" s="32"/>
      <c r="ATN9" s="32"/>
      <c r="ATO9" s="32"/>
      <c r="ATP9" s="32"/>
      <c r="ATQ9" s="32"/>
      <c r="ATR9" s="32"/>
      <c r="ATS9" s="32"/>
      <c r="ATT9" s="32"/>
      <c r="ATU9" s="32"/>
      <c r="ATV9" s="32"/>
      <c r="ATW9" s="32"/>
      <c r="ATX9" s="32"/>
      <c r="ATY9" s="32"/>
      <c r="ATZ9" s="32"/>
      <c r="AUA9" s="32"/>
      <c r="AUB9" s="32"/>
      <c r="AUC9" s="32"/>
      <c r="AUD9" s="32"/>
      <c r="AUE9" s="32"/>
      <c r="AUF9" s="32"/>
      <c r="AUG9" s="32"/>
      <c r="AUH9" s="32"/>
      <c r="AUI9" s="32"/>
      <c r="AUJ9" s="32"/>
      <c r="AUK9" s="32"/>
      <c r="AUL9" s="32"/>
      <c r="AUM9" s="32"/>
      <c r="AUN9" s="32"/>
      <c r="AUO9" s="32"/>
      <c r="AUP9" s="32"/>
      <c r="AUQ9" s="32"/>
      <c r="AUR9" s="32"/>
      <c r="AUS9" s="32"/>
      <c r="AUT9" s="32"/>
      <c r="AUU9" s="32"/>
      <c r="AUV9" s="32"/>
      <c r="AUW9" s="32"/>
      <c r="AUX9" s="32"/>
      <c r="AUY9" s="32"/>
      <c r="AUZ9" s="32"/>
      <c r="AVA9" s="32"/>
      <c r="AVB9" s="32"/>
      <c r="AVC9" s="32"/>
      <c r="AVD9" s="32"/>
      <c r="AVE9" s="32"/>
      <c r="AVF9" s="32"/>
      <c r="AVG9" s="32"/>
      <c r="AVH9" s="32"/>
      <c r="AVI9" s="32"/>
      <c r="AVJ9" s="32"/>
      <c r="AVK9" s="32"/>
      <c r="AVL9" s="32"/>
      <c r="AVM9" s="32"/>
      <c r="AVN9" s="32"/>
      <c r="AVO9" s="32"/>
      <c r="AVP9" s="32"/>
      <c r="AVQ9" s="32"/>
      <c r="AVR9" s="32"/>
      <c r="AVS9" s="32"/>
      <c r="AVT9" s="32"/>
      <c r="AVU9" s="32"/>
      <c r="AVV9" s="32"/>
      <c r="AVW9" s="32"/>
      <c r="AVX9" s="32"/>
      <c r="AVY9" s="32"/>
      <c r="AVZ9" s="32"/>
      <c r="AWA9" s="32"/>
      <c r="AWB9" s="32"/>
      <c r="AWC9" s="32"/>
      <c r="AWD9" s="32"/>
      <c r="AWE9" s="32"/>
      <c r="AWF9" s="32"/>
      <c r="AWG9" s="32"/>
      <c r="AWH9" s="32"/>
      <c r="AWI9" s="32"/>
      <c r="AWJ9" s="32"/>
      <c r="AWK9" s="32"/>
      <c r="AWL9" s="32"/>
      <c r="AWM9" s="32"/>
      <c r="AWN9" s="32"/>
      <c r="AWO9" s="32"/>
      <c r="AWP9" s="32"/>
      <c r="AWQ9" s="32"/>
      <c r="AWR9" s="32"/>
      <c r="AWS9" s="32"/>
      <c r="AWT9" s="32"/>
      <c r="AWU9" s="32"/>
      <c r="AWV9" s="32"/>
      <c r="AWW9" s="32"/>
      <c r="AWX9" s="32"/>
      <c r="AWY9" s="32"/>
      <c r="AWZ9" s="32"/>
      <c r="AXA9" s="32"/>
      <c r="AXB9" s="32"/>
      <c r="AXC9" s="32"/>
      <c r="AXD9" s="32"/>
      <c r="AXE9" s="32"/>
      <c r="AXF9" s="32"/>
      <c r="AXG9" s="32"/>
      <c r="AXH9" s="32"/>
      <c r="AXI9" s="32"/>
      <c r="AXJ9" s="32"/>
      <c r="AXK9" s="32"/>
      <c r="AXL9" s="32"/>
      <c r="AXM9" s="32"/>
      <c r="AXN9" s="32"/>
      <c r="AXO9" s="32"/>
      <c r="AXP9" s="32"/>
      <c r="AXQ9" s="32"/>
      <c r="AXR9" s="32"/>
      <c r="AXS9" s="32"/>
      <c r="AXT9" s="32"/>
      <c r="AXU9" s="32"/>
      <c r="AXV9" s="32"/>
      <c r="AXW9" s="32"/>
      <c r="AXX9" s="32"/>
      <c r="AXY9" s="32"/>
      <c r="AXZ9" s="32"/>
      <c r="AYA9" s="32"/>
      <c r="AYB9" s="32"/>
      <c r="AYC9" s="32"/>
      <c r="AYD9" s="32"/>
      <c r="AYE9" s="32"/>
      <c r="AYF9" s="32"/>
      <c r="AYG9" s="32"/>
      <c r="AYH9" s="32"/>
      <c r="AYI9" s="32"/>
      <c r="AYJ9" s="32"/>
      <c r="AYK9" s="32"/>
      <c r="AYL9" s="32"/>
      <c r="AYM9" s="32"/>
      <c r="AYN9" s="32"/>
      <c r="AYO9" s="32"/>
      <c r="AYP9" s="32"/>
      <c r="AYQ9" s="32"/>
      <c r="AYR9" s="32"/>
      <c r="AYS9" s="32"/>
      <c r="AYT9" s="32"/>
      <c r="AYU9" s="32"/>
      <c r="AYV9" s="32"/>
      <c r="AYW9" s="32"/>
      <c r="AYX9" s="32"/>
      <c r="AYY9" s="32"/>
      <c r="AYZ9" s="32"/>
      <c r="AZA9" s="32"/>
      <c r="AZB9" s="32"/>
      <c r="AZC9" s="32"/>
      <c r="AZD9" s="32"/>
      <c r="AZE9" s="32"/>
      <c r="AZF9" s="32"/>
      <c r="AZG9" s="32"/>
      <c r="AZH9" s="32"/>
      <c r="AZI9" s="32"/>
      <c r="AZJ9" s="32"/>
      <c r="AZK9" s="32"/>
      <c r="AZL9" s="32"/>
      <c r="AZM9" s="32"/>
      <c r="AZN9" s="32"/>
      <c r="AZO9" s="32"/>
      <c r="AZP9" s="32"/>
      <c r="AZQ9" s="32"/>
      <c r="AZR9" s="32"/>
      <c r="AZS9" s="32"/>
      <c r="AZT9" s="32"/>
      <c r="AZU9" s="32"/>
      <c r="AZV9" s="32"/>
      <c r="AZW9" s="32"/>
      <c r="AZX9" s="32"/>
      <c r="AZY9" s="32"/>
      <c r="AZZ9" s="32"/>
      <c r="BAA9" s="32"/>
      <c r="BAB9" s="32"/>
      <c r="BAC9" s="32"/>
      <c r="BAD9" s="32"/>
      <c r="BAE9" s="32"/>
      <c r="BAF9" s="32"/>
      <c r="BAG9" s="32"/>
      <c r="BAH9" s="32"/>
      <c r="BAI9" s="32"/>
      <c r="BAJ9" s="32"/>
      <c r="BAK9" s="32"/>
      <c r="BAL9" s="32"/>
      <c r="BAM9" s="32"/>
      <c r="BAN9" s="32"/>
      <c r="BAO9" s="32"/>
      <c r="BAP9" s="32"/>
      <c r="BAQ9" s="32"/>
      <c r="BAR9" s="32"/>
      <c r="BAS9" s="32"/>
      <c r="BAT9" s="32"/>
      <c r="BAU9" s="32"/>
      <c r="BAV9" s="32"/>
      <c r="BAW9" s="32"/>
      <c r="BAX9" s="32"/>
      <c r="BAY9" s="32"/>
      <c r="BAZ9" s="32"/>
      <c r="BBA9" s="32"/>
      <c r="BBB9" s="32"/>
      <c r="BBC9" s="32"/>
      <c r="BBD9" s="32"/>
      <c r="BBE9" s="32"/>
      <c r="BBF9" s="32"/>
      <c r="BBG9" s="32"/>
      <c r="BBH9" s="32"/>
      <c r="BBI9" s="32"/>
      <c r="BBJ9" s="32"/>
      <c r="BBK9" s="32"/>
      <c r="BBL9" s="32"/>
      <c r="BBM9" s="32"/>
      <c r="BBN9" s="32"/>
      <c r="BBO9" s="32"/>
      <c r="BBP9" s="32"/>
      <c r="BBQ9" s="32"/>
      <c r="BBR9" s="32"/>
      <c r="BBS9" s="32"/>
      <c r="BBT9" s="32"/>
      <c r="BBU9" s="32"/>
      <c r="BBV9" s="32"/>
      <c r="BBW9" s="32"/>
      <c r="BBX9" s="32"/>
      <c r="BBY9" s="32"/>
      <c r="BBZ9" s="32"/>
      <c r="BCA9" s="32"/>
      <c r="BCB9" s="32"/>
      <c r="BCC9" s="32"/>
      <c r="BCD9" s="32"/>
      <c r="BCE9" s="32"/>
      <c r="BCF9" s="32"/>
      <c r="BCG9" s="32"/>
      <c r="BCH9" s="32"/>
      <c r="BCI9" s="32"/>
      <c r="BCJ9" s="32"/>
      <c r="BCK9" s="32"/>
      <c r="BCL9" s="32"/>
      <c r="BCM9" s="32"/>
      <c r="BCN9" s="32"/>
      <c r="BCO9" s="32"/>
      <c r="BCP9" s="32"/>
      <c r="BCQ9" s="32"/>
      <c r="BCR9" s="32"/>
      <c r="BCS9" s="32"/>
      <c r="BCT9" s="32"/>
      <c r="BCU9" s="32"/>
      <c r="BCV9" s="32"/>
      <c r="BCW9" s="32"/>
      <c r="BCX9" s="32"/>
      <c r="BCY9" s="32"/>
      <c r="BCZ9" s="32"/>
      <c r="BDA9" s="32"/>
      <c r="BDB9" s="32"/>
      <c r="BDC9" s="32"/>
      <c r="BDD9" s="32"/>
      <c r="BDE9" s="32"/>
      <c r="BDF9" s="32"/>
      <c r="BDG9" s="32"/>
      <c r="BDH9" s="32"/>
      <c r="BDI9" s="32"/>
      <c r="BDJ9" s="32"/>
      <c r="BDK9" s="32"/>
      <c r="BDL9" s="32"/>
      <c r="BDM9" s="32"/>
      <c r="BDN9" s="32"/>
      <c r="BDO9" s="32"/>
      <c r="BDP9" s="32"/>
      <c r="BDQ9" s="32"/>
      <c r="BDR9" s="32"/>
      <c r="BDS9" s="32"/>
      <c r="BDT9" s="32"/>
      <c r="BDU9" s="32"/>
      <c r="BDV9" s="32"/>
      <c r="BDW9" s="32"/>
      <c r="BDX9" s="32"/>
      <c r="BDY9" s="32"/>
      <c r="BDZ9" s="32"/>
      <c r="BEA9" s="32"/>
      <c r="BEB9" s="32"/>
      <c r="BEC9" s="32"/>
      <c r="BED9" s="32"/>
      <c r="BEE9" s="32"/>
      <c r="BEF9" s="32"/>
      <c r="BEG9" s="32"/>
      <c r="BEH9" s="32"/>
      <c r="BEI9" s="32"/>
      <c r="BEJ9" s="32"/>
      <c r="BEK9" s="32"/>
      <c r="BEL9" s="32"/>
      <c r="BEM9" s="32"/>
      <c r="BEN9" s="32"/>
      <c r="BEO9" s="32"/>
      <c r="BEP9" s="32"/>
      <c r="BEQ9" s="32"/>
      <c r="BER9" s="32"/>
      <c r="BES9" s="32"/>
      <c r="BET9" s="32"/>
      <c r="BEU9" s="32"/>
      <c r="BEV9" s="32"/>
      <c r="BEW9" s="32"/>
      <c r="BEX9" s="32"/>
      <c r="BEY9" s="32"/>
      <c r="BEZ9" s="32"/>
      <c r="BFA9" s="32"/>
      <c r="BFB9" s="32"/>
      <c r="BFC9" s="32"/>
      <c r="BFD9" s="32"/>
      <c r="BFE9" s="32"/>
      <c r="BFF9" s="32"/>
      <c r="BFG9" s="32"/>
      <c r="BFH9" s="32"/>
      <c r="BFI9" s="32"/>
      <c r="BFJ9" s="32"/>
      <c r="BFK9" s="32"/>
      <c r="BFL9" s="32"/>
      <c r="BFM9" s="32"/>
      <c r="BFN9" s="32"/>
      <c r="BFO9" s="32"/>
      <c r="BFP9" s="32"/>
      <c r="BFQ9" s="32"/>
      <c r="BFR9" s="32"/>
      <c r="BFS9" s="32"/>
      <c r="BFT9" s="32"/>
      <c r="BFU9" s="32"/>
      <c r="BFV9" s="32"/>
      <c r="BFW9" s="32"/>
      <c r="BFX9" s="32"/>
      <c r="BFY9" s="32"/>
      <c r="BFZ9" s="32"/>
      <c r="BGA9" s="32"/>
      <c r="BGB9" s="32"/>
      <c r="BGC9" s="32"/>
      <c r="BGD9" s="32"/>
      <c r="BGE9" s="32"/>
      <c r="BGF9" s="32"/>
      <c r="BGG9" s="32"/>
      <c r="BGH9" s="32"/>
      <c r="BGI9" s="32"/>
      <c r="BGJ9" s="32"/>
      <c r="BGK9" s="32"/>
      <c r="BGL9" s="32"/>
      <c r="BGM9" s="32"/>
      <c r="BGN9" s="32"/>
      <c r="BGO9" s="32"/>
      <c r="BGP9" s="32"/>
      <c r="BGQ9" s="32"/>
      <c r="BGR9" s="32"/>
      <c r="BGS9" s="32"/>
      <c r="BGT9" s="32"/>
      <c r="BGU9" s="32"/>
      <c r="BGV9" s="32"/>
      <c r="BGW9" s="32"/>
      <c r="BGX9" s="32"/>
      <c r="BGY9" s="32"/>
      <c r="BGZ9" s="32"/>
      <c r="BHA9" s="32"/>
      <c r="BHB9" s="32"/>
      <c r="BHC9" s="32"/>
      <c r="BHD9" s="32"/>
      <c r="BHE9" s="32"/>
      <c r="BHF9" s="32"/>
      <c r="BHG9" s="32"/>
      <c r="BHH9" s="32"/>
      <c r="BHI9" s="32"/>
      <c r="BHJ9" s="32"/>
      <c r="BHK9" s="32"/>
      <c r="BHL9" s="32"/>
      <c r="BHM9" s="32"/>
      <c r="BHN9" s="32"/>
      <c r="BHO9" s="32"/>
      <c r="BHP9" s="32"/>
      <c r="BHQ9" s="32"/>
      <c r="BHR9" s="32"/>
      <c r="BHS9" s="32"/>
      <c r="BHT9" s="32"/>
      <c r="BHU9" s="32"/>
      <c r="BHV9" s="32"/>
      <c r="BHW9" s="32"/>
      <c r="BHX9" s="32"/>
      <c r="BHY9" s="32"/>
      <c r="BHZ9" s="32"/>
      <c r="BIA9" s="32"/>
      <c r="BIB9" s="32"/>
      <c r="BIC9" s="32"/>
      <c r="BID9" s="32"/>
      <c r="BIE9" s="32"/>
      <c r="BIF9" s="32"/>
      <c r="BIG9" s="32"/>
      <c r="BIH9" s="32"/>
      <c r="BII9" s="32"/>
      <c r="BIJ9" s="32"/>
      <c r="BIK9" s="32"/>
      <c r="BIL9" s="32"/>
      <c r="BIM9" s="32"/>
      <c r="BIN9" s="32"/>
      <c r="BIO9" s="32"/>
      <c r="BIP9" s="32"/>
      <c r="BIQ9" s="32"/>
      <c r="BIR9" s="32"/>
      <c r="BIS9" s="32"/>
      <c r="BIT9" s="32"/>
      <c r="BIU9" s="32"/>
      <c r="BIV9" s="32"/>
      <c r="BIW9" s="32"/>
      <c r="BIX9" s="32"/>
      <c r="BIY9" s="32"/>
      <c r="BIZ9" s="32"/>
      <c r="BJA9" s="32"/>
      <c r="BJB9" s="32"/>
      <c r="BJC9" s="32"/>
      <c r="BJD9" s="32"/>
      <c r="BJE9" s="32"/>
      <c r="BJF9" s="32"/>
      <c r="BJG9" s="32"/>
      <c r="BJH9" s="32"/>
      <c r="BJI9" s="32"/>
      <c r="BJJ9" s="32"/>
      <c r="BJK9" s="32"/>
      <c r="BJL9" s="32"/>
      <c r="BJM9" s="32"/>
      <c r="BJN9" s="32"/>
      <c r="BJO9" s="32"/>
      <c r="BJP9" s="32"/>
      <c r="BJQ9" s="32"/>
      <c r="BJR9" s="32"/>
      <c r="BJS9" s="32"/>
      <c r="BJT9" s="32"/>
      <c r="BJU9" s="32"/>
      <c r="BJV9" s="32"/>
      <c r="BJW9" s="32"/>
      <c r="BJX9" s="32"/>
      <c r="BJY9" s="32"/>
      <c r="BJZ9" s="32"/>
      <c r="BKA9" s="32"/>
      <c r="BKB9" s="32"/>
      <c r="BKC9" s="32"/>
      <c r="BKD9" s="32"/>
      <c r="BKE9" s="32"/>
      <c r="BKF9" s="32"/>
      <c r="BKG9" s="32"/>
      <c r="BKH9" s="32"/>
      <c r="BKI9" s="32"/>
      <c r="BKJ9" s="32"/>
      <c r="BKK9" s="32"/>
      <c r="BKL9" s="32"/>
      <c r="BKM9" s="32"/>
      <c r="BKN9" s="32"/>
      <c r="BKO9" s="32"/>
      <c r="BKP9" s="32"/>
      <c r="BKQ9" s="32"/>
      <c r="BKR9" s="32"/>
      <c r="BKS9" s="32"/>
      <c r="BKT9" s="32"/>
      <c r="BKU9" s="32"/>
      <c r="BKV9" s="32"/>
      <c r="BKW9" s="32"/>
      <c r="BKX9" s="32"/>
      <c r="BKY9" s="32"/>
      <c r="BKZ9" s="32"/>
      <c r="BLA9" s="32"/>
      <c r="BLB9" s="32"/>
      <c r="BLC9" s="32"/>
      <c r="BLD9" s="32"/>
      <c r="BLE9" s="32"/>
      <c r="BLF9" s="32"/>
      <c r="BLG9" s="32"/>
      <c r="BLH9" s="32"/>
      <c r="BLI9" s="32"/>
      <c r="BLJ9" s="32"/>
      <c r="BLK9" s="32"/>
      <c r="BLL9" s="32"/>
      <c r="BLM9" s="32"/>
      <c r="BLN9" s="32"/>
      <c r="BLO9" s="32"/>
      <c r="BLP9" s="32"/>
      <c r="BLQ9" s="32"/>
      <c r="BLR9" s="32"/>
      <c r="BLS9" s="32"/>
      <c r="BLT9" s="32"/>
      <c r="BLU9" s="32"/>
      <c r="BLV9" s="32"/>
      <c r="BLW9" s="32"/>
      <c r="BLX9" s="32"/>
      <c r="BLY9" s="32"/>
      <c r="BLZ9" s="32"/>
      <c r="BMA9" s="32"/>
      <c r="BMB9" s="32"/>
      <c r="BMC9" s="32"/>
      <c r="BMD9" s="32"/>
      <c r="BME9" s="32"/>
      <c r="BMF9" s="32"/>
      <c r="BMG9" s="32"/>
      <c r="BMH9" s="32"/>
      <c r="BMI9" s="32"/>
      <c r="BMJ9" s="32"/>
      <c r="BMK9" s="32"/>
      <c r="BML9" s="32"/>
      <c r="BMM9" s="32"/>
      <c r="BMN9" s="32"/>
      <c r="BMO9" s="32"/>
      <c r="BMP9" s="32"/>
      <c r="BMQ9" s="32"/>
      <c r="BMR9" s="32"/>
      <c r="BMS9" s="32"/>
      <c r="BMT9" s="32"/>
      <c r="BMU9" s="32"/>
      <c r="BMV9" s="32"/>
      <c r="BMW9" s="32"/>
      <c r="BMX9" s="32"/>
      <c r="BMY9" s="32"/>
      <c r="BMZ9" s="32"/>
      <c r="BNA9" s="32"/>
      <c r="BNB9" s="32"/>
      <c r="BNC9" s="32"/>
      <c r="BND9" s="32"/>
      <c r="BNE9" s="32"/>
      <c r="BNF9" s="32"/>
      <c r="BNG9" s="32"/>
      <c r="BNH9" s="32"/>
      <c r="BNI9" s="32"/>
      <c r="BNJ9" s="32"/>
      <c r="BNK9" s="32"/>
      <c r="BNL9" s="32"/>
      <c r="BNM9" s="32"/>
      <c r="BNN9" s="32"/>
      <c r="BNO9" s="32"/>
      <c r="BNP9" s="32"/>
      <c r="BNQ9" s="32"/>
      <c r="BNR9" s="32"/>
      <c r="BNS9" s="32"/>
      <c r="BNT9" s="32"/>
      <c r="BNU9" s="32"/>
      <c r="BNV9" s="32"/>
      <c r="BNW9" s="32"/>
      <c r="BNX9" s="32"/>
      <c r="BNY9" s="32"/>
      <c r="BNZ9" s="32"/>
      <c r="BOA9" s="32"/>
      <c r="BOB9" s="32"/>
      <c r="BOC9" s="32"/>
      <c r="BOD9" s="32"/>
      <c r="BOE9" s="32"/>
      <c r="BOF9" s="32"/>
      <c r="BOG9" s="32"/>
      <c r="BOH9" s="32"/>
      <c r="BOI9" s="32"/>
      <c r="BOJ9" s="32"/>
      <c r="BOK9" s="32"/>
      <c r="BOL9" s="32"/>
      <c r="BOM9" s="32"/>
      <c r="BON9" s="32"/>
      <c r="BOO9" s="32"/>
      <c r="BOP9" s="32"/>
      <c r="BOQ9" s="32"/>
      <c r="BOR9" s="32"/>
      <c r="BOS9" s="32"/>
      <c r="BOT9" s="32"/>
      <c r="BOU9" s="32"/>
      <c r="BOV9" s="32"/>
      <c r="BOW9" s="32"/>
      <c r="BOX9" s="32"/>
      <c r="BOY9" s="32"/>
      <c r="BOZ9" s="32"/>
      <c r="BPA9" s="32"/>
      <c r="BPB9" s="32"/>
      <c r="BPC9" s="32"/>
      <c r="BPD9" s="32"/>
      <c r="BPE9" s="32"/>
      <c r="BPF9" s="32"/>
      <c r="BPG9" s="32"/>
      <c r="BPH9" s="32"/>
      <c r="BPI9" s="32"/>
      <c r="BPJ9" s="32"/>
      <c r="BPK9" s="32"/>
      <c r="BPL9" s="32"/>
      <c r="BPM9" s="32"/>
      <c r="BPN9" s="32"/>
      <c r="BPO9" s="32"/>
      <c r="BPP9" s="32"/>
      <c r="BPQ9" s="32"/>
      <c r="BPR9" s="32"/>
      <c r="BPS9" s="32"/>
      <c r="BPT9" s="32"/>
      <c r="BPU9" s="32"/>
      <c r="BPV9" s="32"/>
      <c r="BPW9" s="32"/>
      <c r="BPX9" s="32"/>
      <c r="BPY9" s="32"/>
      <c r="BPZ9" s="32"/>
      <c r="BQA9" s="32"/>
      <c r="BQB9" s="32"/>
      <c r="BQC9" s="32"/>
      <c r="BQD9" s="32"/>
      <c r="BQE9" s="32"/>
      <c r="BQF9" s="32"/>
      <c r="BQG9" s="32"/>
      <c r="BQH9" s="32"/>
      <c r="BQI9" s="32"/>
      <c r="BQJ9" s="32"/>
      <c r="BQK9" s="32"/>
      <c r="BQL9" s="32"/>
      <c r="BQM9" s="32"/>
      <c r="BQN9" s="32"/>
      <c r="BQO9" s="32"/>
      <c r="BQP9" s="32"/>
      <c r="BQQ9" s="32"/>
      <c r="BQR9" s="32"/>
      <c r="BQS9" s="32"/>
      <c r="BQT9" s="32"/>
      <c r="BQU9" s="32"/>
      <c r="BQV9" s="32"/>
      <c r="BQW9" s="32"/>
      <c r="BQX9" s="32"/>
      <c r="BQY9" s="32"/>
      <c r="BQZ9" s="32"/>
      <c r="BRA9" s="32"/>
      <c r="BRB9" s="32"/>
      <c r="BRC9" s="32"/>
      <c r="BRD9" s="32"/>
      <c r="BRE9" s="32"/>
      <c r="BRF9" s="32"/>
      <c r="BRG9" s="32"/>
      <c r="BRH9" s="32"/>
      <c r="BRI9" s="32"/>
      <c r="BRJ9" s="32"/>
      <c r="BRK9" s="32"/>
      <c r="BRL9" s="32"/>
      <c r="BRM9" s="32"/>
      <c r="BRN9" s="32"/>
      <c r="BRO9" s="32"/>
      <c r="BRP9" s="32"/>
      <c r="BRQ9" s="32"/>
      <c r="BRR9" s="32"/>
      <c r="BRS9" s="32"/>
      <c r="BRT9" s="32"/>
      <c r="BRU9" s="32"/>
      <c r="BRV9" s="32"/>
      <c r="BRW9" s="32"/>
      <c r="BRX9" s="32"/>
      <c r="BRY9" s="32"/>
      <c r="BRZ9" s="32"/>
      <c r="BSA9" s="32"/>
      <c r="BSB9" s="32"/>
      <c r="BSC9" s="32"/>
      <c r="BSD9" s="32"/>
      <c r="BSE9" s="32"/>
      <c r="BSF9" s="32"/>
      <c r="BSG9" s="32"/>
      <c r="BSH9" s="32"/>
      <c r="BSI9" s="32"/>
      <c r="BSJ9" s="32"/>
      <c r="BSK9" s="32"/>
      <c r="BSL9" s="32"/>
      <c r="BSM9" s="32"/>
      <c r="BSN9" s="32"/>
      <c r="BSO9" s="32"/>
      <c r="BSP9" s="32"/>
      <c r="BSQ9" s="32"/>
      <c r="BSR9" s="32"/>
      <c r="BSS9" s="32"/>
      <c r="BST9" s="32"/>
      <c r="BSU9" s="32"/>
      <c r="BSV9" s="32"/>
      <c r="BSW9" s="32"/>
      <c r="BSX9" s="32"/>
      <c r="BSY9" s="32"/>
      <c r="BSZ9" s="32"/>
      <c r="BTA9" s="32"/>
      <c r="BTB9" s="32"/>
      <c r="BTC9" s="32"/>
      <c r="BTD9" s="32"/>
      <c r="BTE9" s="32"/>
      <c r="BTF9" s="32"/>
      <c r="BTG9" s="32"/>
      <c r="BTH9" s="32"/>
      <c r="BTI9" s="32"/>
      <c r="BTJ9" s="32"/>
      <c r="BTK9" s="32"/>
      <c r="BTL9" s="32"/>
      <c r="BTM9" s="32"/>
      <c r="BTN9" s="32"/>
      <c r="BTO9" s="32"/>
      <c r="BTP9" s="32"/>
      <c r="BTQ9" s="32"/>
      <c r="BTR9" s="32"/>
      <c r="BTS9" s="32"/>
      <c r="BTT9" s="32"/>
      <c r="BTU9" s="32"/>
      <c r="BTV9" s="32"/>
      <c r="BTW9" s="32"/>
      <c r="BTX9" s="32"/>
      <c r="BTY9" s="32"/>
      <c r="BTZ9" s="32"/>
      <c r="BUA9" s="32"/>
      <c r="BUB9" s="32"/>
      <c r="BUC9" s="32"/>
      <c r="BUD9" s="32"/>
      <c r="BUE9" s="32"/>
      <c r="BUF9" s="32"/>
      <c r="BUG9" s="32"/>
      <c r="BUH9" s="32"/>
      <c r="BUI9" s="32"/>
      <c r="BUJ9" s="32"/>
      <c r="BUK9" s="32"/>
      <c r="BUL9" s="32"/>
      <c r="BUM9" s="32"/>
      <c r="BUN9" s="32"/>
      <c r="BUO9" s="32"/>
      <c r="BUP9" s="32"/>
      <c r="BUQ9" s="32"/>
      <c r="BUR9" s="32"/>
      <c r="BUS9" s="32"/>
      <c r="BUT9" s="32"/>
      <c r="BUU9" s="32"/>
      <c r="BUV9" s="32"/>
      <c r="BUW9" s="32"/>
      <c r="BUX9" s="32"/>
      <c r="BUY9" s="32"/>
      <c r="BUZ9" s="32"/>
      <c r="BVA9" s="32"/>
      <c r="BVB9" s="32"/>
      <c r="BVC9" s="32"/>
      <c r="BVD9" s="32"/>
      <c r="BVE9" s="32"/>
      <c r="BVF9" s="32"/>
      <c r="BVG9" s="32"/>
      <c r="BVH9" s="32"/>
      <c r="BVI9" s="32"/>
      <c r="BVJ9" s="32"/>
      <c r="BVK9" s="32"/>
      <c r="BVL9" s="32"/>
      <c r="BVM9" s="32"/>
      <c r="BVN9" s="32"/>
      <c r="BVO9" s="32"/>
      <c r="BVP9" s="32"/>
      <c r="BVQ9" s="32"/>
      <c r="BVR9" s="32"/>
      <c r="BVS9" s="32"/>
      <c r="BVT9" s="32"/>
      <c r="BVU9" s="32"/>
      <c r="BVV9" s="32"/>
      <c r="BVW9" s="32"/>
      <c r="BVX9" s="32"/>
      <c r="BVY9" s="32"/>
      <c r="BVZ9" s="32"/>
      <c r="BWA9" s="32"/>
      <c r="BWB9" s="32"/>
      <c r="BWC9" s="32"/>
      <c r="BWD9" s="32"/>
      <c r="BWE9" s="32"/>
      <c r="BWF9" s="32"/>
      <c r="BWG9" s="32"/>
      <c r="BWH9" s="32"/>
      <c r="BWI9" s="32"/>
      <c r="BWJ9" s="32"/>
      <c r="BWK9" s="32"/>
      <c r="BWL9" s="32"/>
      <c r="BWM9" s="32"/>
      <c r="BWN9" s="32"/>
      <c r="BWO9" s="32"/>
      <c r="BWP9" s="32"/>
      <c r="BWQ9" s="32"/>
      <c r="BWR9" s="32"/>
      <c r="BWS9" s="32"/>
      <c r="BWT9" s="32"/>
      <c r="BWU9" s="32"/>
      <c r="BWV9" s="32"/>
      <c r="BWW9" s="32"/>
      <c r="BWX9" s="32"/>
      <c r="BWY9" s="32"/>
      <c r="BWZ9" s="32"/>
      <c r="BXA9" s="32"/>
      <c r="BXB9" s="32"/>
      <c r="BXC9" s="32"/>
      <c r="BXD9" s="32"/>
      <c r="BXE9" s="32"/>
      <c r="BXF9" s="32"/>
      <c r="BXG9" s="32"/>
      <c r="BXH9" s="32"/>
      <c r="BXI9" s="32"/>
      <c r="BXJ9" s="32"/>
      <c r="BXK9" s="32"/>
      <c r="BXL9" s="32"/>
      <c r="BXM9" s="32"/>
      <c r="BXN9" s="32"/>
      <c r="BXO9" s="32"/>
      <c r="BXP9" s="32"/>
      <c r="BXQ9" s="32"/>
      <c r="BXR9" s="32"/>
      <c r="BXS9" s="32"/>
      <c r="BXT9" s="32"/>
      <c r="BXU9" s="32"/>
      <c r="BXV9" s="32"/>
      <c r="BXW9" s="32"/>
      <c r="BXX9" s="32"/>
      <c r="BXY9" s="32"/>
      <c r="BXZ9" s="32"/>
      <c r="BYA9" s="32"/>
      <c r="BYB9" s="32"/>
      <c r="BYC9" s="32"/>
      <c r="BYD9" s="32"/>
      <c r="BYE9" s="32"/>
      <c r="BYF9" s="32"/>
      <c r="BYG9" s="32"/>
      <c r="BYH9" s="32"/>
      <c r="BYI9" s="32"/>
      <c r="BYJ9" s="32"/>
      <c r="BYK9" s="32"/>
      <c r="BYL9" s="32"/>
      <c r="BYM9" s="32"/>
      <c r="BYN9" s="32"/>
      <c r="BYO9" s="32"/>
      <c r="BYP9" s="32"/>
      <c r="BYQ9" s="32"/>
      <c r="BYR9" s="32"/>
      <c r="BYS9" s="32"/>
      <c r="BYT9" s="32"/>
      <c r="BYU9" s="32"/>
      <c r="BYV9" s="32"/>
      <c r="BYW9" s="32"/>
      <c r="BYX9" s="32"/>
      <c r="BYY9" s="32"/>
      <c r="BYZ9" s="32"/>
      <c r="BZA9" s="32"/>
      <c r="BZB9" s="32"/>
      <c r="BZC9" s="32"/>
      <c r="BZD9" s="32"/>
      <c r="BZE9" s="32"/>
      <c r="BZF9" s="32"/>
      <c r="BZG9" s="32"/>
      <c r="BZH9" s="32"/>
      <c r="BZI9" s="32"/>
      <c r="BZJ9" s="32"/>
      <c r="BZK9" s="32"/>
      <c r="BZL9" s="32"/>
      <c r="BZM9" s="32"/>
      <c r="BZN9" s="32"/>
      <c r="BZO9" s="32"/>
      <c r="BZP9" s="32"/>
      <c r="BZQ9" s="32"/>
      <c r="BZR9" s="32"/>
      <c r="BZS9" s="32"/>
      <c r="BZT9" s="32"/>
      <c r="BZU9" s="32"/>
      <c r="BZV9" s="32"/>
      <c r="BZW9" s="32"/>
      <c r="BZX9" s="32"/>
      <c r="BZY9" s="32"/>
      <c r="BZZ9" s="32"/>
      <c r="CAA9" s="32"/>
      <c r="CAB9" s="32"/>
      <c r="CAC9" s="32"/>
      <c r="CAD9" s="32"/>
      <c r="CAE9" s="32"/>
      <c r="CAF9" s="32"/>
      <c r="CAG9" s="32"/>
      <c r="CAH9" s="32"/>
      <c r="CAI9" s="32"/>
      <c r="CAJ9" s="32"/>
      <c r="CAK9" s="32"/>
      <c r="CAL9" s="32"/>
      <c r="CAM9" s="32"/>
      <c r="CAN9" s="32"/>
      <c r="CAO9" s="32"/>
      <c r="CAP9" s="32"/>
      <c r="CAQ9" s="32"/>
      <c r="CAR9" s="32"/>
      <c r="CAS9" s="32"/>
      <c r="CAT9" s="32"/>
      <c r="CAU9" s="32"/>
      <c r="CAV9" s="32"/>
      <c r="CAW9" s="32"/>
      <c r="CAX9" s="32"/>
      <c r="CAY9" s="32"/>
      <c r="CAZ9" s="32"/>
      <c r="CBA9" s="32"/>
      <c r="CBB9" s="32"/>
      <c r="CBC9" s="32"/>
      <c r="CBD9" s="32"/>
      <c r="CBE9" s="32"/>
      <c r="CBF9" s="32"/>
      <c r="CBG9" s="32"/>
      <c r="CBH9" s="32"/>
      <c r="CBI9" s="32"/>
      <c r="CBJ9" s="32"/>
      <c r="CBK9" s="32"/>
      <c r="CBL9" s="32"/>
      <c r="CBM9" s="32"/>
      <c r="CBN9" s="32"/>
      <c r="CBO9" s="32"/>
      <c r="CBP9" s="32"/>
      <c r="CBQ9" s="32"/>
      <c r="CBR9" s="32"/>
      <c r="CBS9" s="32"/>
      <c r="CBT9" s="32"/>
      <c r="CBU9" s="32"/>
      <c r="CBV9" s="32"/>
      <c r="CBW9" s="32"/>
      <c r="CBX9" s="32"/>
      <c r="CBY9" s="32"/>
      <c r="CBZ9" s="32"/>
      <c r="CCA9" s="32"/>
      <c r="CCB9" s="32"/>
      <c r="CCC9" s="32"/>
      <c r="CCD9" s="32"/>
      <c r="CCE9" s="32"/>
      <c r="CCF9" s="32"/>
      <c r="CCG9" s="32"/>
      <c r="CCH9" s="32"/>
      <c r="CCI9" s="32"/>
      <c r="CCJ9" s="32"/>
      <c r="CCK9" s="32"/>
      <c r="CCL9" s="32"/>
      <c r="CCM9" s="32"/>
      <c r="CCN9" s="32"/>
      <c r="CCO9" s="32"/>
      <c r="CCP9" s="32"/>
      <c r="CCQ9" s="32"/>
      <c r="CCR9" s="32"/>
      <c r="CCS9" s="32"/>
      <c r="CCT9" s="32"/>
      <c r="CCU9" s="32"/>
      <c r="CCV9" s="32"/>
      <c r="CCW9" s="32"/>
      <c r="CCX9" s="32"/>
      <c r="CCY9" s="32"/>
      <c r="CCZ9" s="32"/>
      <c r="CDA9" s="32"/>
      <c r="CDB9" s="32"/>
      <c r="CDC9" s="32"/>
      <c r="CDD9" s="32"/>
      <c r="CDE9" s="32"/>
      <c r="CDF9" s="32"/>
      <c r="CDG9" s="32"/>
      <c r="CDH9" s="32"/>
      <c r="CDI9" s="32"/>
      <c r="CDJ9" s="32"/>
      <c r="CDK9" s="32"/>
      <c r="CDL9" s="32"/>
      <c r="CDM9" s="32"/>
      <c r="CDN9" s="32"/>
      <c r="CDO9" s="32"/>
      <c r="CDP9" s="32"/>
      <c r="CDQ9" s="32"/>
      <c r="CDR9" s="32"/>
      <c r="CDS9" s="32"/>
      <c r="CDT9" s="32"/>
      <c r="CDU9" s="32"/>
      <c r="CDV9" s="32"/>
      <c r="CDW9" s="32"/>
      <c r="CDX9" s="32"/>
      <c r="CDY9" s="32"/>
      <c r="CDZ9" s="32"/>
      <c r="CEA9" s="32"/>
      <c r="CEB9" s="32"/>
      <c r="CEC9" s="32"/>
      <c r="CED9" s="32"/>
      <c r="CEE9" s="32"/>
      <c r="CEF9" s="32"/>
      <c r="CEG9" s="32"/>
      <c r="CEH9" s="32"/>
      <c r="CEI9" s="32"/>
      <c r="CEJ9" s="32"/>
      <c r="CEK9" s="32"/>
      <c r="CEL9" s="32"/>
      <c r="CEM9" s="32"/>
      <c r="CEN9" s="32"/>
      <c r="CEO9" s="32"/>
      <c r="CEP9" s="32"/>
      <c r="CEQ9" s="32"/>
      <c r="CER9" s="32"/>
      <c r="CES9" s="32"/>
      <c r="CET9" s="32"/>
      <c r="CEU9" s="32"/>
      <c r="CEV9" s="32"/>
      <c r="CEW9" s="32"/>
      <c r="CEX9" s="32"/>
      <c r="CEY9" s="32"/>
      <c r="CEZ9" s="32"/>
      <c r="CFA9" s="32"/>
      <c r="CFB9" s="32"/>
      <c r="CFC9" s="32"/>
      <c r="CFD9" s="32"/>
      <c r="CFE9" s="32"/>
      <c r="CFF9" s="32"/>
      <c r="CFG9" s="32"/>
      <c r="CFH9" s="32"/>
      <c r="CFI9" s="32"/>
      <c r="CFJ9" s="32"/>
      <c r="CFK9" s="32"/>
      <c r="CFL9" s="32"/>
      <c r="CFM9" s="32"/>
      <c r="CFN9" s="32"/>
      <c r="CFO9" s="32"/>
      <c r="CFP9" s="32"/>
      <c r="CFQ9" s="32"/>
      <c r="CFR9" s="32"/>
      <c r="CFS9" s="32"/>
      <c r="CFT9" s="32"/>
      <c r="CFU9" s="32"/>
      <c r="CFV9" s="32"/>
      <c r="CFW9" s="32"/>
      <c r="CFX9" s="32"/>
      <c r="CFY9" s="32"/>
      <c r="CFZ9" s="32"/>
      <c r="CGA9" s="32"/>
      <c r="CGB9" s="32"/>
      <c r="CGC9" s="32"/>
      <c r="CGD9" s="32"/>
      <c r="CGE9" s="32"/>
      <c r="CGF9" s="32"/>
      <c r="CGG9" s="32"/>
      <c r="CGH9" s="32"/>
      <c r="CGI9" s="32"/>
      <c r="CGJ9" s="32"/>
      <c r="CGK9" s="32"/>
      <c r="CGL9" s="32"/>
      <c r="CGM9" s="32"/>
      <c r="CGN9" s="32"/>
      <c r="CGO9" s="32"/>
      <c r="CGP9" s="32"/>
      <c r="CGQ9" s="32"/>
      <c r="CGR9" s="32"/>
      <c r="CGS9" s="32"/>
      <c r="CGT9" s="32"/>
      <c r="CGU9" s="32"/>
      <c r="CGV9" s="32"/>
      <c r="CGW9" s="32"/>
      <c r="CGX9" s="32"/>
      <c r="CGY9" s="32"/>
      <c r="CGZ9" s="32"/>
      <c r="CHA9" s="32"/>
      <c r="CHB9" s="32"/>
      <c r="CHC9" s="32"/>
      <c r="CHD9" s="32"/>
      <c r="CHE9" s="32"/>
      <c r="CHF9" s="32"/>
      <c r="CHG9" s="32"/>
      <c r="CHH9" s="32"/>
      <c r="CHI9" s="32"/>
      <c r="CHJ9" s="32"/>
      <c r="CHK9" s="32"/>
      <c r="CHL9" s="32"/>
      <c r="CHM9" s="32"/>
      <c r="CHN9" s="32"/>
      <c r="CHO9" s="32"/>
      <c r="CHP9" s="32"/>
      <c r="CHQ9" s="32"/>
      <c r="CHR9" s="32"/>
      <c r="CHS9" s="32"/>
      <c r="CHT9" s="32"/>
      <c r="CHU9" s="32"/>
      <c r="CHV9" s="32"/>
      <c r="CHW9" s="32"/>
      <c r="CHX9" s="32"/>
      <c r="CHY9" s="32"/>
      <c r="CHZ9" s="32"/>
      <c r="CIA9" s="32"/>
      <c r="CIB9" s="32"/>
      <c r="CIC9" s="32"/>
      <c r="CID9" s="32"/>
      <c r="CIE9" s="32"/>
      <c r="CIF9" s="32"/>
      <c r="CIG9" s="32"/>
      <c r="CIH9" s="32"/>
      <c r="CII9" s="32"/>
      <c r="CIJ9" s="32"/>
      <c r="CIK9" s="32"/>
      <c r="CIL9" s="32"/>
      <c r="CIM9" s="32"/>
      <c r="CIN9" s="32"/>
      <c r="CIO9" s="32"/>
      <c r="CIP9" s="32"/>
      <c r="CIQ9" s="32"/>
      <c r="CIR9" s="32"/>
      <c r="CIS9" s="32"/>
      <c r="CIT9" s="32"/>
      <c r="CIU9" s="32"/>
      <c r="CIV9" s="32"/>
      <c r="CIW9" s="32"/>
      <c r="CIX9" s="32"/>
      <c r="CIY9" s="32"/>
      <c r="CIZ9" s="32"/>
      <c r="CJA9" s="32"/>
      <c r="CJB9" s="32"/>
      <c r="CJC9" s="32"/>
      <c r="CJD9" s="32"/>
      <c r="CJE9" s="32"/>
      <c r="CJF9" s="32"/>
      <c r="CJG9" s="32"/>
      <c r="CJH9" s="32"/>
      <c r="CJI9" s="32"/>
      <c r="CJJ9" s="32"/>
      <c r="CJK9" s="32"/>
      <c r="CJL9" s="32"/>
      <c r="CJM9" s="32"/>
      <c r="CJN9" s="32"/>
      <c r="CJO9" s="32"/>
      <c r="CJP9" s="32"/>
      <c r="CJQ9" s="32"/>
      <c r="CJR9" s="32"/>
      <c r="CJS9" s="32"/>
      <c r="CJT9" s="32"/>
      <c r="CJU9" s="32"/>
      <c r="CJV9" s="32"/>
      <c r="CJW9" s="32"/>
      <c r="CJX9" s="32"/>
      <c r="CJY9" s="32"/>
      <c r="CJZ9" s="32"/>
      <c r="CKA9" s="32"/>
      <c r="CKB9" s="32"/>
      <c r="CKC9" s="32"/>
      <c r="CKD9" s="32"/>
      <c r="CKE9" s="32"/>
      <c r="CKF9" s="32"/>
      <c r="CKG9" s="32"/>
      <c r="CKH9" s="32"/>
      <c r="CKI9" s="32"/>
      <c r="CKJ9" s="32"/>
      <c r="CKK9" s="32"/>
      <c r="CKL9" s="32"/>
      <c r="CKM9" s="32"/>
      <c r="CKN9" s="32"/>
      <c r="CKO9" s="32"/>
      <c r="CKP9" s="32"/>
      <c r="CKQ9" s="32"/>
      <c r="CKR9" s="32"/>
      <c r="CKS9" s="32"/>
      <c r="CKT9" s="32"/>
      <c r="CKU9" s="32"/>
      <c r="CKV9" s="32"/>
      <c r="CKW9" s="32"/>
      <c r="CKX9" s="32"/>
      <c r="CKY9" s="32"/>
      <c r="CKZ9" s="32"/>
      <c r="CLA9" s="32"/>
      <c r="CLB9" s="32"/>
      <c r="CLC9" s="32"/>
      <c r="CLD9" s="32"/>
      <c r="CLE9" s="32"/>
      <c r="CLF9" s="32"/>
      <c r="CLG9" s="32"/>
      <c r="CLH9" s="32"/>
      <c r="CLI9" s="32"/>
      <c r="CLJ9" s="32"/>
      <c r="CLK9" s="32"/>
      <c r="CLL9" s="32"/>
      <c r="CLM9" s="32"/>
      <c r="CLN9" s="32"/>
      <c r="CLO9" s="32"/>
      <c r="CLP9" s="32"/>
      <c r="CLQ9" s="32"/>
      <c r="CLR9" s="32"/>
      <c r="CLS9" s="32"/>
      <c r="CLT9" s="32"/>
      <c r="CLU9" s="32"/>
      <c r="CLV9" s="32"/>
      <c r="CLW9" s="32"/>
      <c r="CLX9" s="32"/>
      <c r="CLY9" s="32"/>
      <c r="CLZ9" s="32"/>
      <c r="CMA9" s="32"/>
      <c r="CMB9" s="32"/>
      <c r="CMC9" s="32"/>
      <c r="CMD9" s="32"/>
      <c r="CME9" s="32"/>
      <c r="CMF9" s="32"/>
      <c r="CMG9" s="32"/>
      <c r="CMH9" s="32"/>
      <c r="CMI9" s="32"/>
      <c r="CMJ9" s="32"/>
      <c r="CMK9" s="32"/>
      <c r="CML9" s="32"/>
      <c r="CMM9" s="32"/>
      <c r="CMN9" s="32"/>
      <c r="CMO9" s="32"/>
      <c r="CMP9" s="32"/>
      <c r="CMQ9" s="32"/>
      <c r="CMR9" s="32"/>
      <c r="CMS9" s="32"/>
      <c r="CMT9" s="32"/>
      <c r="CMU9" s="32"/>
      <c r="CMV9" s="32"/>
      <c r="CMW9" s="32"/>
      <c r="CMX9" s="32"/>
      <c r="CMY9" s="32"/>
      <c r="CMZ9" s="32"/>
      <c r="CNA9" s="32"/>
      <c r="CNB9" s="32"/>
      <c r="CNC9" s="32"/>
      <c r="CND9" s="32"/>
      <c r="CNE9" s="32"/>
      <c r="CNF9" s="32"/>
      <c r="CNG9" s="32"/>
      <c r="CNH9" s="32"/>
      <c r="CNI9" s="32"/>
      <c r="CNJ9" s="32"/>
      <c r="CNK9" s="32"/>
      <c r="CNL9" s="32"/>
      <c r="CNM9" s="32"/>
      <c r="CNN9" s="32"/>
      <c r="CNO9" s="32"/>
      <c r="CNP9" s="32"/>
      <c r="CNQ9" s="32"/>
      <c r="CNR9" s="32"/>
      <c r="CNS9" s="32"/>
      <c r="CNT9" s="32"/>
      <c r="CNU9" s="32"/>
      <c r="CNV9" s="32"/>
      <c r="CNW9" s="32"/>
      <c r="CNX9" s="32"/>
      <c r="CNY9" s="32"/>
      <c r="CNZ9" s="32"/>
      <c r="COA9" s="32"/>
      <c r="COB9" s="32"/>
      <c r="COC9" s="32"/>
      <c r="COD9" s="32"/>
      <c r="COE9" s="32"/>
      <c r="COF9" s="32"/>
      <c r="COG9" s="32"/>
      <c r="COH9" s="32"/>
      <c r="COI9" s="32"/>
      <c r="COJ9" s="32"/>
      <c r="COK9" s="32"/>
      <c r="COL9" s="32"/>
      <c r="COM9" s="32"/>
      <c r="CON9" s="32"/>
      <c r="COO9" s="32"/>
      <c r="COP9" s="32"/>
      <c r="COQ9" s="32"/>
      <c r="COR9" s="32"/>
      <c r="COS9" s="32"/>
      <c r="COT9" s="32"/>
      <c r="COU9" s="32"/>
      <c r="COV9" s="32"/>
      <c r="COW9" s="32"/>
      <c r="COX9" s="32"/>
      <c r="COY9" s="32"/>
      <c r="COZ9" s="32"/>
      <c r="CPA9" s="32"/>
      <c r="CPB9" s="32"/>
      <c r="CPC9" s="32"/>
      <c r="CPD9" s="32"/>
      <c r="CPE9" s="32"/>
      <c r="CPF9" s="32"/>
      <c r="CPG9" s="32"/>
      <c r="CPH9" s="32"/>
      <c r="CPI9" s="32"/>
      <c r="CPJ9" s="32"/>
      <c r="CPK9" s="32"/>
      <c r="CPL9" s="32"/>
      <c r="CPM9" s="32"/>
      <c r="CPN9" s="32"/>
      <c r="CPO9" s="32"/>
      <c r="CPP9" s="32"/>
      <c r="CPQ9" s="32"/>
      <c r="CPR9" s="32"/>
      <c r="CPS9" s="32"/>
      <c r="CPT9" s="32"/>
      <c r="CPU9" s="32"/>
      <c r="CPV9" s="32"/>
      <c r="CPW9" s="32"/>
      <c r="CPX9" s="32"/>
      <c r="CPY9" s="32"/>
      <c r="CPZ9" s="32"/>
      <c r="CQA9" s="32"/>
      <c r="CQB9" s="32"/>
      <c r="CQC9" s="32"/>
      <c r="CQD9" s="32"/>
      <c r="CQE9" s="32"/>
      <c r="CQF9" s="32"/>
      <c r="CQG9" s="32"/>
      <c r="CQH9" s="32"/>
      <c r="CQI9" s="32"/>
      <c r="CQJ9" s="32"/>
      <c r="CQK9" s="32"/>
      <c r="CQL9" s="32"/>
      <c r="CQM9" s="32"/>
      <c r="CQN9" s="32"/>
      <c r="CQO9" s="32"/>
      <c r="CQP9" s="32"/>
      <c r="CQQ9" s="32"/>
      <c r="CQR9" s="32"/>
      <c r="CQS9" s="32"/>
      <c r="CQT9" s="32"/>
      <c r="CQU9" s="32"/>
      <c r="CQV9" s="32"/>
      <c r="CQW9" s="32"/>
      <c r="CQX9" s="32"/>
      <c r="CQY9" s="32"/>
      <c r="CQZ9" s="32"/>
      <c r="CRA9" s="32"/>
      <c r="CRB9" s="32"/>
      <c r="CRC9" s="32"/>
      <c r="CRD9" s="32"/>
      <c r="CRE9" s="32"/>
      <c r="CRF9" s="32"/>
      <c r="CRG9" s="32"/>
      <c r="CRH9" s="32"/>
      <c r="CRI9" s="32"/>
      <c r="CRJ9" s="32"/>
      <c r="CRK9" s="32"/>
      <c r="CRL9" s="32"/>
      <c r="CRM9" s="32"/>
      <c r="CRN9" s="32"/>
      <c r="CRO9" s="32"/>
      <c r="CRP9" s="32"/>
      <c r="CRQ9" s="32"/>
      <c r="CRR9" s="32"/>
      <c r="CRS9" s="32"/>
      <c r="CRT9" s="32"/>
      <c r="CRU9" s="32"/>
      <c r="CRV9" s="32"/>
      <c r="CRW9" s="32"/>
      <c r="CRX9" s="32"/>
      <c r="CRY9" s="32"/>
      <c r="CRZ9" s="32"/>
      <c r="CSA9" s="32"/>
      <c r="CSB9" s="32"/>
      <c r="CSC9" s="32"/>
      <c r="CSD9" s="32"/>
      <c r="CSE9" s="32"/>
      <c r="CSF9" s="32"/>
      <c r="CSG9" s="32"/>
      <c r="CSH9" s="32"/>
      <c r="CSI9" s="32"/>
      <c r="CSJ9" s="32"/>
      <c r="CSK9" s="32"/>
      <c r="CSL9" s="32"/>
      <c r="CSM9" s="32"/>
      <c r="CSN9" s="32"/>
      <c r="CSO9" s="32"/>
      <c r="CSP9" s="32"/>
      <c r="CSQ9" s="32"/>
      <c r="CSR9" s="32"/>
      <c r="CSS9" s="32"/>
      <c r="CST9" s="32"/>
      <c r="CSU9" s="32"/>
      <c r="CSV9" s="32"/>
      <c r="CSW9" s="32"/>
      <c r="CSX9" s="32"/>
      <c r="CSY9" s="32"/>
      <c r="CSZ9" s="32"/>
      <c r="CTA9" s="32"/>
      <c r="CTB9" s="32"/>
      <c r="CTC9" s="32"/>
      <c r="CTD9" s="32"/>
      <c r="CTE9" s="32"/>
      <c r="CTF9" s="32"/>
      <c r="CTG9" s="32"/>
      <c r="CTH9" s="32"/>
      <c r="CTI9" s="32"/>
      <c r="CTJ9" s="32"/>
      <c r="CTK9" s="32"/>
      <c r="CTL9" s="32"/>
      <c r="CTM9" s="32"/>
      <c r="CTN9" s="32"/>
      <c r="CTO9" s="32"/>
      <c r="CTP9" s="32"/>
      <c r="CTQ9" s="32"/>
      <c r="CTR9" s="32"/>
      <c r="CTS9" s="32"/>
      <c r="CTT9" s="32"/>
      <c r="CTU9" s="32"/>
      <c r="CTV9" s="32"/>
      <c r="CTW9" s="32"/>
      <c r="CTX9" s="32"/>
      <c r="CTY9" s="32"/>
      <c r="CTZ9" s="32"/>
      <c r="CUA9" s="32"/>
      <c r="CUB9" s="32"/>
      <c r="CUC9" s="32"/>
      <c r="CUD9" s="32"/>
      <c r="CUE9" s="32"/>
      <c r="CUF9" s="32"/>
      <c r="CUG9" s="32"/>
      <c r="CUH9" s="32"/>
      <c r="CUI9" s="32"/>
      <c r="CUJ9" s="32"/>
      <c r="CUK9" s="32"/>
      <c r="CUL9" s="32"/>
      <c r="CUM9" s="32"/>
      <c r="CUN9" s="32"/>
      <c r="CUO9" s="32"/>
      <c r="CUP9" s="32"/>
      <c r="CUQ9" s="32"/>
      <c r="CUR9" s="32"/>
      <c r="CUS9" s="32"/>
      <c r="CUT9" s="32"/>
      <c r="CUU9" s="32"/>
      <c r="CUV9" s="32"/>
      <c r="CUW9" s="32"/>
      <c r="CUX9" s="32"/>
      <c r="CUY9" s="32"/>
      <c r="CUZ9" s="32"/>
      <c r="CVA9" s="32"/>
      <c r="CVB9" s="32"/>
      <c r="CVC9" s="32"/>
      <c r="CVD9" s="32"/>
      <c r="CVE9" s="32"/>
      <c r="CVF9" s="32"/>
      <c r="CVG9" s="32"/>
      <c r="CVH9" s="32"/>
      <c r="CVI9" s="32"/>
      <c r="CVJ9" s="32"/>
      <c r="CVK9" s="32"/>
      <c r="CVL9" s="32"/>
      <c r="CVM9" s="32"/>
      <c r="CVN9" s="32"/>
      <c r="CVO9" s="32"/>
      <c r="CVP9" s="32"/>
      <c r="CVQ9" s="32"/>
      <c r="CVR9" s="32"/>
      <c r="CVS9" s="32"/>
      <c r="CVT9" s="32"/>
      <c r="CVU9" s="32"/>
      <c r="CVV9" s="32"/>
      <c r="CVW9" s="32"/>
      <c r="CVX9" s="32"/>
      <c r="CVY9" s="32"/>
      <c r="CVZ9" s="32"/>
      <c r="CWA9" s="32"/>
      <c r="CWB9" s="32"/>
      <c r="CWC9" s="32"/>
      <c r="CWD9" s="32"/>
      <c r="CWE9" s="32"/>
      <c r="CWF9" s="32"/>
      <c r="CWG9" s="32"/>
      <c r="CWH9" s="32"/>
      <c r="CWI9" s="32"/>
      <c r="CWJ9" s="32"/>
      <c r="CWK9" s="32"/>
      <c r="CWL9" s="32"/>
      <c r="CWM9" s="32"/>
      <c r="CWN9" s="32"/>
      <c r="CWO9" s="32"/>
      <c r="CWP9" s="32"/>
      <c r="CWQ9" s="32"/>
      <c r="CWR9" s="32"/>
      <c r="CWS9" s="32"/>
      <c r="CWT9" s="32"/>
      <c r="CWU9" s="32"/>
      <c r="CWV9" s="32"/>
      <c r="CWW9" s="32"/>
      <c r="CWX9" s="32"/>
      <c r="CWY9" s="32"/>
      <c r="CWZ9" s="32"/>
      <c r="CXA9" s="32"/>
      <c r="CXB9" s="32"/>
      <c r="CXC9" s="32"/>
      <c r="CXD9" s="32"/>
      <c r="CXE9" s="32"/>
      <c r="CXF9" s="32"/>
      <c r="CXG9" s="32"/>
      <c r="CXH9" s="32"/>
      <c r="CXI9" s="32"/>
      <c r="CXJ9" s="32"/>
      <c r="CXK9" s="32"/>
      <c r="CXL9" s="32"/>
      <c r="CXM9" s="32"/>
      <c r="CXN9" s="32"/>
      <c r="CXO9" s="32"/>
      <c r="CXP9" s="32"/>
      <c r="CXQ9" s="32"/>
      <c r="CXR9" s="32"/>
      <c r="CXS9" s="32"/>
      <c r="CXT9" s="32"/>
      <c r="CXU9" s="32"/>
      <c r="CXV9" s="32"/>
      <c r="CXW9" s="32"/>
      <c r="CXX9" s="32"/>
      <c r="CXY9" s="32"/>
      <c r="CXZ9" s="32"/>
      <c r="CYA9" s="32"/>
      <c r="CYB9" s="32"/>
      <c r="CYC9" s="32"/>
      <c r="CYD9" s="32"/>
      <c r="CYE9" s="32"/>
      <c r="CYF9" s="32"/>
      <c r="CYG9" s="32"/>
      <c r="CYH9" s="32"/>
      <c r="CYI9" s="32"/>
      <c r="CYJ9" s="32"/>
      <c r="CYK9" s="32"/>
      <c r="CYL9" s="32"/>
      <c r="CYM9" s="32"/>
      <c r="CYN9" s="32"/>
      <c r="CYO9" s="32"/>
      <c r="CYP9" s="32"/>
      <c r="CYQ9" s="32"/>
      <c r="CYR9" s="32"/>
      <c r="CYS9" s="32"/>
      <c r="CYT9" s="32"/>
      <c r="CYU9" s="32"/>
      <c r="CYV9" s="32"/>
      <c r="CYW9" s="32"/>
      <c r="CYX9" s="32"/>
      <c r="CYY9" s="32"/>
      <c r="CYZ9" s="32"/>
      <c r="CZA9" s="32"/>
      <c r="CZB9" s="32"/>
      <c r="CZC9" s="32"/>
      <c r="CZD9" s="32"/>
      <c r="CZE9" s="32"/>
      <c r="CZF9" s="32"/>
      <c r="CZG9" s="32"/>
      <c r="CZH9" s="32"/>
      <c r="CZI9" s="32"/>
      <c r="CZJ9" s="32"/>
      <c r="CZK9" s="32"/>
      <c r="CZL9" s="32"/>
      <c r="CZM9" s="32"/>
      <c r="CZN9" s="32"/>
      <c r="CZO9" s="32"/>
      <c r="CZP9" s="32"/>
      <c r="CZQ9" s="32"/>
      <c r="CZR9" s="32"/>
      <c r="CZS9" s="32"/>
      <c r="CZT9" s="32"/>
      <c r="CZU9" s="32"/>
      <c r="CZV9" s="32"/>
      <c r="CZW9" s="32"/>
      <c r="CZX9" s="32"/>
      <c r="CZY9" s="32"/>
      <c r="CZZ9" s="32"/>
      <c r="DAA9" s="32"/>
      <c r="DAB9" s="32"/>
      <c r="DAC9" s="32"/>
      <c r="DAD9" s="32"/>
      <c r="DAE9" s="32"/>
      <c r="DAF9" s="32"/>
      <c r="DAG9" s="32"/>
      <c r="DAH9" s="32"/>
      <c r="DAI9" s="32"/>
      <c r="DAJ9" s="32"/>
      <c r="DAK9" s="32"/>
      <c r="DAL9" s="32"/>
      <c r="DAM9" s="32"/>
      <c r="DAN9" s="32"/>
      <c r="DAO9" s="32"/>
      <c r="DAP9" s="32"/>
      <c r="DAQ9" s="32"/>
      <c r="DAR9" s="32"/>
      <c r="DAS9" s="32"/>
      <c r="DAT9" s="32"/>
      <c r="DAU9" s="32"/>
      <c r="DAV9" s="32"/>
      <c r="DAW9" s="32"/>
      <c r="DAX9" s="32"/>
      <c r="DAY9" s="32"/>
      <c r="DAZ9" s="32"/>
      <c r="DBA9" s="32"/>
      <c r="DBB9" s="32"/>
      <c r="DBC9" s="32"/>
      <c r="DBD9" s="32"/>
      <c r="DBE9" s="32"/>
      <c r="DBF9" s="32"/>
      <c r="DBG9" s="32"/>
      <c r="DBH9" s="32"/>
      <c r="DBI9" s="32"/>
      <c r="DBJ9" s="32"/>
      <c r="DBK9" s="32"/>
      <c r="DBL9" s="32"/>
      <c r="DBM9" s="32"/>
      <c r="DBN9" s="32"/>
      <c r="DBO9" s="32"/>
      <c r="DBP9" s="32"/>
      <c r="DBQ9" s="32"/>
      <c r="DBR9" s="32"/>
      <c r="DBS9" s="32"/>
      <c r="DBT9" s="32"/>
      <c r="DBU9" s="32"/>
      <c r="DBV9" s="32"/>
      <c r="DBW9" s="32"/>
      <c r="DBX9" s="32"/>
      <c r="DBY9" s="32"/>
      <c r="DBZ9" s="32"/>
      <c r="DCA9" s="32"/>
      <c r="DCB9" s="32"/>
      <c r="DCC9" s="32"/>
      <c r="DCD9" s="32"/>
      <c r="DCE9" s="32"/>
      <c r="DCF9" s="32"/>
      <c r="DCG9" s="32"/>
      <c r="DCH9" s="32"/>
      <c r="DCI9" s="32"/>
      <c r="DCJ9" s="32"/>
      <c r="DCK9" s="32"/>
      <c r="DCL9" s="32"/>
      <c r="DCM9" s="32"/>
      <c r="DCN9" s="32"/>
      <c r="DCO9" s="32"/>
      <c r="DCP9" s="32"/>
      <c r="DCQ9" s="32"/>
      <c r="DCR9" s="32"/>
      <c r="DCS9" s="32"/>
      <c r="DCT9" s="32"/>
      <c r="DCU9" s="32"/>
      <c r="DCV9" s="32"/>
      <c r="DCW9" s="32"/>
      <c r="DCX9" s="32"/>
      <c r="DCY9" s="32"/>
      <c r="DCZ9" s="32"/>
      <c r="DDA9" s="32"/>
      <c r="DDB9" s="32"/>
      <c r="DDC9" s="32"/>
      <c r="DDD9" s="32"/>
      <c r="DDE9" s="32"/>
      <c r="DDF9" s="32"/>
      <c r="DDG9" s="32"/>
      <c r="DDH9" s="32"/>
      <c r="DDI9" s="32"/>
      <c r="DDJ9" s="32"/>
      <c r="DDK9" s="32"/>
      <c r="DDL9" s="32"/>
      <c r="DDM9" s="32"/>
      <c r="DDN9" s="32"/>
      <c r="DDO9" s="32"/>
      <c r="DDP9" s="32"/>
      <c r="DDQ9" s="32"/>
      <c r="DDR9" s="32"/>
      <c r="DDS9" s="32"/>
      <c r="DDT9" s="32"/>
      <c r="DDU9" s="32"/>
      <c r="DDV9" s="32"/>
      <c r="DDW9" s="32"/>
      <c r="DDX9" s="32"/>
      <c r="DDY9" s="32"/>
      <c r="DDZ9" s="32"/>
      <c r="DEA9" s="32"/>
      <c r="DEB9" s="32"/>
      <c r="DEC9" s="32"/>
      <c r="DED9" s="32"/>
      <c r="DEE9" s="32"/>
      <c r="DEF9" s="32"/>
      <c r="DEG9" s="32"/>
      <c r="DEH9" s="32"/>
      <c r="DEI9" s="32"/>
      <c r="DEJ9" s="32"/>
      <c r="DEK9" s="32"/>
      <c r="DEL9" s="32"/>
      <c r="DEM9" s="32"/>
      <c r="DEN9" s="32"/>
      <c r="DEO9" s="32"/>
      <c r="DEP9" s="32"/>
      <c r="DEQ9" s="32"/>
      <c r="DER9" s="32"/>
      <c r="DES9" s="32"/>
      <c r="DET9" s="32"/>
      <c r="DEU9" s="32"/>
      <c r="DEV9" s="32"/>
      <c r="DEW9" s="32"/>
      <c r="DEX9" s="32"/>
      <c r="DEY9" s="32"/>
      <c r="DEZ9" s="32"/>
      <c r="DFA9" s="32"/>
      <c r="DFB9" s="32"/>
      <c r="DFC9" s="32"/>
      <c r="DFD9" s="32"/>
      <c r="DFE9" s="32"/>
      <c r="DFF9" s="32"/>
      <c r="DFG9" s="32"/>
      <c r="DFH9" s="32"/>
      <c r="DFI9" s="32"/>
      <c r="DFJ9" s="32"/>
      <c r="DFK9" s="32"/>
      <c r="DFL9" s="32"/>
      <c r="DFM9" s="32"/>
      <c r="DFN9" s="32"/>
      <c r="DFO9" s="32"/>
      <c r="DFP9" s="32"/>
      <c r="DFQ9" s="32"/>
      <c r="DFR9" s="32"/>
      <c r="DFS9" s="32"/>
      <c r="DFT9" s="32"/>
      <c r="DFU9" s="32"/>
      <c r="DFV9" s="32"/>
      <c r="DFW9" s="32"/>
      <c r="DFX9" s="32"/>
      <c r="DFY9" s="32"/>
      <c r="DFZ9" s="32"/>
      <c r="DGA9" s="32"/>
      <c r="DGB9" s="32"/>
      <c r="DGC9" s="32"/>
      <c r="DGD9" s="32"/>
      <c r="DGE9" s="32"/>
      <c r="DGF9" s="32"/>
      <c r="DGG9" s="32"/>
      <c r="DGH9" s="32"/>
      <c r="DGI9" s="32"/>
      <c r="DGJ9" s="32"/>
      <c r="DGK9" s="32"/>
      <c r="DGL9" s="32"/>
      <c r="DGM9" s="32"/>
      <c r="DGN9" s="32"/>
      <c r="DGO9" s="32"/>
      <c r="DGP9" s="32"/>
      <c r="DGQ9" s="32"/>
      <c r="DGR9" s="32"/>
      <c r="DGS9" s="32"/>
      <c r="DGT9" s="32"/>
      <c r="DGU9" s="32"/>
      <c r="DGV9" s="32"/>
      <c r="DGW9" s="32"/>
      <c r="DGX9" s="32"/>
      <c r="DGY9" s="32"/>
      <c r="DGZ9" s="32"/>
      <c r="DHA9" s="32"/>
      <c r="DHB9" s="32"/>
      <c r="DHC9" s="32"/>
      <c r="DHD9" s="32"/>
      <c r="DHE9" s="32"/>
      <c r="DHF9" s="32"/>
      <c r="DHG9" s="32"/>
      <c r="DHH9" s="32"/>
      <c r="DHI9" s="32"/>
      <c r="DHJ9" s="32"/>
      <c r="DHK9" s="32"/>
      <c r="DHL9" s="32"/>
      <c r="DHM9" s="32"/>
      <c r="DHN9" s="32"/>
      <c r="DHO9" s="32"/>
      <c r="DHP9" s="32"/>
      <c r="DHQ9" s="32"/>
      <c r="DHR9" s="32"/>
      <c r="DHS9" s="32"/>
      <c r="DHT9" s="32"/>
      <c r="DHU9" s="32"/>
      <c r="DHV9" s="32"/>
      <c r="DHW9" s="32"/>
      <c r="DHX9" s="32"/>
      <c r="DHY9" s="32"/>
      <c r="DHZ9" s="32"/>
      <c r="DIA9" s="32"/>
      <c r="DIB9" s="32"/>
      <c r="DIC9" s="32"/>
      <c r="DID9" s="32"/>
      <c r="DIE9" s="32"/>
      <c r="DIF9" s="32"/>
      <c r="DIG9" s="32"/>
      <c r="DIH9" s="32"/>
      <c r="DII9" s="32"/>
      <c r="DIJ9" s="32"/>
      <c r="DIK9" s="32"/>
      <c r="DIL9" s="32"/>
      <c r="DIM9" s="32"/>
      <c r="DIN9" s="32"/>
      <c r="DIO9" s="32"/>
      <c r="DIP9" s="32"/>
      <c r="DIQ9" s="32"/>
      <c r="DIR9" s="32"/>
      <c r="DIS9" s="32"/>
      <c r="DIT9" s="32"/>
      <c r="DIU9" s="32"/>
      <c r="DIV9" s="32"/>
      <c r="DIW9" s="32"/>
      <c r="DIX9" s="32"/>
      <c r="DIY9" s="32"/>
      <c r="DIZ9" s="32"/>
      <c r="DJA9" s="32"/>
      <c r="DJB9" s="32"/>
      <c r="DJC9" s="32"/>
      <c r="DJD9" s="32"/>
      <c r="DJE9" s="32"/>
      <c r="DJF9" s="32"/>
      <c r="DJG9" s="32"/>
      <c r="DJH9" s="32"/>
      <c r="DJI9" s="32"/>
      <c r="DJJ9" s="32"/>
      <c r="DJK9" s="32"/>
      <c r="DJL9" s="32"/>
      <c r="DJM9" s="32"/>
      <c r="DJN9" s="32"/>
      <c r="DJO9" s="32"/>
      <c r="DJP9" s="32"/>
      <c r="DJQ9" s="32"/>
      <c r="DJR9" s="32"/>
      <c r="DJS9" s="32"/>
      <c r="DJT9" s="32"/>
      <c r="DJU9" s="32"/>
      <c r="DJV9" s="32"/>
      <c r="DJW9" s="32"/>
      <c r="DJX9" s="32"/>
      <c r="DJY9" s="32"/>
      <c r="DJZ9" s="32"/>
      <c r="DKA9" s="32"/>
      <c r="DKB9" s="32"/>
      <c r="DKC9" s="32"/>
      <c r="DKD9" s="32"/>
      <c r="DKE9" s="32"/>
      <c r="DKF9" s="32"/>
      <c r="DKG9" s="32"/>
      <c r="DKH9" s="32"/>
      <c r="DKI9" s="32"/>
      <c r="DKJ9" s="32"/>
      <c r="DKK9" s="32"/>
      <c r="DKL9" s="32"/>
      <c r="DKM9" s="32"/>
      <c r="DKN9" s="32"/>
      <c r="DKO9" s="32"/>
      <c r="DKP9" s="32"/>
      <c r="DKQ9" s="32"/>
      <c r="DKR9" s="32"/>
      <c r="DKS9" s="32"/>
      <c r="DKT9" s="32"/>
      <c r="DKU9" s="32"/>
      <c r="DKV9" s="32"/>
      <c r="DKW9" s="32"/>
      <c r="DKX9" s="32"/>
      <c r="DKY9" s="32"/>
      <c r="DKZ9" s="32"/>
      <c r="DLA9" s="32"/>
      <c r="DLB9" s="32"/>
      <c r="DLC9" s="32"/>
      <c r="DLD9" s="32"/>
      <c r="DLE9" s="32"/>
      <c r="DLF9" s="32"/>
      <c r="DLG9" s="32"/>
      <c r="DLH9" s="32"/>
      <c r="DLI9" s="32"/>
      <c r="DLJ9" s="32"/>
      <c r="DLK9" s="32"/>
      <c r="DLL9" s="32"/>
      <c r="DLM9" s="32"/>
      <c r="DLN9" s="32"/>
      <c r="DLO9" s="32"/>
      <c r="DLP9" s="32"/>
      <c r="DLQ9" s="32"/>
      <c r="DLR9" s="32"/>
      <c r="DLS9" s="32"/>
      <c r="DLT9" s="32"/>
      <c r="DLU9" s="32"/>
      <c r="DLV9" s="32"/>
      <c r="DLW9" s="32"/>
      <c r="DLX9" s="32"/>
      <c r="DLY9" s="32"/>
      <c r="DLZ9" s="32"/>
      <c r="DMA9" s="32"/>
      <c r="DMB9" s="32"/>
      <c r="DMC9" s="32"/>
      <c r="DMD9" s="32"/>
      <c r="DME9" s="32"/>
      <c r="DMF9" s="32"/>
      <c r="DMG9" s="32"/>
      <c r="DMH9" s="32"/>
      <c r="DMI9" s="32"/>
      <c r="DMJ9" s="32"/>
      <c r="DMK9" s="32"/>
      <c r="DML9" s="32"/>
      <c r="DMM9" s="32"/>
      <c r="DMN9" s="32"/>
      <c r="DMO9" s="32"/>
      <c r="DMP9" s="32"/>
      <c r="DMQ9" s="32"/>
      <c r="DMR9" s="32"/>
      <c r="DMS9" s="32"/>
      <c r="DMT9" s="32"/>
      <c r="DMU9" s="32"/>
      <c r="DMV9" s="32"/>
      <c r="DMW9" s="32"/>
      <c r="DMX9" s="32"/>
      <c r="DMY9" s="32"/>
      <c r="DMZ9" s="32"/>
      <c r="DNA9" s="32"/>
      <c r="DNB9" s="32"/>
      <c r="DNC9" s="32"/>
      <c r="DND9" s="32"/>
      <c r="DNE9" s="32"/>
      <c r="DNF9" s="32"/>
      <c r="DNG9" s="32"/>
      <c r="DNH9" s="32"/>
      <c r="DNI9" s="32"/>
      <c r="DNJ9" s="32"/>
      <c r="DNK9" s="32"/>
      <c r="DNL9" s="32"/>
      <c r="DNM9" s="32"/>
      <c r="DNN9" s="32"/>
      <c r="DNO9" s="32"/>
      <c r="DNP9" s="32"/>
      <c r="DNQ9" s="32"/>
      <c r="DNR9" s="32"/>
      <c r="DNS9" s="32"/>
      <c r="DNT9" s="32"/>
      <c r="DNU9" s="32"/>
      <c r="DNV9" s="32"/>
      <c r="DNW9" s="32"/>
      <c r="DNX9" s="32"/>
      <c r="DNY9" s="32"/>
      <c r="DNZ9" s="32"/>
      <c r="DOA9" s="32"/>
      <c r="DOB9" s="32"/>
      <c r="DOC9" s="32"/>
      <c r="DOD9" s="32"/>
      <c r="DOE9" s="32"/>
      <c r="DOF9" s="32"/>
      <c r="DOG9" s="32"/>
      <c r="DOH9" s="32"/>
      <c r="DOI9" s="32"/>
      <c r="DOJ9" s="32"/>
      <c r="DOK9" s="32"/>
      <c r="DOL9" s="32"/>
      <c r="DOM9" s="32"/>
      <c r="DON9" s="32"/>
      <c r="DOO9" s="32"/>
      <c r="DOP9" s="32"/>
      <c r="DOQ9" s="32"/>
      <c r="DOR9" s="32"/>
      <c r="DOS9" s="32"/>
      <c r="DOT9" s="32"/>
      <c r="DOU9" s="32"/>
      <c r="DOV9" s="32"/>
      <c r="DOW9" s="32"/>
      <c r="DOX9" s="32"/>
      <c r="DOY9" s="32"/>
      <c r="DOZ9" s="32"/>
      <c r="DPA9" s="32"/>
      <c r="DPB9" s="32"/>
      <c r="DPC9" s="32"/>
      <c r="DPD9" s="32"/>
      <c r="DPE9" s="32"/>
      <c r="DPF9" s="32"/>
      <c r="DPG9" s="32"/>
      <c r="DPH9" s="32"/>
      <c r="DPI9" s="32"/>
      <c r="DPJ9" s="32"/>
      <c r="DPK9" s="32"/>
      <c r="DPL9" s="32"/>
      <c r="DPM9" s="32"/>
      <c r="DPN9" s="32"/>
      <c r="DPO9" s="32"/>
      <c r="DPP9" s="32"/>
      <c r="DPQ9" s="32"/>
      <c r="DPR9" s="32"/>
      <c r="DPS9" s="32"/>
      <c r="DPT9" s="32"/>
      <c r="DPU9" s="32"/>
      <c r="DPV9" s="32"/>
      <c r="DPW9" s="32"/>
      <c r="DPX9" s="32"/>
      <c r="DPY9" s="32"/>
      <c r="DPZ9" s="32"/>
      <c r="DQA9" s="32"/>
      <c r="DQB9" s="32"/>
      <c r="DQC9" s="32"/>
      <c r="DQD9" s="32"/>
      <c r="DQE9" s="32"/>
      <c r="DQF9" s="32"/>
      <c r="DQG9" s="32"/>
      <c r="DQH9" s="32"/>
      <c r="DQI9" s="32"/>
      <c r="DQJ9" s="32"/>
      <c r="DQK9" s="32"/>
      <c r="DQL9" s="32"/>
      <c r="DQM9" s="32"/>
      <c r="DQN9" s="32"/>
      <c r="DQO9" s="32"/>
      <c r="DQP9" s="32"/>
      <c r="DQQ9" s="32"/>
      <c r="DQR9" s="32"/>
      <c r="DQS9" s="32"/>
      <c r="DQT9" s="32"/>
      <c r="DQU9" s="32"/>
      <c r="DQV9" s="32"/>
      <c r="DQW9" s="32"/>
      <c r="DQX9" s="32"/>
      <c r="DQY9" s="32"/>
      <c r="DQZ9" s="32"/>
      <c r="DRA9" s="32"/>
      <c r="DRB9" s="32"/>
      <c r="DRC9" s="32"/>
      <c r="DRD9" s="32"/>
      <c r="DRE9" s="32"/>
      <c r="DRF9" s="32"/>
      <c r="DRG9" s="32"/>
      <c r="DRH9" s="32"/>
      <c r="DRI9" s="32"/>
      <c r="DRJ9" s="32"/>
      <c r="DRK9" s="32"/>
      <c r="DRL9" s="32"/>
      <c r="DRM9" s="32"/>
      <c r="DRN9" s="32"/>
      <c r="DRO9" s="32"/>
      <c r="DRP9" s="32"/>
      <c r="DRQ9" s="32"/>
      <c r="DRR9" s="32"/>
      <c r="DRS9" s="32"/>
      <c r="DRT9" s="32"/>
      <c r="DRU9" s="32"/>
      <c r="DRV9" s="32"/>
      <c r="DRW9" s="32"/>
      <c r="DRX9" s="32"/>
      <c r="DRY9" s="32"/>
      <c r="DRZ9" s="32"/>
      <c r="DSA9" s="32"/>
      <c r="DSB9" s="32"/>
      <c r="DSC9" s="32"/>
      <c r="DSD9" s="32"/>
      <c r="DSE9" s="32"/>
      <c r="DSF9" s="32"/>
      <c r="DSG9" s="32"/>
      <c r="DSH9" s="32"/>
      <c r="DSI9" s="32"/>
      <c r="DSJ9" s="32"/>
      <c r="DSK9" s="32"/>
      <c r="DSL9" s="32"/>
      <c r="DSM9" s="32"/>
      <c r="DSN9" s="32"/>
      <c r="DSO9" s="32"/>
      <c r="DSP9" s="32"/>
      <c r="DSQ9" s="32"/>
      <c r="DSR9" s="32"/>
      <c r="DSS9" s="32"/>
      <c r="DST9" s="32"/>
      <c r="DSU9" s="32"/>
      <c r="DSV9" s="32"/>
      <c r="DSW9" s="32"/>
      <c r="DSX9" s="32"/>
      <c r="DSY9" s="32"/>
      <c r="DSZ9" s="32"/>
      <c r="DTA9" s="32"/>
      <c r="DTB9" s="32"/>
      <c r="DTC9" s="32"/>
      <c r="DTD9" s="32"/>
      <c r="DTE9" s="32"/>
      <c r="DTF9" s="32"/>
      <c r="DTG9" s="32"/>
      <c r="DTH9" s="32"/>
      <c r="DTI9" s="32"/>
      <c r="DTJ9" s="32"/>
      <c r="DTK9" s="32"/>
      <c r="DTL9" s="32"/>
      <c r="DTM9" s="32"/>
      <c r="DTN9" s="32"/>
      <c r="DTO9" s="32"/>
      <c r="DTP9" s="32"/>
      <c r="DTQ9" s="32"/>
      <c r="DTR9" s="32"/>
      <c r="DTS9" s="32"/>
      <c r="DTT9" s="32"/>
      <c r="DTU9" s="32"/>
      <c r="DTV9" s="32"/>
      <c r="DTW9" s="32"/>
      <c r="DTX9" s="32"/>
      <c r="DTY9" s="32"/>
      <c r="DTZ9" s="32"/>
      <c r="DUA9" s="32"/>
      <c r="DUB9" s="32"/>
      <c r="DUC9" s="32"/>
      <c r="DUD9" s="32"/>
      <c r="DUE9" s="32"/>
      <c r="DUF9" s="32"/>
      <c r="DUG9" s="32"/>
      <c r="DUH9" s="32"/>
      <c r="DUI9" s="32"/>
      <c r="DUJ9" s="32"/>
      <c r="DUK9" s="32"/>
      <c r="DUL9" s="32"/>
      <c r="DUM9" s="32"/>
      <c r="DUN9" s="32"/>
      <c r="DUO9" s="32"/>
      <c r="DUP9" s="32"/>
      <c r="DUQ9" s="32"/>
      <c r="DUR9" s="32"/>
      <c r="DUS9" s="32"/>
      <c r="DUT9" s="32"/>
      <c r="DUU9" s="32"/>
      <c r="DUV9" s="32"/>
      <c r="DUW9" s="32"/>
      <c r="DUX9" s="32"/>
      <c r="DUY9" s="32"/>
      <c r="DUZ9" s="32"/>
      <c r="DVA9" s="32"/>
      <c r="DVB9" s="32"/>
      <c r="DVC9" s="32"/>
      <c r="DVD9" s="32"/>
      <c r="DVE9" s="32"/>
      <c r="DVF9" s="32"/>
      <c r="DVG9" s="32"/>
      <c r="DVH9" s="32"/>
      <c r="DVI9" s="32"/>
      <c r="DVJ9" s="32"/>
      <c r="DVK9" s="32"/>
      <c r="DVL9" s="32"/>
      <c r="DVM9" s="32"/>
      <c r="DVN9" s="32"/>
      <c r="DVO9" s="32"/>
      <c r="DVP9" s="32"/>
      <c r="DVQ9" s="32"/>
      <c r="DVR9" s="32"/>
      <c r="DVS9" s="32"/>
      <c r="DVT9" s="32"/>
      <c r="DVU9" s="32"/>
      <c r="DVV9" s="32"/>
      <c r="DVW9" s="32"/>
      <c r="DVX9" s="32"/>
      <c r="DVY9" s="32"/>
      <c r="DVZ9" s="32"/>
      <c r="DWA9" s="32"/>
      <c r="DWB9" s="32"/>
      <c r="DWC9" s="32"/>
      <c r="DWD9" s="32"/>
      <c r="DWE9" s="32"/>
      <c r="DWF9" s="32"/>
      <c r="DWG9" s="32"/>
      <c r="DWH9" s="32"/>
      <c r="DWI9" s="32"/>
      <c r="DWJ9" s="32"/>
      <c r="DWK9" s="32"/>
      <c r="DWL9" s="32"/>
      <c r="DWM9" s="32"/>
      <c r="DWN9" s="32"/>
      <c r="DWO9" s="32"/>
      <c r="DWP9" s="32"/>
      <c r="DWQ9" s="32"/>
      <c r="DWR9" s="32"/>
      <c r="DWS9" s="32"/>
      <c r="DWT9" s="32"/>
      <c r="DWU9" s="32"/>
      <c r="DWV9" s="32"/>
      <c r="DWW9" s="32"/>
      <c r="DWX9" s="32"/>
      <c r="DWY9" s="32"/>
      <c r="DWZ9" s="32"/>
      <c r="DXA9" s="32"/>
      <c r="DXB9" s="32"/>
      <c r="DXC9" s="32"/>
      <c r="DXD9" s="32"/>
      <c r="DXE9" s="32"/>
      <c r="DXF9" s="32"/>
      <c r="DXG9" s="32"/>
      <c r="DXH9" s="32"/>
      <c r="DXI9" s="32"/>
      <c r="DXJ9" s="32"/>
      <c r="DXK9" s="32"/>
      <c r="DXL9" s="32"/>
      <c r="DXM9" s="32"/>
      <c r="DXN9" s="32"/>
      <c r="DXO9" s="32"/>
      <c r="DXP9" s="32"/>
      <c r="DXQ9" s="32"/>
      <c r="DXR9" s="32"/>
      <c r="DXS9" s="32"/>
      <c r="DXT9" s="32"/>
      <c r="DXU9" s="32"/>
      <c r="DXV9" s="32"/>
      <c r="DXW9" s="32"/>
      <c r="DXX9" s="32"/>
      <c r="DXY9" s="32"/>
      <c r="DXZ9" s="32"/>
      <c r="DYA9" s="32"/>
      <c r="DYB9" s="32"/>
      <c r="DYC9" s="32"/>
      <c r="DYD9" s="32"/>
      <c r="DYE9" s="32"/>
      <c r="DYF9" s="32"/>
      <c r="DYG9" s="32"/>
      <c r="DYH9" s="32"/>
      <c r="DYI9" s="32"/>
      <c r="DYJ9" s="32"/>
      <c r="DYK9" s="32"/>
      <c r="DYL9" s="32"/>
      <c r="DYM9" s="32"/>
      <c r="DYN9" s="32"/>
      <c r="DYO9" s="32"/>
      <c r="DYP9" s="32"/>
      <c r="DYQ9" s="32"/>
      <c r="DYR9" s="32"/>
      <c r="DYS9" s="32"/>
      <c r="DYT9" s="32"/>
      <c r="DYU9" s="32"/>
      <c r="DYV9" s="32"/>
      <c r="DYW9" s="32"/>
      <c r="DYX9" s="32"/>
      <c r="DYY9" s="32"/>
      <c r="DYZ9" s="32"/>
      <c r="DZA9" s="32"/>
      <c r="DZB9" s="32"/>
      <c r="DZC9" s="32"/>
      <c r="DZD9" s="32"/>
      <c r="DZE9" s="32"/>
      <c r="DZF9" s="32"/>
      <c r="DZG9" s="32"/>
      <c r="DZH9" s="32"/>
      <c r="DZI9" s="32"/>
      <c r="DZJ9" s="32"/>
      <c r="DZK9" s="32"/>
      <c r="DZL9" s="32"/>
      <c r="DZM9" s="32"/>
      <c r="DZN9" s="32"/>
      <c r="DZO9" s="32"/>
      <c r="DZP9" s="32"/>
      <c r="DZQ9" s="32"/>
      <c r="DZR9" s="32"/>
      <c r="DZS9" s="32"/>
      <c r="DZT9" s="32"/>
      <c r="DZU9" s="32"/>
      <c r="DZV9" s="32"/>
      <c r="DZW9" s="32"/>
      <c r="DZX9" s="32"/>
      <c r="DZY9" s="32"/>
      <c r="DZZ9" s="32"/>
      <c r="EAA9" s="32"/>
      <c r="EAB9" s="32"/>
      <c r="EAC9" s="32"/>
      <c r="EAD9" s="32"/>
      <c r="EAE9" s="32"/>
      <c r="EAF9" s="32"/>
      <c r="EAG9" s="32"/>
      <c r="EAH9" s="32"/>
      <c r="EAI9" s="32"/>
      <c r="EAJ9" s="32"/>
      <c r="EAK9" s="32"/>
      <c r="EAL9" s="32"/>
      <c r="EAM9" s="32"/>
      <c r="EAN9" s="32"/>
      <c r="EAO9" s="32"/>
      <c r="EAP9" s="32"/>
      <c r="EAQ9" s="32"/>
      <c r="EAR9" s="32"/>
      <c r="EAS9" s="32"/>
      <c r="EAT9" s="32"/>
      <c r="EAU9" s="32"/>
      <c r="EAV9" s="32"/>
      <c r="EAW9" s="32"/>
      <c r="EAX9" s="32"/>
      <c r="EAY9" s="32"/>
      <c r="EAZ9" s="32"/>
      <c r="EBA9" s="32"/>
      <c r="EBB9" s="32"/>
      <c r="EBC9" s="32"/>
      <c r="EBD9" s="32"/>
      <c r="EBE9" s="32"/>
      <c r="EBF9" s="32"/>
      <c r="EBG9" s="32"/>
      <c r="EBH9" s="32"/>
      <c r="EBI9" s="32"/>
      <c r="EBJ9" s="32"/>
      <c r="EBK9" s="32"/>
      <c r="EBL9" s="32"/>
      <c r="EBM9" s="32"/>
      <c r="EBN9" s="32"/>
      <c r="EBO9" s="32"/>
      <c r="EBP9" s="32"/>
      <c r="EBQ9" s="32"/>
      <c r="EBR9" s="32"/>
      <c r="EBS9" s="32"/>
      <c r="EBT9" s="32"/>
      <c r="EBU9" s="32"/>
      <c r="EBV9" s="32"/>
      <c r="EBW9" s="32"/>
      <c r="EBX9" s="32"/>
      <c r="EBY9" s="32"/>
      <c r="EBZ9" s="32"/>
      <c r="ECA9" s="32"/>
      <c r="ECB9" s="32"/>
      <c r="ECC9" s="32"/>
      <c r="ECD9" s="32"/>
      <c r="ECE9" s="32"/>
      <c r="ECF9" s="32"/>
      <c r="ECG9" s="32"/>
      <c r="ECH9" s="32"/>
      <c r="ECI9" s="32"/>
      <c r="ECJ9" s="32"/>
      <c r="ECK9" s="32"/>
      <c r="ECL9" s="32"/>
      <c r="ECM9" s="32"/>
      <c r="ECN9" s="32"/>
      <c r="ECO9" s="32"/>
      <c r="ECP9" s="32"/>
      <c r="ECQ9" s="32"/>
      <c r="ECR9" s="32"/>
      <c r="ECS9" s="32"/>
      <c r="ECT9" s="32"/>
      <c r="ECU9" s="32"/>
      <c r="ECV9" s="32"/>
      <c r="ECW9" s="32"/>
      <c r="ECX9" s="32"/>
      <c r="ECY9" s="32"/>
      <c r="ECZ9" s="32"/>
      <c r="EDA9" s="32"/>
      <c r="EDB9" s="32"/>
      <c r="EDC9" s="32"/>
      <c r="EDD9" s="32"/>
      <c r="EDE9" s="32"/>
      <c r="EDF9" s="32"/>
      <c r="EDG9" s="32"/>
      <c r="EDH9" s="32"/>
      <c r="EDI9" s="32"/>
      <c r="EDJ9" s="32"/>
      <c r="EDK9" s="32"/>
      <c r="EDL9" s="32"/>
      <c r="EDM9" s="32"/>
      <c r="EDN9" s="32"/>
      <c r="EDO9" s="32"/>
      <c r="EDP9" s="32"/>
      <c r="EDQ9" s="32"/>
      <c r="EDR9" s="32"/>
      <c r="EDS9" s="32"/>
      <c r="EDT9" s="32"/>
      <c r="EDU9" s="32"/>
      <c r="EDV9" s="32"/>
      <c r="EDW9" s="32"/>
      <c r="EDX9" s="32"/>
      <c r="EDY9" s="32"/>
      <c r="EDZ9" s="32"/>
      <c r="EEA9" s="32"/>
      <c r="EEB9" s="32"/>
      <c r="EEC9" s="32"/>
      <c r="EED9" s="32"/>
      <c r="EEE9" s="32"/>
      <c r="EEF9" s="32"/>
      <c r="EEG9" s="32"/>
      <c r="EEH9" s="32"/>
      <c r="EEI9" s="32"/>
      <c r="EEJ9" s="32"/>
      <c r="EEK9" s="32"/>
      <c r="EEL9" s="32"/>
      <c r="EEM9" s="32"/>
      <c r="EEN9" s="32"/>
      <c r="EEO9" s="32"/>
      <c r="EEP9" s="32"/>
      <c r="EEQ9" s="32"/>
      <c r="EER9" s="32"/>
      <c r="EES9" s="32"/>
      <c r="EET9" s="32"/>
      <c r="EEU9" s="32"/>
      <c r="EEV9" s="32"/>
      <c r="EEW9" s="32"/>
      <c r="EEX9" s="32"/>
      <c r="EEY9" s="32"/>
      <c r="EEZ9" s="32"/>
      <c r="EFA9" s="32"/>
      <c r="EFB9" s="32"/>
      <c r="EFC9" s="32"/>
      <c r="EFD9" s="32"/>
      <c r="EFE9" s="32"/>
      <c r="EFF9" s="32"/>
      <c r="EFG9" s="32"/>
      <c r="EFH9" s="32"/>
      <c r="EFI9" s="32"/>
      <c r="EFJ9" s="32"/>
      <c r="EFK9" s="32"/>
      <c r="EFL9" s="32"/>
      <c r="EFM9" s="32"/>
      <c r="EFN9" s="32"/>
      <c r="EFO9" s="32"/>
      <c r="EFP9" s="32"/>
      <c r="EFQ9" s="32"/>
      <c r="EFR9" s="32"/>
      <c r="EFS9" s="32"/>
      <c r="EFT9" s="32"/>
      <c r="EFU9" s="32"/>
      <c r="EFV9" s="32"/>
      <c r="EFW9" s="32"/>
      <c r="EFX9" s="32"/>
      <c r="EFY9" s="32"/>
      <c r="EFZ9" s="32"/>
      <c r="EGA9" s="32"/>
      <c r="EGB9" s="32"/>
      <c r="EGC9" s="32"/>
      <c r="EGD9" s="32"/>
      <c r="EGE9" s="32"/>
      <c r="EGF9" s="32"/>
      <c r="EGG9" s="32"/>
      <c r="EGH9" s="32"/>
      <c r="EGI9" s="32"/>
      <c r="EGJ9" s="32"/>
      <c r="EGK9" s="32"/>
      <c r="EGL9" s="32"/>
      <c r="EGM9" s="32"/>
      <c r="EGN9" s="32"/>
      <c r="EGO9" s="32"/>
      <c r="EGP9" s="32"/>
      <c r="EGQ9" s="32"/>
      <c r="EGR9" s="32"/>
      <c r="EGS9" s="32"/>
      <c r="EGT9" s="32"/>
      <c r="EGU9" s="32"/>
      <c r="EGV9" s="32"/>
      <c r="EGW9" s="32"/>
      <c r="EGX9" s="32"/>
      <c r="EGY9" s="32"/>
      <c r="EGZ9" s="32"/>
      <c r="EHA9" s="32"/>
      <c r="EHB9" s="32"/>
      <c r="EHC9" s="32"/>
      <c r="EHD9" s="32"/>
      <c r="EHE9" s="32"/>
      <c r="EHF9" s="32"/>
      <c r="EHG9" s="32"/>
      <c r="EHH9" s="32"/>
      <c r="EHI9" s="32"/>
      <c r="EHJ9" s="32"/>
      <c r="EHK9" s="32"/>
      <c r="EHL9" s="32"/>
      <c r="EHM9" s="32"/>
      <c r="EHN9" s="32"/>
      <c r="EHO9" s="32"/>
      <c r="EHP9" s="32"/>
      <c r="EHQ9" s="32"/>
      <c r="EHR9" s="32"/>
      <c r="EHS9" s="32"/>
      <c r="EHT9" s="32"/>
      <c r="EHU9" s="32"/>
      <c r="EHV9" s="32"/>
      <c r="EHW9" s="32"/>
      <c r="EHX9" s="32"/>
      <c r="EHY9" s="32"/>
      <c r="EHZ9" s="32"/>
      <c r="EIA9" s="32"/>
      <c r="EIB9" s="32"/>
      <c r="EIC9" s="32"/>
      <c r="EID9" s="32"/>
      <c r="EIE9" s="32"/>
      <c r="EIF9" s="32"/>
      <c r="EIG9" s="32"/>
      <c r="EIH9" s="32"/>
      <c r="EII9" s="32"/>
      <c r="EIJ9" s="32"/>
      <c r="EIK9" s="32"/>
      <c r="EIL9" s="32"/>
      <c r="EIM9" s="32"/>
      <c r="EIN9" s="32"/>
      <c r="EIO9" s="32"/>
      <c r="EIP9" s="32"/>
      <c r="EIQ9" s="32"/>
      <c r="EIR9" s="32"/>
      <c r="EIS9" s="32"/>
      <c r="EIT9" s="32"/>
      <c r="EIU9" s="32"/>
      <c r="EIV9" s="32"/>
      <c r="EIW9" s="32"/>
      <c r="EIX9" s="32"/>
      <c r="EIY9" s="32"/>
      <c r="EIZ9" s="32"/>
      <c r="EJA9" s="32"/>
      <c r="EJB9" s="32"/>
      <c r="EJC9" s="32"/>
      <c r="EJD9" s="32"/>
      <c r="EJE9" s="32"/>
      <c r="EJF9" s="32"/>
      <c r="EJG9" s="32"/>
      <c r="EJH9" s="32"/>
      <c r="EJI9" s="32"/>
      <c r="EJJ9" s="32"/>
      <c r="EJK9" s="32"/>
      <c r="EJL9" s="32"/>
      <c r="EJM9" s="32"/>
      <c r="EJN9" s="32"/>
      <c r="EJO9" s="32"/>
      <c r="EJP9" s="32"/>
      <c r="EJQ9" s="32"/>
      <c r="EJR9" s="32"/>
      <c r="EJS9" s="32"/>
      <c r="EJT9" s="32"/>
      <c r="EJU9" s="32"/>
      <c r="EJV9" s="32"/>
      <c r="EJW9" s="32"/>
      <c r="EJX9" s="32"/>
      <c r="EJY9" s="32"/>
      <c r="EJZ9" s="32"/>
      <c r="EKA9" s="32"/>
      <c r="EKB9" s="32"/>
      <c r="EKC9" s="32"/>
      <c r="EKD9" s="32"/>
      <c r="EKE9" s="32"/>
      <c r="EKF9" s="32"/>
      <c r="EKG9" s="32"/>
      <c r="EKH9" s="32"/>
      <c r="EKI9" s="32"/>
      <c r="EKJ9" s="32"/>
      <c r="EKK9" s="32"/>
      <c r="EKL9" s="32"/>
      <c r="EKM9" s="32"/>
      <c r="EKN9" s="32"/>
      <c r="EKO9" s="32"/>
      <c r="EKP9" s="32"/>
      <c r="EKQ9" s="32"/>
      <c r="EKR9" s="32"/>
      <c r="EKS9" s="32"/>
      <c r="EKT9" s="32"/>
      <c r="EKU9" s="32"/>
      <c r="EKV9" s="32"/>
      <c r="EKW9" s="32"/>
      <c r="EKX9" s="32"/>
      <c r="EKY9" s="32"/>
      <c r="EKZ9" s="32"/>
      <c r="ELA9" s="32"/>
      <c r="ELB9" s="32"/>
      <c r="ELC9" s="32"/>
      <c r="ELD9" s="32"/>
      <c r="ELE9" s="32"/>
      <c r="ELF9" s="32"/>
      <c r="ELG9" s="32"/>
      <c r="ELH9" s="32"/>
      <c r="ELI9" s="32"/>
      <c r="ELJ9" s="32"/>
      <c r="ELK9" s="32"/>
      <c r="ELL9" s="32"/>
      <c r="ELM9" s="32"/>
      <c r="ELN9" s="32"/>
      <c r="ELO9" s="32"/>
      <c r="ELP9" s="32"/>
      <c r="ELQ9" s="32"/>
      <c r="ELR9" s="32"/>
      <c r="ELS9" s="32"/>
      <c r="ELT9" s="32"/>
      <c r="ELU9" s="32"/>
      <c r="ELV9" s="32"/>
      <c r="ELW9" s="32"/>
      <c r="ELX9" s="32"/>
      <c r="ELY9" s="32"/>
      <c r="ELZ9" s="32"/>
      <c r="EMA9" s="32"/>
      <c r="EMB9" s="32"/>
      <c r="EMC9" s="32"/>
      <c r="EMD9" s="32"/>
      <c r="EME9" s="32"/>
      <c r="EMF9" s="32"/>
      <c r="EMG9" s="32"/>
      <c r="EMH9" s="32"/>
      <c r="EMI9" s="32"/>
      <c r="EMJ9" s="32"/>
      <c r="EMK9" s="32"/>
      <c r="EML9" s="32"/>
      <c r="EMM9" s="32"/>
      <c r="EMN9" s="32"/>
      <c r="EMO9" s="32"/>
      <c r="EMP9" s="32"/>
      <c r="EMQ9" s="32"/>
      <c r="EMR9" s="32"/>
      <c r="EMS9" s="32"/>
      <c r="EMT9" s="32"/>
      <c r="EMU9" s="32"/>
      <c r="EMV9" s="32"/>
      <c r="EMW9" s="32"/>
      <c r="EMX9" s="32"/>
      <c r="EMY9" s="32"/>
      <c r="EMZ9" s="32"/>
      <c r="ENA9" s="32"/>
      <c r="ENB9" s="32"/>
      <c r="ENC9" s="32"/>
      <c r="END9" s="32"/>
      <c r="ENE9" s="32"/>
      <c r="ENF9" s="32"/>
      <c r="ENG9" s="32"/>
      <c r="ENH9" s="32"/>
      <c r="ENI9" s="32"/>
      <c r="ENJ9" s="32"/>
      <c r="ENK9" s="32"/>
      <c r="ENL9" s="32"/>
      <c r="ENM9" s="32"/>
      <c r="ENN9" s="32"/>
      <c r="ENO9" s="32"/>
      <c r="ENP9" s="32"/>
      <c r="ENQ9" s="32"/>
      <c r="ENR9" s="32"/>
      <c r="ENS9" s="32"/>
      <c r="ENT9" s="32"/>
      <c r="ENU9" s="32"/>
      <c r="ENV9" s="32"/>
      <c r="ENW9" s="32"/>
      <c r="ENX9" s="32"/>
      <c r="ENY9" s="32"/>
      <c r="ENZ9" s="32"/>
      <c r="EOA9" s="32"/>
      <c r="EOB9" s="32"/>
      <c r="EOC9" s="32"/>
      <c r="EOD9" s="32"/>
      <c r="EOE9" s="32"/>
      <c r="EOF9" s="32"/>
      <c r="EOG9" s="32"/>
      <c r="EOH9" s="32"/>
      <c r="EOI9" s="32"/>
      <c r="EOJ9" s="32"/>
      <c r="EOK9" s="32"/>
      <c r="EOL9" s="32"/>
      <c r="EOM9" s="32"/>
      <c r="EON9" s="32"/>
      <c r="EOO9" s="32"/>
      <c r="EOP9" s="32"/>
      <c r="EOQ9" s="32"/>
      <c r="EOR9" s="32"/>
      <c r="EOS9" s="32"/>
      <c r="EOT9" s="32"/>
      <c r="EOU9" s="32"/>
      <c r="EOV9" s="32"/>
      <c r="EOW9" s="32"/>
      <c r="EOX9" s="32"/>
      <c r="EOY9" s="32"/>
      <c r="EOZ9" s="32"/>
      <c r="EPA9" s="32"/>
      <c r="EPB9" s="32"/>
      <c r="EPC9" s="32"/>
      <c r="EPD9" s="32"/>
      <c r="EPE9" s="32"/>
      <c r="EPF9" s="32"/>
      <c r="EPG9" s="32"/>
      <c r="EPH9" s="32"/>
      <c r="EPI9" s="32"/>
      <c r="EPJ9" s="32"/>
      <c r="EPK9" s="32"/>
      <c r="EPL9" s="32"/>
      <c r="EPM9" s="32"/>
      <c r="EPN9" s="32"/>
      <c r="EPO9" s="32"/>
      <c r="EPP9" s="32"/>
      <c r="EPQ9" s="32"/>
      <c r="EPR9" s="32"/>
      <c r="EPS9" s="32"/>
      <c r="EPT9" s="32"/>
      <c r="EPU9" s="32"/>
      <c r="EPV9" s="32"/>
      <c r="EPW9" s="32"/>
      <c r="EPX9" s="32"/>
      <c r="EPY9" s="32"/>
      <c r="EPZ9" s="32"/>
      <c r="EQA9" s="32"/>
      <c r="EQB9" s="32"/>
      <c r="EQC9" s="32"/>
      <c r="EQD9" s="32"/>
      <c r="EQE9" s="32"/>
      <c r="EQF9" s="32"/>
      <c r="EQG9" s="32"/>
      <c r="EQH9" s="32"/>
      <c r="EQI9" s="32"/>
      <c r="EQJ9" s="32"/>
      <c r="EQK9" s="32"/>
      <c r="EQL9" s="32"/>
      <c r="EQM9" s="32"/>
      <c r="EQN9" s="32"/>
      <c r="EQO9" s="32"/>
      <c r="EQP9" s="32"/>
      <c r="EQQ9" s="32"/>
      <c r="EQR9" s="32"/>
      <c r="EQS9" s="32"/>
      <c r="EQT9" s="32"/>
      <c r="EQU9" s="32"/>
      <c r="EQV9" s="32"/>
      <c r="EQW9" s="32"/>
      <c r="EQX9" s="32"/>
      <c r="EQY9" s="32"/>
      <c r="EQZ9" s="32"/>
      <c r="ERA9" s="32"/>
      <c r="ERB9" s="32"/>
      <c r="ERC9" s="32"/>
      <c r="ERD9" s="32"/>
      <c r="ERE9" s="32"/>
      <c r="ERF9" s="32"/>
      <c r="ERG9" s="32"/>
      <c r="ERH9" s="32"/>
      <c r="ERI9" s="32"/>
      <c r="ERJ9" s="32"/>
      <c r="ERK9" s="32"/>
      <c r="ERL9" s="32"/>
      <c r="ERM9" s="32"/>
      <c r="ERN9" s="32"/>
      <c r="ERO9" s="32"/>
      <c r="ERP9" s="32"/>
      <c r="ERQ9" s="32"/>
      <c r="ERR9" s="32"/>
      <c r="ERS9" s="32"/>
      <c r="ERT9" s="32"/>
      <c r="ERU9" s="32"/>
      <c r="ERV9" s="32"/>
      <c r="ERW9" s="32"/>
      <c r="ERX9" s="32"/>
      <c r="ERY9" s="32"/>
      <c r="ERZ9" s="32"/>
      <c r="ESA9" s="32"/>
      <c r="ESB9" s="32"/>
      <c r="ESC9" s="32"/>
      <c r="ESD9" s="32"/>
      <c r="ESE9" s="32"/>
      <c r="ESF9" s="32"/>
      <c r="ESG9" s="32"/>
      <c r="ESH9" s="32"/>
      <c r="ESI9" s="32"/>
      <c r="ESJ9" s="32"/>
      <c r="ESK9" s="32"/>
      <c r="ESL9" s="32"/>
      <c r="ESM9" s="32"/>
      <c r="ESN9" s="32"/>
      <c r="ESO9" s="32"/>
      <c r="ESP9" s="32"/>
      <c r="ESQ9" s="32"/>
      <c r="ESR9" s="32"/>
      <c r="ESS9" s="32"/>
      <c r="EST9" s="32"/>
      <c r="ESU9" s="32"/>
      <c r="ESV9" s="32"/>
      <c r="ESW9" s="32"/>
      <c r="ESX9" s="32"/>
      <c r="ESY9" s="32"/>
      <c r="ESZ9" s="32"/>
      <c r="ETA9" s="32"/>
      <c r="ETB9" s="32"/>
      <c r="ETC9" s="32"/>
      <c r="ETD9" s="32"/>
      <c r="ETE9" s="32"/>
      <c r="ETF9" s="32"/>
      <c r="ETG9" s="32"/>
      <c r="ETH9" s="32"/>
      <c r="ETI9" s="32"/>
      <c r="ETJ9" s="32"/>
      <c r="ETK9" s="32"/>
      <c r="ETL9" s="32"/>
      <c r="ETM9" s="32"/>
      <c r="ETN9" s="32"/>
      <c r="ETO9" s="32"/>
      <c r="ETP9" s="32"/>
      <c r="ETQ9" s="32"/>
      <c r="ETR9" s="32"/>
      <c r="ETS9" s="32"/>
      <c r="ETT9" s="32"/>
      <c r="ETU9" s="32"/>
      <c r="ETV9" s="32"/>
      <c r="ETW9" s="32"/>
      <c r="ETX9" s="32"/>
      <c r="ETY9" s="32"/>
      <c r="ETZ9" s="32"/>
      <c r="EUA9" s="32"/>
      <c r="EUB9" s="32"/>
      <c r="EUC9" s="32"/>
      <c r="EUD9" s="32"/>
      <c r="EUE9" s="32"/>
      <c r="EUF9" s="32"/>
      <c r="EUG9" s="32"/>
      <c r="EUH9" s="32"/>
      <c r="EUI9" s="32"/>
      <c r="EUJ9" s="32"/>
      <c r="EUK9" s="32"/>
      <c r="EUL9" s="32"/>
      <c r="EUM9" s="32"/>
      <c r="EUN9" s="32"/>
      <c r="EUO9" s="32"/>
      <c r="EUP9" s="32"/>
      <c r="EUQ9" s="32"/>
      <c r="EUR9" s="32"/>
      <c r="EUS9" s="32"/>
      <c r="EUT9" s="32"/>
      <c r="EUU9" s="32"/>
      <c r="EUV9" s="32"/>
      <c r="EUW9" s="32"/>
      <c r="EUX9" s="32"/>
      <c r="EUY9" s="32"/>
      <c r="EUZ9" s="32"/>
      <c r="EVA9" s="32"/>
      <c r="EVB9" s="32"/>
      <c r="EVC9" s="32"/>
      <c r="EVD9" s="32"/>
      <c r="EVE9" s="32"/>
      <c r="EVF9" s="32"/>
      <c r="EVG9" s="32"/>
      <c r="EVH9" s="32"/>
      <c r="EVI9" s="32"/>
      <c r="EVJ9" s="32"/>
      <c r="EVK9" s="32"/>
      <c r="EVL9" s="32"/>
      <c r="EVM9" s="32"/>
      <c r="EVN9" s="32"/>
      <c r="EVO9" s="32"/>
      <c r="EVP9" s="32"/>
      <c r="EVQ9" s="32"/>
      <c r="EVR9" s="32"/>
      <c r="EVS9" s="32"/>
      <c r="EVT9" s="32"/>
      <c r="EVU9" s="32"/>
      <c r="EVV9" s="32"/>
      <c r="EVW9" s="32"/>
      <c r="EVX9" s="32"/>
      <c r="EVY9" s="32"/>
      <c r="EVZ9" s="32"/>
      <c r="EWA9" s="32"/>
      <c r="EWB9" s="32"/>
      <c r="EWC9" s="32"/>
      <c r="EWD9" s="32"/>
      <c r="EWE9" s="32"/>
      <c r="EWF9" s="32"/>
      <c r="EWG9" s="32"/>
      <c r="EWH9" s="32"/>
      <c r="EWI9" s="32"/>
      <c r="EWJ9" s="32"/>
      <c r="EWK9" s="32"/>
      <c r="EWL9" s="32"/>
      <c r="EWM9" s="32"/>
      <c r="EWN9" s="32"/>
      <c r="EWO9" s="32"/>
      <c r="EWP9" s="32"/>
      <c r="EWQ9" s="32"/>
      <c r="EWR9" s="32"/>
      <c r="EWS9" s="32"/>
      <c r="EWT9" s="32"/>
      <c r="EWU9" s="32"/>
      <c r="EWV9" s="32"/>
      <c r="EWW9" s="32"/>
      <c r="EWX9" s="32"/>
      <c r="EWY9" s="32"/>
      <c r="EWZ9" s="32"/>
      <c r="EXA9" s="32"/>
      <c r="EXB9" s="32"/>
      <c r="EXC9" s="32"/>
      <c r="EXD9" s="32"/>
      <c r="EXE9" s="32"/>
      <c r="EXF9" s="32"/>
      <c r="EXG9" s="32"/>
      <c r="EXH9" s="32"/>
      <c r="EXI9" s="32"/>
      <c r="EXJ9" s="32"/>
      <c r="EXK9" s="32"/>
      <c r="EXL9" s="32"/>
      <c r="EXM9" s="32"/>
      <c r="EXN9" s="32"/>
      <c r="EXO9" s="32"/>
      <c r="EXP9" s="32"/>
      <c r="EXQ9" s="32"/>
      <c r="EXR9" s="32"/>
      <c r="EXS9" s="32"/>
      <c r="EXT9" s="32"/>
      <c r="EXU9" s="32"/>
      <c r="EXV9" s="32"/>
      <c r="EXW9" s="32"/>
      <c r="EXX9" s="32"/>
      <c r="EXY9" s="32"/>
      <c r="EXZ9" s="32"/>
      <c r="EYA9" s="32"/>
      <c r="EYB9" s="32"/>
      <c r="EYC9" s="32"/>
      <c r="EYD9" s="32"/>
      <c r="EYE9" s="32"/>
      <c r="EYF9" s="32"/>
      <c r="EYG9" s="32"/>
      <c r="EYH9" s="32"/>
      <c r="EYI9" s="32"/>
      <c r="EYJ9" s="32"/>
      <c r="EYK9" s="32"/>
      <c r="EYL9" s="32"/>
      <c r="EYM9" s="32"/>
      <c r="EYN9" s="32"/>
      <c r="EYO9" s="32"/>
      <c r="EYP9" s="32"/>
      <c r="EYQ9" s="32"/>
      <c r="EYR9" s="32"/>
      <c r="EYS9" s="32"/>
      <c r="EYT9" s="32"/>
      <c r="EYU9" s="32"/>
      <c r="EYV9" s="32"/>
      <c r="EYW9" s="32"/>
      <c r="EYX9" s="32"/>
      <c r="EYY9" s="32"/>
      <c r="EYZ9" s="32"/>
      <c r="EZA9" s="32"/>
      <c r="EZB9" s="32"/>
      <c r="EZC9" s="32"/>
      <c r="EZD9" s="32"/>
      <c r="EZE9" s="32"/>
      <c r="EZF9" s="32"/>
      <c r="EZG9" s="32"/>
      <c r="EZH9" s="32"/>
      <c r="EZI9" s="32"/>
      <c r="EZJ9" s="32"/>
      <c r="EZK9" s="32"/>
      <c r="EZL9" s="32"/>
      <c r="EZM9" s="32"/>
      <c r="EZN9" s="32"/>
      <c r="EZO9" s="32"/>
      <c r="EZP9" s="32"/>
      <c r="EZQ9" s="32"/>
      <c r="EZR9" s="32"/>
      <c r="EZS9" s="32"/>
      <c r="EZT9" s="32"/>
      <c r="EZU9" s="32"/>
      <c r="EZV9" s="32"/>
      <c r="EZW9" s="32"/>
      <c r="EZX9" s="32"/>
      <c r="EZY9" s="32"/>
      <c r="EZZ9" s="32"/>
      <c r="FAA9" s="32"/>
      <c r="FAB9" s="32"/>
      <c r="FAC9" s="32"/>
      <c r="FAD9" s="32"/>
      <c r="FAE9" s="32"/>
      <c r="FAF9" s="32"/>
      <c r="FAG9" s="32"/>
      <c r="FAH9" s="32"/>
      <c r="FAI9" s="32"/>
      <c r="FAJ9" s="32"/>
      <c r="FAK9" s="32"/>
      <c r="FAL9" s="32"/>
      <c r="FAM9" s="32"/>
      <c r="FAN9" s="32"/>
      <c r="FAO9" s="32"/>
      <c r="FAP9" s="32"/>
      <c r="FAQ9" s="32"/>
      <c r="FAR9" s="32"/>
      <c r="FAS9" s="32"/>
      <c r="FAT9" s="32"/>
      <c r="FAU9" s="32"/>
      <c r="FAV9" s="32"/>
      <c r="FAW9" s="32"/>
      <c r="FAX9" s="32"/>
      <c r="FAY9" s="32"/>
      <c r="FAZ9" s="32"/>
      <c r="FBA9" s="32"/>
      <c r="FBB9" s="32"/>
      <c r="FBC9" s="32"/>
      <c r="FBD9" s="32"/>
      <c r="FBE9" s="32"/>
      <c r="FBF9" s="32"/>
      <c r="FBG9" s="32"/>
      <c r="FBH9" s="32"/>
      <c r="FBI9" s="32"/>
      <c r="FBJ9" s="32"/>
      <c r="FBK9" s="32"/>
      <c r="FBL9" s="32"/>
      <c r="FBM9" s="32"/>
      <c r="FBN9" s="32"/>
      <c r="FBO9" s="32"/>
      <c r="FBP9" s="32"/>
      <c r="FBQ9" s="32"/>
      <c r="FBR9" s="32"/>
      <c r="FBS9" s="32"/>
      <c r="FBT9" s="32"/>
      <c r="FBU9" s="32"/>
      <c r="FBV9" s="32"/>
      <c r="FBW9" s="32"/>
      <c r="FBX9" s="32"/>
      <c r="FBY9" s="32"/>
      <c r="FBZ9" s="32"/>
      <c r="FCA9" s="32"/>
      <c r="FCB9" s="32"/>
      <c r="FCC9" s="32"/>
      <c r="FCD9" s="32"/>
      <c r="FCE9" s="32"/>
      <c r="FCF9" s="32"/>
      <c r="FCG9" s="32"/>
      <c r="FCH9" s="32"/>
      <c r="FCI9" s="32"/>
      <c r="FCJ9" s="32"/>
      <c r="FCK9" s="32"/>
      <c r="FCL9" s="32"/>
      <c r="FCM9" s="32"/>
      <c r="FCN9" s="32"/>
      <c r="FCO9" s="32"/>
      <c r="FCP9" s="32"/>
      <c r="FCQ9" s="32"/>
      <c r="FCR9" s="32"/>
      <c r="FCS9" s="32"/>
      <c r="FCT9" s="32"/>
      <c r="FCU9" s="32"/>
      <c r="FCV9" s="32"/>
      <c r="FCW9" s="32"/>
      <c r="FCX9" s="32"/>
      <c r="FCY9" s="32"/>
      <c r="FCZ9" s="32"/>
      <c r="FDA9" s="32"/>
      <c r="FDB9" s="32"/>
      <c r="FDC9" s="32"/>
      <c r="FDD9" s="32"/>
      <c r="FDE9" s="32"/>
      <c r="FDF9" s="32"/>
      <c r="FDG9" s="32"/>
      <c r="FDH9" s="32"/>
      <c r="FDI9" s="32"/>
      <c r="FDJ9" s="32"/>
      <c r="FDK9" s="32"/>
      <c r="FDL9" s="32"/>
      <c r="FDM9" s="32"/>
      <c r="FDN9" s="32"/>
      <c r="FDO9" s="32"/>
      <c r="FDP9" s="32"/>
      <c r="FDQ9" s="32"/>
      <c r="FDR9" s="32"/>
      <c r="FDS9" s="32"/>
      <c r="FDT9" s="32"/>
      <c r="FDU9" s="32"/>
      <c r="FDV9" s="32"/>
      <c r="FDW9" s="32"/>
      <c r="FDX9" s="32"/>
      <c r="FDY9" s="32"/>
      <c r="FDZ9" s="32"/>
      <c r="FEA9" s="32"/>
      <c r="FEB9" s="32"/>
      <c r="FEC9" s="32"/>
      <c r="FED9" s="32"/>
      <c r="FEE9" s="32"/>
      <c r="FEF9" s="32"/>
      <c r="FEG9" s="32"/>
      <c r="FEH9" s="32"/>
      <c r="FEI9" s="32"/>
      <c r="FEJ9" s="32"/>
      <c r="FEK9" s="32"/>
      <c r="FEL9" s="32"/>
      <c r="FEM9" s="32"/>
      <c r="FEN9" s="32"/>
      <c r="FEO9" s="32"/>
      <c r="FEP9" s="32"/>
      <c r="FEQ9" s="32"/>
      <c r="FER9" s="32"/>
      <c r="FES9" s="32"/>
      <c r="FET9" s="32"/>
      <c r="FEU9" s="32"/>
      <c r="FEV9" s="32"/>
      <c r="FEW9" s="32"/>
      <c r="FEX9" s="32"/>
      <c r="FEY9" s="32"/>
      <c r="FEZ9" s="32"/>
      <c r="FFA9" s="32"/>
      <c r="FFB9" s="32"/>
      <c r="FFC9" s="32"/>
      <c r="FFD9" s="32"/>
      <c r="FFE9" s="32"/>
      <c r="FFF9" s="32"/>
      <c r="FFG9" s="32"/>
      <c r="FFH9" s="32"/>
      <c r="FFI9" s="32"/>
      <c r="FFJ9" s="32"/>
      <c r="FFK9" s="32"/>
      <c r="FFL9" s="32"/>
      <c r="FFM9" s="32"/>
      <c r="FFN9" s="32"/>
      <c r="FFO9" s="32"/>
      <c r="FFP9" s="32"/>
      <c r="FFQ9" s="32"/>
      <c r="FFR9" s="32"/>
      <c r="FFS9" s="32"/>
      <c r="FFT9" s="32"/>
      <c r="FFU9" s="32"/>
      <c r="FFV9" s="32"/>
      <c r="FFW9" s="32"/>
      <c r="FFX9" s="32"/>
      <c r="FFY9" s="32"/>
      <c r="FFZ9" s="32"/>
      <c r="FGA9" s="32"/>
      <c r="FGB9" s="32"/>
      <c r="FGC9" s="32"/>
      <c r="FGD9" s="32"/>
      <c r="FGE9" s="32"/>
      <c r="FGF9" s="32"/>
      <c r="FGG9" s="32"/>
      <c r="FGH9" s="32"/>
      <c r="FGI9" s="32"/>
      <c r="FGJ9" s="32"/>
      <c r="FGK9" s="32"/>
      <c r="FGL9" s="32"/>
      <c r="FGM9" s="32"/>
      <c r="FGN9" s="32"/>
      <c r="FGO9" s="32"/>
      <c r="FGP9" s="32"/>
      <c r="FGQ9" s="32"/>
      <c r="FGR9" s="32"/>
      <c r="FGS9" s="32"/>
      <c r="FGT9" s="32"/>
      <c r="FGU9" s="32"/>
      <c r="FGV9" s="32"/>
      <c r="FGW9" s="32"/>
      <c r="FGX9" s="32"/>
      <c r="FGY9" s="32"/>
      <c r="FGZ9" s="32"/>
      <c r="FHA9" s="32"/>
      <c r="FHB9" s="32"/>
      <c r="FHC9" s="32"/>
      <c r="FHD9" s="32"/>
      <c r="FHE9" s="32"/>
      <c r="FHF9" s="32"/>
      <c r="FHG9" s="32"/>
      <c r="FHH9" s="32"/>
      <c r="FHI9" s="32"/>
      <c r="FHJ9" s="32"/>
      <c r="FHK9" s="32"/>
      <c r="FHL9" s="32"/>
      <c r="FHM9" s="32"/>
      <c r="FHN9" s="32"/>
      <c r="FHO9" s="32"/>
      <c r="FHP9" s="32"/>
      <c r="FHQ9" s="32"/>
      <c r="FHR9" s="32"/>
      <c r="FHS9" s="32"/>
      <c r="FHT9" s="32"/>
      <c r="FHU9" s="32"/>
      <c r="FHV9" s="32"/>
      <c r="FHW9" s="32"/>
      <c r="FHX9" s="32"/>
      <c r="FHY9" s="32"/>
      <c r="FHZ9" s="32"/>
      <c r="FIA9" s="32"/>
      <c r="FIB9" s="32"/>
      <c r="FIC9" s="32"/>
      <c r="FID9" s="32"/>
      <c r="FIE9" s="32"/>
      <c r="FIF9" s="32"/>
      <c r="FIG9" s="32"/>
      <c r="FIH9" s="32"/>
      <c r="FII9" s="32"/>
      <c r="FIJ9" s="32"/>
      <c r="FIK9" s="32"/>
      <c r="FIL9" s="32"/>
      <c r="FIM9" s="32"/>
      <c r="FIN9" s="32"/>
      <c r="FIO9" s="32"/>
      <c r="FIP9" s="32"/>
      <c r="FIQ9" s="32"/>
      <c r="FIR9" s="32"/>
      <c r="FIS9" s="32"/>
      <c r="FIT9" s="32"/>
      <c r="FIU9" s="32"/>
      <c r="FIV9" s="32"/>
      <c r="FIW9" s="32"/>
      <c r="FIX9" s="32"/>
      <c r="FIY9" s="32"/>
      <c r="FIZ9" s="32"/>
      <c r="FJA9" s="32"/>
      <c r="FJB9" s="32"/>
      <c r="FJC9" s="32"/>
      <c r="FJD9" s="32"/>
      <c r="FJE9" s="32"/>
      <c r="FJF9" s="32"/>
      <c r="FJG9" s="32"/>
      <c r="FJH9" s="32"/>
      <c r="FJI9" s="32"/>
      <c r="FJJ9" s="32"/>
      <c r="FJK9" s="32"/>
      <c r="FJL9" s="32"/>
      <c r="FJM9" s="32"/>
      <c r="FJN9" s="32"/>
      <c r="FJO9" s="32"/>
      <c r="FJP9" s="32"/>
      <c r="FJQ9" s="32"/>
      <c r="FJR9" s="32"/>
      <c r="FJS9" s="32"/>
      <c r="FJT9" s="32"/>
      <c r="FJU9" s="32"/>
      <c r="FJV9" s="32"/>
      <c r="FJW9" s="32"/>
      <c r="FJX9" s="32"/>
      <c r="FJY9" s="32"/>
      <c r="FJZ9" s="32"/>
      <c r="FKA9" s="32"/>
      <c r="FKB9" s="32"/>
      <c r="FKC9" s="32"/>
      <c r="FKD9" s="32"/>
      <c r="FKE9" s="32"/>
      <c r="FKF9" s="32"/>
      <c r="FKG9" s="32"/>
      <c r="FKH9" s="32"/>
      <c r="FKI9" s="32"/>
      <c r="FKJ9" s="32"/>
      <c r="FKK9" s="32"/>
      <c r="FKL9" s="32"/>
      <c r="FKM9" s="32"/>
      <c r="FKN9" s="32"/>
      <c r="FKO9" s="32"/>
      <c r="FKP9" s="32"/>
      <c r="FKQ9" s="32"/>
      <c r="FKR9" s="32"/>
      <c r="FKS9" s="32"/>
      <c r="FKT9" s="32"/>
      <c r="FKU9" s="32"/>
      <c r="FKV9" s="32"/>
      <c r="FKW9" s="32"/>
      <c r="FKX9" s="32"/>
      <c r="FKY9" s="32"/>
      <c r="FKZ9" s="32"/>
      <c r="FLA9" s="32"/>
      <c r="FLB9" s="32"/>
      <c r="FLC9" s="32"/>
      <c r="FLD9" s="32"/>
      <c r="FLE9" s="32"/>
      <c r="FLF9" s="32"/>
      <c r="FLG9" s="32"/>
      <c r="FLH9" s="32"/>
      <c r="FLI9" s="32"/>
      <c r="FLJ9" s="32"/>
      <c r="FLK9" s="32"/>
      <c r="FLL9" s="32"/>
      <c r="FLM9" s="32"/>
      <c r="FLN9" s="32"/>
      <c r="FLO9" s="32"/>
      <c r="FLP9" s="32"/>
      <c r="FLQ9" s="32"/>
      <c r="FLR9" s="32"/>
      <c r="FLS9" s="32"/>
      <c r="FLT9" s="32"/>
      <c r="FLU9" s="32"/>
      <c r="FLV9" s="32"/>
      <c r="FLW9" s="32"/>
      <c r="FLX9" s="32"/>
      <c r="FLY9" s="32"/>
      <c r="FLZ9" s="32"/>
      <c r="FMA9" s="32"/>
      <c r="FMB9" s="32"/>
      <c r="FMC9" s="32"/>
      <c r="FMD9" s="32"/>
      <c r="FME9" s="32"/>
      <c r="FMF9" s="32"/>
      <c r="FMG9" s="32"/>
      <c r="FMH9" s="32"/>
      <c r="FMI9" s="32"/>
      <c r="FMJ9" s="32"/>
      <c r="FMK9" s="32"/>
      <c r="FML9" s="32"/>
      <c r="FMM9" s="32"/>
      <c r="FMN9" s="32"/>
      <c r="FMO9" s="32"/>
      <c r="FMP9" s="32"/>
      <c r="FMQ9" s="32"/>
      <c r="FMR9" s="32"/>
      <c r="FMS9" s="32"/>
      <c r="FMT9" s="32"/>
      <c r="FMU9" s="32"/>
      <c r="FMV9" s="32"/>
      <c r="FMW9" s="32"/>
      <c r="FMX9" s="32"/>
      <c r="FMY9" s="32"/>
      <c r="FMZ9" s="32"/>
      <c r="FNA9" s="32"/>
      <c r="FNB9" s="32"/>
      <c r="FNC9" s="32"/>
      <c r="FND9" s="32"/>
      <c r="FNE9" s="32"/>
      <c r="FNF9" s="32"/>
      <c r="FNG9" s="32"/>
      <c r="FNH9" s="32"/>
      <c r="FNI9" s="32"/>
      <c r="FNJ9" s="32"/>
      <c r="FNK9" s="32"/>
      <c r="FNL9" s="32"/>
      <c r="FNM9" s="32"/>
      <c r="FNN9" s="32"/>
      <c r="FNO9" s="32"/>
      <c r="FNP9" s="32"/>
      <c r="FNQ9" s="32"/>
      <c r="FNR9" s="32"/>
      <c r="FNS9" s="32"/>
      <c r="FNT9" s="32"/>
      <c r="FNU9" s="32"/>
      <c r="FNV9" s="32"/>
      <c r="FNW9" s="32"/>
      <c r="FNX9" s="32"/>
      <c r="FNY9" s="32"/>
      <c r="FNZ9" s="32"/>
      <c r="FOA9" s="32"/>
      <c r="FOB9" s="32"/>
      <c r="FOC9" s="32"/>
      <c r="FOD9" s="32"/>
      <c r="FOE9" s="32"/>
      <c r="FOF9" s="32"/>
      <c r="FOG9" s="32"/>
      <c r="FOH9" s="32"/>
      <c r="FOI9" s="32"/>
      <c r="FOJ9" s="32"/>
      <c r="FOK9" s="32"/>
      <c r="FOL9" s="32"/>
      <c r="FOM9" s="32"/>
      <c r="FON9" s="32"/>
      <c r="FOO9" s="32"/>
      <c r="FOP9" s="32"/>
      <c r="FOQ9" s="32"/>
      <c r="FOR9" s="32"/>
      <c r="FOS9" s="32"/>
      <c r="FOT9" s="32"/>
      <c r="FOU9" s="32"/>
      <c r="FOV9" s="32"/>
      <c r="FOW9" s="32"/>
      <c r="FOX9" s="32"/>
      <c r="FOY9" s="32"/>
      <c r="FOZ9" s="32"/>
      <c r="FPA9" s="32"/>
      <c r="FPB9" s="32"/>
      <c r="FPC9" s="32"/>
      <c r="FPD9" s="32"/>
      <c r="FPE9" s="32"/>
      <c r="FPF9" s="32"/>
      <c r="FPG9" s="32"/>
      <c r="FPH9" s="32"/>
      <c r="FPI9" s="32"/>
      <c r="FPJ9" s="32"/>
      <c r="FPK9" s="32"/>
      <c r="FPL9" s="32"/>
      <c r="FPM9" s="32"/>
      <c r="FPN9" s="32"/>
      <c r="FPO9" s="32"/>
      <c r="FPP9" s="32"/>
      <c r="FPQ9" s="32"/>
      <c r="FPR9" s="32"/>
      <c r="FPS9" s="32"/>
      <c r="FPT9" s="32"/>
      <c r="FPU9" s="32"/>
      <c r="FPV9" s="32"/>
      <c r="FPW9" s="32"/>
      <c r="FPX9" s="32"/>
      <c r="FPY9" s="32"/>
      <c r="FPZ9" s="32"/>
      <c r="FQA9" s="32"/>
      <c r="FQB9" s="32"/>
      <c r="FQC9" s="32"/>
      <c r="FQD9" s="32"/>
      <c r="FQE9" s="32"/>
      <c r="FQF9" s="32"/>
      <c r="FQG9" s="32"/>
      <c r="FQH9" s="32"/>
      <c r="FQI9" s="32"/>
      <c r="FQJ9" s="32"/>
      <c r="FQK9" s="32"/>
      <c r="FQL9" s="32"/>
      <c r="FQM9" s="32"/>
      <c r="FQN9" s="32"/>
      <c r="FQO9" s="32"/>
      <c r="FQP9" s="32"/>
      <c r="FQQ9" s="32"/>
      <c r="FQR9" s="32"/>
      <c r="FQS9" s="32"/>
      <c r="FQT9" s="32"/>
      <c r="FQU9" s="32"/>
      <c r="FQV9" s="32"/>
      <c r="FQW9" s="32"/>
      <c r="FQX9" s="32"/>
      <c r="FQY9" s="32"/>
      <c r="FQZ9" s="32"/>
      <c r="FRA9" s="32"/>
      <c r="FRB9" s="32"/>
      <c r="FRC9" s="32"/>
      <c r="FRD9" s="32"/>
      <c r="FRE9" s="32"/>
      <c r="FRF9" s="32"/>
      <c r="FRG9" s="32"/>
      <c r="FRH9" s="32"/>
      <c r="FRI9" s="32"/>
      <c r="FRJ9" s="32"/>
      <c r="FRK9" s="32"/>
      <c r="FRL9" s="32"/>
      <c r="FRM9" s="32"/>
      <c r="FRN9" s="32"/>
      <c r="FRO9" s="32"/>
      <c r="FRP9" s="32"/>
      <c r="FRQ9" s="32"/>
      <c r="FRR9" s="32"/>
      <c r="FRS9" s="32"/>
      <c r="FRT9" s="32"/>
      <c r="FRU9" s="32"/>
      <c r="FRV9" s="32"/>
      <c r="FRW9" s="32"/>
      <c r="FRX9" s="32"/>
      <c r="FRY9" s="32"/>
      <c r="FRZ9" s="32"/>
      <c r="FSA9" s="32"/>
      <c r="FSB9" s="32"/>
      <c r="FSC9" s="32"/>
      <c r="FSD9" s="32"/>
      <c r="FSE9" s="32"/>
      <c r="FSF9" s="32"/>
      <c r="FSG9" s="32"/>
      <c r="FSH9" s="32"/>
      <c r="FSI9" s="32"/>
      <c r="FSJ9" s="32"/>
      <c r="FSK9" s="32"/>
      <c r="FSL9" s="32"/>
      <c r="FSM9" s="32"/>
      <c r="FSN9" s="32"/>
      <c r="FSO9" s="32"/>
      <c r="FSP9" s="32"/>
      <c r="FSQ9" s="32"/>
      <c r="FSR9" s="32"/>
      <c r="FSS9" s="32"/>
      <c r="FST9" s="32"/>
      <c r="FSU9" s="32"/>
      <c r="FSV9" s="32"/>
      <c r="FSW9" s="32"/>
      <c r="FSX9" s="32"/>
      <c r="FSY9" s="32"/>
      <c r="FSZ9" s="32"/>
      <c r="FTA9" s="32"/>
      <c r="FTB9" s="32"/>
      <c r="FTC9" s="32"/>
      <c r="FTD9" s="32"/>
      <c r="FTE9" s="32"/>
      <c r="FTF9" s="32"/>
      <c r="FTG9" s="32"/>
      <c r="FTH9" s="32"/>
      <c r="FTI9" s="32"/>
      <c r="FTJ9" s="32"/>
      <c r="FTK9" s="32"/>
      <c r="FTL9" s="32"/>
      <c r="FTM9" s="32"/>
      <c r="FTN9" s="32"/>
      <c r="FTO9" s="32"/>
      <c r="FTP9" s="32"/>
      <c r="FTQ9" s="32"/>
      <c r="FTR9" s="32"/>
      <c r="FTS9" s="32"/>
      <c r="FTT9" s="32"/>
      <c r="FTU9" s="32"/>
      <c r="FTV9" s="32"/>
      <c r="FTW9" s="32"/>
      <c r="FTX9" s="32"/>
      <c r="FTY9" s="32"/>
      <c r="FTZ9" s="32"/>
      <c r="FUA9" s="32"/>
      <c r="FUB9" s="32"/>
      <c r="FUC9" s="32"/>
      <c r="FUD9" s="32"/>
      <c r="FUE9" s="32"/>
      <c r="FUF9" s="32"/>
      <c r="FUG9" s="32"/>
      <c r="FUH9" s="32"/>
      <c r="FUI9" s="32"/>
      <c r="FUJ9" s="32"/>
      <c r="FUK9" s="32"/>
      <c r="FUL9" s="32"/>
      <c r="FUM9" s="32"/>
      <c r="FUN9" s="32"/>
      <c r="FUO9" s="32"/>
      <c r="FUP9" s="32"/>
      <c r="FUQ9" s="32"/>
      <c r="FUR9" s="32"/>
      <c r="FUS9" s="32"/>
      <c r="FUT9" s="32"/>
      <c r="FUU9" s="32"/>
      <c r="FUV9" s="32"/>
      <c r="FUW9" s="32"/>
      <c r="FUX9" s="32"/>
      <c r="FUY9" s="32"/>
      <c r="FUZ9" s="32"/>
      <c r="FVA9" s="32"/>
      <c r="FVB9" s="32"/>
      <c r="FVC9" s="32"/>
      <c r="FVD9" s="32"/>
      <c r="FVE9" s="32"/>
      <c r="FVF9" s="32"/>
      <c r="FVG9" s="32"/>
      <c r="FVH9" s="32"/>
      <c r="FVI9" s="32"/>
      <c r="FVJ9" s="32"/>
      <c r="FVK9" s="32"/>
      <c r="FVL9" s="32"/>
      <c r="FVM9" s="32"/>
      <c r="FVN9" s="32"/>
      <c r="FVO9" s="32"/>
      <c r="FVP9" s="32"/>
      <c r="FVQ9" s="32"/>
      <c r="FVR9" s="32"/>
      <c r="FVS9" s="32"/>
      <c r="FVT9" s="32"/>
      <c r="FVU9" s="32"/>
      <c r="FVV9" s="32"/>
      <c r="FVW9" s="32"/>
      <c r="FVX9" s="32"/>
      <c r="FVY9" s="32"/>
      <c r="FVZ9" s="32"/>
      <c r="FWA9" s="32"/>
      <c r="FWB9" s="32"/>
      <c r="FWC9" s="32"/>
      <c r="FWD9" s="32"/>
      <c r="FWE9" s="32"/>
      <c r="FWF9" s="32"/>
      <c r="FWG9" s="32"/>
      <c r="FWH9" s="32"/>
      <c r="FWI9" s="32"/>
      <c r="FWJ9" s="32"/>
      <c r="FWK9" s="32"/>
      <c r="FWL9" s="32"/>
      <c r="FWM9" s="32"/>
      <c r="FWN9" s="32"/>
      <c r="FWO9" s="32"/>
      <c r="FWP9" s="32"/>
      <c r="FWQ9" s="32"/>
      <c r="FWR9" s="32"/>
      <c r="FWS9" s="32"/>
      <c r="FWT9" s="32"/>
      <c r="FWU9" s="32"/>
      <c r="FWV9" s="32"/>
      <c r="FWW9" s="32"/>
      <c r="FWX9" s="32"/>
      <c r="FWY9" s="32"/>
      <c r="FWZ9" s="32"/>
      <c r="FXA9" s="32"/>
      <c r="FXB9" s="32"/>
      <c r="FXC9" s="32"/>
      <c r="FXD9" s="32"/>
      <c r="FXE9" s="32"/>
      <c r="FXF9" s="32"/>
      <c r="FXG9" s="32"/>
      <c r="FXH9" s="32"/>
      <c r="FXI9" s="32"/>
      <c r="FXJ9" s="32"/>
      <c r="FXK9" s="32"/>
      <c r="FXL9" s="32"/>
      <c r="FXM9" s="32"/>
      <c r="FXN9" s="32"/>
      <c r="FXO9" s="32"/>
      <c r="FXP9" s="32"/>
      <c r="FXQ9" s="32"/>
      <c r="FXR9" s="32"/>
      <c r="FXS9" s="32"/>
      <c r="FXT9" s="32"/>
      <c r="FXU9" s="32"/>
      <c r="FXV9" s="32"/>
      <c r="FXW9" s="32"/>
      <c r="FXX9" s="32"/>
      <c r="FXY9" s="32"/>
      <c r="FXZ9" s="32"/>
      <c r="FYA9" s="32"/>
      <c r="FYB9" s="32"/>
      <c r="FYC9" s="32"/>
      <c r="FYD9" s="32"/>
      <c r="FYE9" s="32"/>
      <c r="FYF9" s="32"/>
      <c r="FYG9" s="32"/>
      <c r="FYH9" s="32"/>
      <c r="FYI9" s="32"/>
      <c r="FYJ9" s="32"/>
      <c r="FYK9" s="32"/>
      <c r="FYL9" s="32"/>
      <c r="FYM9" s="32"/>
      <c r="FYN9" s="32"/>
      <c r="FYO9" s="32"/>
      <c r="FYP9" s="32"/>
      <c r="FYQ9" s="32"/>
      <c r="FYR9" s="32"/>
      <c r="FYS9" s="32"/>
      <c r="FYT9" s="32"/>
      <c r="FYU9" s="32"/>
      <c r="FYV9" s="32"/>
      <c r="FYW9" s="32"/>
      <c r="FYX9" s="32"/>
      <c r="FYY9" s="32"/>
      <c r="FYZ9" s="32"/>
      <c r="FZA9" s="32"/>
      <c r="FZB9" s="32"/>
      <c r="FZC9" s="32"/>
      <c r="FZD9" s="32"/>
      <c r="FZE9" s="32"/>
      <c r="FZF9" s="32"/>
      <c r="FZG9" s="32"/>
      <c r="FZH9" s="32"/>
      <c r="FZI9" s="32"/>
      <c r="FZJ9" s="32"/>
      <c r="FZK9" s="32"/>
      <c r="FZL9" s="32"/>
      <c r="FZM9" s="32"/>
      <c r="FZN9" s="32"/>
      <c r="FZO9" s="32"/>
      <c r="FZP9" s="32"/>
      <c r="FZQ9" s="32"/>
      <c r="FZR9" s="32"/>
      <c r="FZS9" s="32"/>
      <c r="FZT9" s="32"/>
      <c r="FZU9" s="32"/>
      <c r="FZV9" s="32"/>
      <c r="FZW9" s="32"/>
      <c r="FZX9" s="32"/>
      <c r="FZY9" s="32"/>
      <c r="FZZ9" s="32"/>
      <c r="GAA9" s="32"/>
      <c r="GAB9" s="32"/>
      <c r="GAC9" s="32"/>
      <c r="GAD9" s="32"/>
      <c r="GAE9" s="32"/>
      <c r="GAF9" s="32"/>
      <c r="GAG9" s="32"/>
      <c r="GAH9" s="32"/>
      <c r="GAI9" s="32"/>
      <c r="GAJ9" s="32"/>
      <c r="GAK9" s="32"/>
      <c r="GAL9" s="32"/>
      <c r="GAM9" s="32"/>
      <c r="GAN9" s="32"/>
      <c r="GAO9" s="32"/>
      <c r="GAP9" s="32"/>
      <c r="GAQ9" s="32"/>
      <c r="GAR9" s="32"/>
      <c r="GAS9" s="32"/>
      <c r="GAT9" s="32"/>
      <c r="GAU9" s="32"/>
      <c r="GAV9" s="32"/>
      <c r="GAW9" s="32"/>
      <c r="GAX9" s="32"/>
      <c r="GAY9" s="32"/>
      <c r="GAZ9" s="32"/>
      <c r="GBA9" s="32"/>
      <c r="GBB9" s="32"/>
      <c r="GBC9" s="32"/>
      <c r="GBD9" s="32"/>
      <c r="GBE9" s="32"/>
      <c r="GBF9" s="32"/>
      <c r="GBG9" s="32"/>
      <c r="GBH9" s="32"/>
      <c r="GBI9" s="32"/>
      <c r="GBJ9" s="32"/>
      <c r="GBK9" s="32"/>
      <c r="GBL9" s="32"/>
      <c r="GBM9" s="32"/>
      <c r="GBN9" s="32"/>
      <c r="GBO9" s="32"/>
      <c r="GBP9" s="32"/>
      <c r="GBQ9" s="32"/>
      <c r="GBR9" s="32"/>
      <c r="GBS9" s="32"/>
      <c r="GBT9" s="32"/>
      <c r="GBU9" s="32"/>
      <c r="GBV9" s="32"/>
      <c r="GBW9" s="32"/>
      <c r="GBX9" s="32"/>
      <c r="GBY9" s="32"/>
      <c r="GBZ9" s="32"/>
      <c r="GCA9" s="32"/>
      <c r="GCB9" s="32"/>
      <c r="GCC9" s="32"/>
      <c r="GCD9" s="32"/>
      <c r="GCE9" s="32"/>
      <c r="GCF9" s="32"/>
      <c r="GCG9" s="32"/>
      <c r="GCH9" s="32"/>
      <c r="GCI9" s="32"/>
      <c r="GCJ9" s="32"/>
      <c r="GCK9" s="32"/>
      <c r="GCL9" s="32"/>
      <c r="GCM9" s="32"/>
      <c r="GCN9" s="32"/>
      <c r="GCO9" s="32"/>
      <c r="GCP9" s="32"/>
      <c r="GCQ9" s="32"/>
      <c r="GCR9" s="32"/>
      <c r="GCS9" s="32"/>
      <c r="GCT9" s="32"/>
      <c r="GCU9" s="32"/>
      <c r="GCV9" s="32"/>
      <c r="GCW9" s="32"/>
      <c r="GCX9" s="32"/>
      <c r="GCY9" s="32"/>
      <c r="GCZ9" s="32"/>
      <c r="GDA9" s="32"/>
      <c r="GDB9" s="32"/>
      <c r="GDC9" s="32"/>
      <c r="GDD9" s="32"/>
      <c r="GDE9" s="32"/>
      <c r="GDF9" s="32"/>
      <c r="GDG9" s="32"/>
      <c r="GDH9" s="32"/>
      <c r="GDI9" s="32"/>
      <c r="GDJ9" s="32"/>
      <c r="GDK9" s="32"/>
      <c r="GDL9" s="32"/>
      <c r="GDM9" s="32"/>
      <c r="GDN9" s="32"/>
      <c r="GDO9" s="32"/>
      <c r="GDP9" s="32"/>
      <c r="GDQ9" s="32"/>
      <c r="GDR9" s="32"/>
      <c r="GDS9" s="32"/>
      <c r="GDT9" s="32"/>
      <c r="GDU9" s="32"/>
      <c r="GDV9" s="32"/>
      <c r="GDW9" s="32"/>
      <c r="GDX9" s="32"/>
      <c r="GDY9" s="32"/>
      <c r="GDZ9" s="32"/>
      <c r="GEA9" s="32"/>
      <c r="GEB9" s="32"/>
      <c r="GEC9" s="32"/>
      <c r="GED9" s="32"/>
      <c r="GEE9" s="32"/>
      <c r="GEF9" s="32"/>
      <c r="GEG9" s="32"/>
      <c r="GEH9" s="32"/>
      <c r="GEI9" s="32"/>
      <c r="GEJ9" s="32"/>
      <c r="GEK9" s="32"/>
      <c r="GEL9" s="32"/>
      <c r="GEM9" s="32"/>
      <c r="GEN9" s="32"/>
      <c r="GEO9" s="32"/>
      <c r="GEP9" s="32"/>
      <c r="GEQ9" s="32"/>
      <c r="GER9" s="32"/>
      <c r="GES9" s="32"/>
      <c r="GET9" s="32"/>
      <c r="GEU9" s="32"/>
      <c r="GEV9" s="32"/>
      <c r="GEW9" s="32"/>
      <c r="GEX9" s="32"/>
      <c r="GEY9" s="32"/>
      <c r="GEZ9" s="32"/>
      <c r="GFA9" s="32"/>
      <c r="GFB9" s="32"/>
      <c r="GFC9" s="32"/>
      <c r="GFD9" s="32"/>
      <c r="GFE9" s="32"/>
      <c r="GFF9" s="32"/>
      <c r="GFG9" s="32"/>
      <c r="GFH9" s="32"/>
      <c r="GFI9" s="32"/>
      <c r="GFJ9" s="32"/>
      <c r="GFK9" s="32"/>
      <c r="GFL9" s="32"/>
      <c r="GFM9" s="32"/>
      <c r="GFN9" s="32"/>
      <c r="GFO9" s="32"/>
      <c r="GFP9" s="32"/>
      <c r="GFQ9" s="32"/>
      <c r="GFR9" s="32"/>
      <c r="GFS9" s="32"/>
      <c r="GFT9" s="32"/>
      <c r="GFU9" s="32"/>
      <c r="GFV9" s="32"/>
      <c r="GFW9" s="32"/>
      <c r="GFX9" s="32"/>
      <c r="GFY9" s="32"/>
      <c r="GFZ9" s="32"/>
      <c r="GGA9" s="32"/>
      <c r="GGB9" s="32"/>
      <c r="GGC9" s="32"/>
      <c r="GGD9" s="32"/>
      <c r="GGE9" s="32"/>
      <c r="GGF9" s="32"/>
      <c r="GGG9" s="32"/>
      <c r="GGH9" s="32"/>
      <c r="GGI9" s="32"/>
      <c r="GGJ9" s="32"/>
      <c r="GGK9" s="32"/>
      <c r="GGL9" s="32"/>
      <c r="GGM9" s="32"/>
      <c r="GGN9" s="32"/>
      <c r="GGO9" s="32"/>
      <c r="GGP9" s="32"/>
      <c r="GGQ9" s="32"/>
      <c r="GGR9" s="32"/>
      <c r="GGS9" s="32"/>
      <c r="GGT9" s="32"/>
      <c r="GGU9" s="32"/>
      <c r="GGV9" s="32"/>
      <c r="GGW9" s="32"/>
      <c r="GGX9" s="32"/>
      <c r="GGY9" s="32"/>
      <c r="GGZ9" s="32"/>
      <c r="GHA9" s="32"/>
      <c r="GHB9" s="32"/>
      <c r="GHC9" s="32"/>
      <c r="GHD9" s="32"/>
      <c r="GHE9" s="32"/>
      <c r="GHF9" s="32"/>
      <c r="GHG9" s="32"/>
      <c r="GHH9" s="32"/>
      <c r="GHI9" s="32"/>
      <c r="GHJ9" s="32"/>
      <c r="GHK9" s="32"/>
      <c r="GHL9" s="32"/>
      <c r="GHM9" s="32"/>
      <c r="GHN9" s="32"/>
      <c r="GHO9" s="32"/>
      <c r="GHP9" s="32"/>
      <c r="GHQ9" s="32"/>
      <c r="GHR9" s="32"/>
      <c r="GHS9" s="32"/>
      <c r="GHT9" s="32"/>
      <c r="GHU9" s="32"/>
      <c r="GHV9" s="32"/>
      <c r="GHW9" s="32"/>
      <c r="GHX9" s="32"/>
      <c r="GHY9" s="32"/>
      <c r="GHZ9" s="32"/>
      <c r="GIA9" s="32"/>
      <c r="GIB9" s="32"/>
      <c r="GIC9" s="32"/>
      <c r="GID9" s="32"/>
      <c r="GIE9" s="32"/>
      <c r="GIF9" s="32"/>
      <c r="GIG9" s="32"/>
      <c r="GIH9" s="32"/>
      <c r="GII9" s="32"/>
      <c r="GIJ9" s="32"/>
      <c r="GIK9" s="32"/>
      <c r="GIL9" s="32"/>
      <c r="GIM9" s="32"/>
      <c r="GIN9" s="32"/>
      <c r="GIO9" s="32"/>
      <c r="GIP9" s="32"/>
      <c r="GIQ9" s="32"/>
      <c r="GIR9" s="32"/>
      <c r="GIS9" s="32"/>
      <c r="GIT9" s="32"/>
      <c r="GIU9" s="32"/>
      <c r="GIV9" s="32"/>
      <c r="GIW9" s="32"/>
      <c r="GIX9" s="32"/>
      <c r="GIY9" s="32"/>
      <c r="GIZ9" s="32"/>
      <c r="GJA9" s="32"/>
      <c r="GJB9" s="32"/>
      <c r="GJC9" s="32"/>
      <c r="GJD9" s="32"/>
      <c r="GJE9" s="32"/>
      <c r="GJF9" s="32"/>
      <c r="GJG9" s="32"/>
      <c r="GJH9" s="32"/>
      <c r="GJI9" s="32"/>
      <c r="GJJ9" s="32"/>
      <c r="GJK9" s="32"/>
      <c r="GJL9" s="32"/>
      <c r="GJM9" s="32"/>
      <c r="GJN9" s="32"/>
      <c r="GJO9" s="32"/>
      <c r="GJP9" s="32"/>
      <c r="GJQ9" s="32"/>
      <c r="GJR9" s="32"/>
      <c r="GJS9" s="32"/>
      <c r="GJT9" s="32"/>
      <c r="GJU9" s="32"/>
      <c r="GJV9" s="32"/>
      <c r="GJW9" s="32"/>
      <c r="GJX9" s="32"/>
      <c r="GJY9" s="32"/>
      <c r="GJZ9" s="32"/>
      <c r="GKA9" s="32"/>
      <c r="GKB9" s="32"/>
      <c r="GKC9" s="32"/>
      <c r="GKD9" s="32"/>
      <c r="GKE9" s="32"/>
      <c r="GKF9" s="32"/>
      <c r="GKG9" s="32"/>
      <c r="GKH9" s="32"/>
      <c r="GKI9" s="32"/>
      <c r="GKJ9" s="32"/>
      <c r="GKK9" s="32"/>
      <c r="GKL9" s="32"/>
      <c r="GKM9" s="32"/>
      <c r="GKN9" s="32"/>
      <c r="GKO9" s="32"/>
      <c r="GKP9" s="32"/>
      <c r="GKQ9" s="32"/>
      <c r="GKR9" s="32"/>
      <c r="GKS9" s="32"/>
      <c r="GKT9" s="32"/>
      <c r="GKU9" s="32"/>
      <c r="GKV9" s="32"/>
      <c r="GKW9" s="32"/>
      <c r="GKX9" s="32"/>
      <c r="GKY9" s="32"/>
      <c r="GKZ9" s="32"/>
      <c r="GLA9" s="32"/>
      <c r="GLB9" s="32"/>
      <c r="GLC9" s="32"/>
      <c r="GLD9" s="32"/>
      <c r="GLE9" s="32"/>
      <c r="GLF9" s="32"/>
      <c r="GLG9" s="32"/>
      <c r="GLH9" s="32"/>
      <c r="GLI9" s="32"/>
      <c r="GLJ9" s="32"/>
      <c r="GLK9" s="32"/>
      <c r="GLL9" s="32"/>
      <c r="GLM9" s="32"/>
      <c r="GLN9" s="32"/>
      <c r="GLO9" s="32"/>
      <c r="GLP9" s="32"/>
      <c r="GLQ9" s="32"/>
      <c r="GLR9" s="32"/>
      <c r="GLS9" s="32"/>
      <c r="GLT9" s="32"/>
      <c r="GLU9" s="32"/>
      <c r="GLV9" s="32"/>
      <c r="GLW9" s="32"/>
      <c r="GLX9" s="32"/>
      <c r="GLY9" s="32"/>
      <c r="GLZ9" s="32"/>
      <c r="GMA9" s="32"/>
      <c r="GMB9" s="32"/>
      <c r="GMC9" s="32"/>
      <c r="GMD9" s="32"/>
      <c r="GME9" s="32"/>
      <c r="GMF9" s="32"/>
      <c r="GMG9" s="32"/>
      <c r="GMH9" s="32"/>
      <c r="GMI9" s="32"/>
      <c r="GMJ9" s="32"/>
      <c r="GMK9" s="32"/>
      <c r="GML9" s="32"/>
      <c r="GMM9" s="32"/>
      <c r="GMN9" s="32"/>
      <c r="GMO9" s="32"/>
      <c r="GMP9" s="32"/>
      <c r="GMQ9" s="32"/>
      <c r="GMR9" s="32"/>
      <c r="GMS9" s="32"/>
      <c r="GMT9" s="32"/>
      <c r="GMU9" s="32"/>
      <c r="GMV9" s="32"/>
      <c r="GMW9" s="32"/>
      <c r="GMX9" s="32"/>
      <c r="GMY9" s="32"/>
      <c r="GMZ9" s="32"/>
      <c r="GNA9" s="32"/>
      <c r="GNB9" s="32"/>
      <c r="GNC9" s="32"/>
      <c r="GND9" s="32"/>
      <c r="GNE9" s="32"/>
      <c r="GNF9" s="32"/>
      <c r="GNG9" s="32"/>
      <c r="GNH9" s="32"/>
      <c r="GNI9" s="32"/>
      <c r="GNJ9" s="32"/>
      <c r="GNK9" s="32"/>
      <c r="GNL9" s="32"/>
      <c r="GNM9" s="32"/>
      <c r="GNN9" s="32"/>
      <c r="GNO9" s="32"/>
      <c r="GNP9" s="32"/>
      <c r="GNQ9" s="32"/>
      <c r="GNR9" s="32"/>
      <c r="GNS9" s="32"/>
      <c r="GNT9" s="32"/>
      <c r="GNU9" s="32"/>
      <c r="GNV9" s="32"/>
      <c r="GNW9" s="32"/>
      <c r="GNX9" s="32"/>
      <c r="GNY9" s="32"/>
      <c r="GNZ9" s="32"/>
      <c r="GOA9" s="32"/>
      <c r="GOB9" s="32"/>
      <c r="GOC9" s="32"/>
      <c r="GOD9" s="32"/>
      <c r="GOE9" s="32"/>
      <c r="GOF9" s="32"/>
      <c r="GOG9" s="32"/>
      <c r="GOH9" s="32"/>
      <c r="GOI9" s="32"/>
      <c r="GOJ9" s="32"/>
      <c r="GOK9" s="32"/>
      <c r="GOL9" s="32"/>
      <c r="GOM9" s="32"/>
      <c r="GON9" s="32"/>
      <c r="GOO9" s="32"/>
      <c r="GOP9" s="32"/>
      <c r="GOQ9" s="32"/>
      <c r="GOR9" s="32"/>
      <c r="GOS9" s="32"/>
      <c r="GOT9" s="32"/>
      <c r="GOU9" s="32"/>
      <c r="GOV9" s="32"/>
      <c r="GOW9" s="32"/>
      <c r="GOX9" s="32"/>
      <c r="GOY9" s="32"/>
      <c r="GOZ9" s="32"/>
      <c r="GPA9" s="32"/>
      <c r="GPB9" s="32"/>
      <c r="GPC9" s="32"/>
      <c r="GPD9" s="32"/>
      <c r="GPE9" s="32"/>
      <c r="GPF9" s="32"/>
      <c r="GPG9" s="32"/>
      <c r="GPH9" s="32"/>
      <c r="GPI9" s="32"/>
      <c r="GPJ9" s="32"/>
      <c r="GPK9" s="32"/>
      <c r="GPL9" s="32"/>
      <c r="GPM9" s="32"/>
      <c r="GPN9" s="32"/>
      <c r="GPO9" s="32"/>
      <c r="GPP9" s="32"/>
      <c r="GPQ9" s="32"/>
      <c r="GPR9" s="32"/>
      <c r="GPS9" s="32"/>
      <c r="GPT9" s="32"/>
      <c r="GPU9" s="32"/>
      <c r="GPV9" s="32"/>
      <c r="GPW9" s="32"/>
      <c r="GPX9" s="32"/>
      <c r="GPY9" s="32"/>
      <c r="GPZ9" s="32"/>
      <c r="GQA9" s="32"/>
      <c r="GQB9" s="32"/>
      <c r="GQC9" s="32"/>
      <c r="GQD9" s="32"/>
      <c r="GQE9" s="32"/>
      <c r="GQF9" s="32"/>
      <c r="GQG9" s="32"/>
      <c r="GQH9" s="32"/>
      <c r="GQI9" s="32"/>
      <c r="GQJ9" s="32"/>
      <c r="GQK9" s="32"/>
      <c r="GQL9" s="32"/>
      <c r="GQM9" s="32"/>
      <c r="GQN9" s="32"/>
      <c r="GQO9" s="32"/>
      <c r="GQP9" s="32"/>
      <c r="GQQ9" s="32"/>
      <c r="GQR9" s="32"/>
      <c r="GQS9" s="32"/>
      <c r="GQT9" s="32"/>
      <c r="GQU9" s="32"/>
      <c r="GQV9" s="32"/>
      <c r="GQW9" s="32"/>
      <c r="GQX9" s="32"/>
      <c r="GQY9" s="32"/>
      <c r="GQZ9" s="32"/>
      <c r="GRA9" s="32"/>
      <c r="GRB9" s="32"/>
      <c r="GRC9" s="32"/>
      <c r="GRD9" s="32"/>
      <c r="GRE9" s="32"/>
      <c r="GRF9" s="32"/>
      <c r="GRG9" s="32"/>
      <c r="GRH9" s="32"/>
      <c r="GRI9" s="32"/>
      <c r="GRJ9" s="32"/>
      <c r="GRK9" s="32"/>
      <c r="GRL9" s="32"/>
      <c r="GRM9" s="32"/>
      <c r="GRN9" s="32"/>
      <c r="GRO9" s="32"/>
      <c r="GRP9" s="32"/>
      <c r="GRQ9" s="32"/>
      <c r="GRR9" s="32"/>
      <c r="GRS9" s="32"/>
      <c r="GRT9" s="32"/>
      <c r="GRU9" s="32"/>
      <c r="GRV9" s="32"/>
      <c r="GRW9" s="32"/>
      <c r="GRX9" s="32"/>
      <c r="GRY9" s="32"/>
      <c r="GRZ9" s="32"/>
      <c r="GSA9" s="32"/>
      <c r="GSB9" s="32"/>
      <c r="GSC9" s="32"/>
      <c r="GSD9" s="32"/>
      <c r="GSE9" s="32"/>
      <c r="GSF9" s="32"/>
      <c r="GSG9" s="32"/>
      <c r="GSH9" s="32"/>
      <c r="GSI9" s="32"/>
      <c r="GSJ9" s="32"/>
      <c r="GSK9" s="32"/>
      <c r="GSL9" s="32"/>
      <c r="GSM9" s="32"/>
      <c r="GSN9" s="32"/>
      <c r="GSO9" s="32"/>
      <c r="GSP9" s="32"/>
      <c r="GSQ9" s="32"/>
      <c r="GSR9" s="32"/>
      <c r="GSS9" s="32"/>
      <c r="GST9" s="32"/>
      <c r="GSU9" s="32"/>
      <c r="GSV9" s="32"/>
      <c r="GSW9" s="32"/>
      <c r="GSX9" s="32"/>
      <c r="GSY9" s="32"/>
      <c r="GSZ9" s="32"/>
      <c r="GTA9" s="32"/>
      <c r="GTB9" s="32"/>
      <c r="GTC9" s="32"/>
      <c r="GTD9" s="32"/>
      <c r="GTE9" s="32"/>
      <c r="GTF9" s="32"/>
      <c r="GTG9" s="32"/>
      <c r="GTH9" s="32"/>
      <c r="GTI9" s="32"/>
      <c r="GTJ9" s="32"/>
      <c r="GTK9" s="32"/>
      <c r="GTL9" s="32"/>
      <c r="GTM9" s="32"/>
      <c r="GTN9" s="32"/>
      <c r="GTO9" s="32"/>
      <c r="GTP9" s="32"/>
      <c r="GTQ9" s="32"/>
      <c r="GTR9" s="32"/>
      <c r="GTS9" s="32"/>
      <c r="GTT9" s="32"/>
      <c r="GTU9" s="32"/>
      <c r="GTV9" s="32"/>
      <c r="GTW9" s="32"/>
      <c r="GTX9" s="32"/>
      <c r="GTY9" s="32"/>
      <c r="GTZ9" s="32"/>
      <c r="GUA9" s="32"/>
      <c r="GUB9" s="32"/>
      <c r="GUC9" s="32"/>
      <c r="GUD9" s="32"/>
      <c r="GUE9" s="32"/>
      <c r="GUF9" s="32"/>
      <c r="GUG9" s="32"/>
      <c r="GUH9" s="32"/>
      <c r="GUI9" s="32"/>
      <c r="GUJ9" s="32"/>
      <c r="GUK9" s="32"/>
      <c r="GUL9" s="32"/>
      <c r="GUM9" s="32"/>
      <c r="GUN9" s="32"/>
      <c r="GUO9" s="32"/>
      <c r="GUP9" s="32"/>
      <c r="GUQ9" s="32"/>
      <c r="GUR9" s="32"/>
      <c r="GUS9" s="32"/>
      <c r="GUT9" s="32"/>
      <c r="GUU9" s="32"/>
      <c r="GUV9" s="32"/>
      <c r="GUW9" s="32"/>
      <c r="GUX9" s="32"/>
      <c r="GUY9" s="32"/>
      <c r="GUZ9" s="32"/>
      <c r="GVA9" s="32"/>
      <c r="GVB9" s="32"/>
      <c r="GVC9" s="32"/>
      <c r="GVD9" s="32"/>
      <c r="GVE9" s="32"/>
      <c r="GVF9" s="32"/>
      <c r="GVG9" s="32"/>
      <c r="GVH9" s="32"/>
      <c r="GVI9" s="32"/>
      <c r="GVJ9" s="32"/>
      <c r="GVK9" s="32"/>
      <c r="GVL9" s="32"/>
      <c r="GVM9" s="32"/>
      <c r="GVN9" s="32"/>
      <c r="GVO9" s="32"/>
      <c r="GVP9" s="32"/>
      <c r="GVQ9" s="32"/>
      <c r="GVR9" s="32"/>
      <c r="GVS9" s="32"/>
      <c r="GVT9" s="32"/>
      <c r="GVU9" s="32"/>
      <c r="GVV9" s="32"/>
      <c r="GVW9" s="32"/>
      <c r="GVX9" s="32"/>
      <c r="GVY9" s="32"/>
      <c r="GVZ9" s="32"/>
      <c r="GWA9" s="32"/>
      <c r="GWB9" s="32"/>
      <c r="GWC9" s="32"/>
      <c r="GWD9" s="32"/>
      <c r="GWE9" s="32"/>
      <c r="GWF9" s="32"/>
      <c r="GWG9" s="32"/>
      <c r="GWH9" s="32"/>
      <c r="GWI9" s="32"/>
      <c r="GWJ9" s="32"/>
      <c r="GWK9" s="32"/>
      <c r="GWL9" s="32"/>
      <c r="GWM9" s="32"/>
      <c r="GWN9" s="32"/>
      <c r="GWO9" s="32"/>
      <c r="GWP9" s="32"/>
      <c r="GWQ9" s="32"/>
      <c r="GWR9" s="32"/>
      <c r="GWS9" s="32"/>
      <c r="GWT9" s="32"/>
      <c r="GWU9" s="32"/>
      <c r="GWV9" s="32"/>
      <c r="GWW9" s="32"/>
      <c r="GWX9" s="32"/>
      <c r="GWY9" s="32"/>
      <c r="GWZ9" s="32"/>
      <c r="GXA9" s="32"/>
      <c r="GXB9" s="32"/>
      <c r="GXC9" s="32"/>
      <c r="GXD9" s="32"/>
      <c r="GXE9" s="32"/>
      <c r="GXF9" s="32"/>
      <c r="GXG9" s="32"/>
      <c r="GXH9" s="32"/>
      <c r="GXI9" s="32"/>
      <c r="GXJ9" s="32"/>
      <c r="GXK9" s="32"/>
      <c r="GXL9" s="32"/>
      <c r="GXM9" s="32"/>
      <c r="GXN9" s="32"/>
      <c r="GXO9" s="32"/>
      <c r="GXP9" s="32"/>
      <c r="GXQ9" s="32"/>
      <c r="GXR9" s="32"/>
      <c r="GXS9" s="32"/>
      <c r="GXT9" s="32"/>
      <c r="GXU9" s="32"/>
      <c r="GXV9" s="32"/>
      <c r="GXW9" s="32"/>
      <c r="GXX9" s="32"/>
      <c r="GXY9" s="32"/>
      <c r="GXZ9" s="32"/>
      <c r="GYA9" s="32"/>
      <c r="GYB9" s="32"/>
      <c r="GYC9" s="32"/>
      <c r="GYD9" s="32"/>
      <c r="GYE9" s="32"/>
      <c r="GYF9" s="32"/>
      <c r="GYG9" s="32"/>
      <c r="GYH9" s="32"/>
      <c r="GYI9" s="32"/>
      <c r="GYJ9" s="32"/>
      <c r="GYK9" s="32"/>
      <c r="GYL9" s="32"/>
      <c r="GYM9" s="32"/>
      <c r="GYN9" s="32"/>
      <c r="GYO9" s="32"/>
      <c r="GYP9" s="32"/>
      <c r="GYQ9" s="32"/>
      <c r="GYR9" s="32"/>
      <c r="GYS9" s="32"/>
      <c r="GYT9" s="32"/>
      <c r="GYU9" s="32"/>
      <c r="GYV9" s="32"/>
      <c r="GYW9" s="32"/>
      <c r="GYX9" s="32"/>
      <c r="GYY9" s="32"/>
      <c r="GYZ9" s="32"/>
      <c r="GZA9" s="32"/>
      <c r="GZB9" s="32"/>
      <c r="GZC9" s="32"/>
      <c r="GZD9" s="32"/>
      <c r="GZE9" s="32"/>
      <c r="GZF9" s="32"/>
      <c r="GZG9" s="32"/>
      <c r="GZH9" s="32"/>
      <c r="GZI9" s="32"/>
      <c r="GZJ9" s="32"/>
      <c r="GZK9" s="32"/>
      <c r="GZL9" s="32"/>
      <c r="GZM9" s="32"/>
      <c r="GZN9" s="32"/>
      <c r="GZO9" s="32"/>
      <c r="GZP9" s="32"/>
      <c r="GZQ9" s="32"/>
      <c r="GZR9" s="32"/>
      <c r="GZS9" s="32"/>
      <c r="GZT9" s="32"/>
      <c r="GZU9" s="32"/>
      <c r="GZV9" s="32"/>
      <c r="GZW9" s="32"/>
      <c r="GZX9" s="32"/>
      <c r="GZY9" s="32"/>
      <c r="GZZ9" s="32"/>
      <c r="HAA9" s="32"/>
      <c r="HAB9" s="32"/>
      <c r="HAC9" s="32"/>
      <c r="HAD9" s="32"/>
      <c r="HAE9" s="32"/>
      <c r="HAF9" s="32"/>
      <c r="HAG9" s="32"/>
      <c r="HAH9" s="32"/>
      <c r="HAI9" s="32"/>
      <c r="HAJ9" s="32"/>
      <c r="HAK9" s="32"/>
      <c r="HAL9" s="32"/>
      <c r="HAM9" s="32"/>
      <c r="HAN9" s="32"/>
      <c r="HAO9" s="32"/>
      <c r="HAP9" s="32"/>
      <c r="HAQ9" s="32"/>
      <c r="HAR9" s="32"/>
      <c r="HAS9" s="32"/>
      <c r="HAT9" s="32"/>
      <c r="HAU9" s="32"/>
      <c r="HAV9" s="32"/>
      <c r="HAW9" s="32"/>
      <c r="HAX9" s="32"/>
      <c r="HAY9" s="32"/>
      <c r="HAZ9" s="32"/>
      <c r="HBA9" s="32"/>
      <c r="HBB9" s="32"/>
      <c r="HBC9" s="32"/>
      <c r="HBD9" s="32"/>
      <c r="HBE9" s="32"/>
      <c r="HBF9" s="32"/>
      <c r="HBG9" s="32"/>
      <c r="HBH9" s="32"/>
      <c r="HBI9" s="32"/>
      <c r="HBJ9" s="32"/>
      <c r="HBK9" s="32"/>
      <c r="HBL9" s="32"/>
      <c r="HBM9" s="32"/>
      <c r="HBN9" s="32"/>
      <c r="HBO9" s="32"/>
      <c r="HBP9" s="32"/>
      <c r="HBQ9" s="32"/>
      <c r="HBR9" s="32"/>
      <c r="HBS9" s="32"/>
      <c r="HBT9" s="32"/>
      <c r="HBU9" s="32"/>
      <c r="HBV9" s="32"/>
      <c r="HBW9" s="32"/>
      <c r="HBX9" s="32"/>
      <c r="HBY9" s="32"/>
      <c r="HBZ9" s="32"/>
      <c r="HCA9" s="32"/>
      <c r="HCB9" s="32"/>
      <c r="HCC9" s="32"/>
      <c r="HCD9" s="32"/>
      <c r="HCE9" s="32"/>
      <c r="HCF9" s="32"/>
      <c r="HCG9" s="32"/>
      <c r="HCH9" s="32"/>
      <c r="HCI9" s="32"/>
      <c r="HCJ9" s="32"/>
      <c r="HCK9" s="32"/>
      <c r="HCL9" s="32"/>
      <c r="HCM9" s="32"/>
      <c r="HCN9" s="32"/>
      <c r="HCO9" s="32"/>
      <c r="HCP9" s="32"/>
      <c r="HCQ9" s="32"/>
      <c r="HCR9" s="32"/>
      <c r="HCS9" s="32"/>
      <c r="HCT9" s="32"/>
      <c r="HCU9" s="32"/>
      <c r="HCV9" s="32"/>
      <c r="HCW9" s="32"/>
      <c r="HCX9" s="32"/>
      <c r="HCY9" s="32"/>
      <c r="HCZ9" s="32"/>
      <c r="HDA9" s="32"/>
      <c r="HDB9" s="32"/>
      <c r="HDC9" s="32"/>
      <c r="HDD9" s="32"/>
      <c r="HDE9" s="32"/>
      <c r="HDF9" s="32"/>
      <c r="HDG9" s="32"/>
      <c r="HDH9" s="32"/>
      <c r="HDI9" s="32"/>
      <c r="HDJ9" s="32"/>
      <c r="HDK9" s="32"/>
      <c r="HDL9" s="32"/>
      <c r="HDM9" s="32"/>
      <c r="HDN9" s="32"/>
      <c r="HDO9" s="32"/>
      <c r="HDP9" s="32"/>
      <c r="HDQ9" s="32"/>
      <c r="HDR9" s="32"/>
      <c r="HDS9" s="32"/>
      <c r="HDT9" s="32"/>
      <c r="HDU9" s="32"/>
      <c r="HDV9" s="32"/>
      <c r="HDW9" s="32"/>
      <c r="HDX9" s="32"/>
      <c r="HDY9" s="32"/>
      <c r="HDZ9" s="32"/>
      <c r="HEA9" s="32"/>
      <c r="HEB9" s="32"/>
      <c r="HEC9" s="32"/>
      <c r="HED9" s="32"/>
      <c r="HEE9" s="32"/>
      <c r="HEF9" s="32"/>
      <c r="HEG9" s="32"/>
      <c r="HEH9" s="32"/>
      <c r="HEI9" s="32"/>
      <c r="HEJ9" s="32"/>
      <c r="HEK9" s="32"/>
      <c r="HEL9" s="32"/>
      <c r="HEM9" s="32"/>
      <c r="HEN9" s="32"/>
      <c r="HEO9" s="32"/>
      <c r="HEP9" s="32"/>
      <c r="HEQ9" s="32"/>
      <c r="HER9" s="32"/>
      <c r="HES9" s="32"/>
      <c r="HET9" s="32"/>
      <c r="HEU9" s="32"/>
      <c r="HEV9" s="32"/>
      <c r="HEW9" s="32"/>
      <c r="HEX9" s="32"/>
      <c r="HEY9" s="32"/>
      <c r="HEZ9" s="32"/>
      <c r="HFA9" s="32"/>
      <c r="HFB9" s="32"/>
      <c r="HFC9" s="32"/>
      <c r="HFD9" s="32"/>
      <c r="HFE9" s="32"/>
      <c r="HFF9" s="32"/>
      <c r="HFG9" s="32"/>
      <c r="HFH9" s="32"/>
      <c r="HFI9" s="32"/>
      <c r="HFJ9" s="32"/>
      <c r="HFK9" s="32"/>
      <c r="HFL9" s="32"/>
      <c r="HFM9" s="32"/>
      <c r="HFN9" s="32"/>
      <c r="HFO9" s="32"/>
      <c r="HFP9" s="32"/>
      <c r="HFQ9" s="32"/>
      <c r="HFR9" s="32"/>
      <c r="HFS9" s="32"/>
      <c r="HFT9" s="32"/>
      <c r="HFU9" s="32"/>
      <c r="HFV9" s="32"/>
      <c r="HFW9" s="32"/>
      <c r="HFX9" s="32"/>
      <c r="HFY9" s="32"/>
      <c r="HFZ9" s="32"/>
      <c r="HGA9" s="32"/>
      <c r="HGB9" s="32"/>
      <c r="HGC9" s="32"/>
      <c r="HGD9" s="32"/>
      <c r="HGE9" s="32"/>
      <c r="HGF9" s="32"/>
      <c r="HGG9" s="32"/>
      <c r="HGH9" s="32"/>
      <c r="HGI9" s="32"/>
      <c r="HGJ9" s="32"/>
      <c r="HGK9" s="32"/>
      <c r="HGL9" s="32"/>
      <c r="HGM9" s="32"/>
      <c r="HGN9" s="32"/>
      <c r="HGO9" s="32"/>
      <c r="HGP9" s="32"/>
      <c r="HGQ9" s="32"/>
      <c r="HGR9" s="32"/>
      <c r="HGS9" s="32"/>
      <c r="HGT9" s="32"/>
      <c r="HGU9" s="32"/>
      <c r="HGV9" s="32"/>
      <c r="HGW9" s="32"/>
      <c r="HGX9" s="32"/>
      <c r="HGY9" s="32"/>
      <c r="HGZ9" s="32"/>
      <c r="HHA9" s="32"/>
      <c r="HHB9" s="32"/>
      <c r="HHC9" s="32"/>
      <c r="HHD9" s="32"/>
      <c r="HHE9" s="32"/>
      <c r="HHF9" s="32"/>
      <c r="HHG9" s="32"/>
      <c r="HHH9" s="32"/>
      <c r="HHI9" s="32"/>
      <c r="HHJ9" s="32"/>
      <c r="HHK9" s="32"/>
      <c r="HHL9" s="32"/>
      <c r="HHM9" s="32"/>
      <c r="HHN9" s="32"/>
      <c r="HHO9" s="32"/>
      <c r="HHP9" s="32"/>
      <c r="HHQ9" s="32"/>
      <c r="HHR9" s="32"/>
      <c r="HHS9" s="32"/>
      <c r="HHT9" s="32"/>
      <c r="HHU9" s="32"/>
      <c r="HHV9" s="32"/>
      <c r="HHW9" s="32"/>
      <c r="HHX9" s="32"/>
      <c r="HHY9" s="32"/>
      <c r="HHZ9" s="32"/>
      <c r="HIA9" s="32"/>
      <c r="HIB9" s="32"/>
      <c r="HIC9" s="32"/>
      <c r="HID9" s="32"/>
      <c r="HIE9" s="32"/>
      <c r="HIF9" s="32"/>
      <c r="HIG9" s="32"/>
      <c r="HIH9" s="32"/>
      <c r="HII9" s="32"/>
      <c r="HIJ9" s="32"/>
      <c r="HIK9" s="32"/>
      <c r="HIL9" s="32"/>
      <c r="HIM9" s="32"/>
      <c r="HIN9" s="32"/>
      <c r="HIO9" s="32"/>
      <c r="HIP9" s="32"/>
      <c r="HIQ9" s="32"/>
      <c r="HIR9" s="32"/>
      <c r="HIS9" s="32"/>
      <c r="HIT9" s="32"/>
      <c r="HIU9" s="32"/>
      <c r="HIV9" s="32"/>
      <c r="HIW9" s="32"/>
      <c r="HIX9" s="32"/>
      <c r="HIY9" s="32"/>
      <c r="HIZ9" s="32"/>
      <c r="HJA9" s="32"/>
      <c r="HJB9" s="32"/>
      <c r="HJC9" s="32"/>
      <c r="HJD9" s="32"/>
      <c r="HJE9" s="32"/>
      <c r="HJF9" s="32"/>
      <c r="HJG9" s="32"/>
      <c r="HJH9" s="32"/>
      <c r="HJI9" s="32"/>
      <c r="HJJ9" s="32"/>
      <c r="HJK9" s="32"/>
      <c r="HJL9" s="32"/>
      <c r="HJM9" s="32"/>
      <c r="HJN9" s="32"/>
      <c r="HJO9" s="32"/>
      <c r="HJP9" s="32"/>
      <c r="HJQ9" s="32"/>
      <c r="HJR9" s="32"/>
      <c r="HJS9" s="32"/>
      <c r="HJT9" s="32"/>
      <c r="HJU9" s="32"/>
      <c r="HJV9" s="32"/>
      <c r="HJW9" s="32"/>
      <c r="HJX9" s="32"/>
      <c r="HJY9" s="32"/>
      <c r="HJZ9" s="32"/>
      <c r="HKA9" s="32"/>
      <c r="HKB9" s="32"/>
      <c r="HKC9" s="32"/>
      <c r="HKD9" s="32"/>
      <c r="HKE9" s="32"/>
      <c r="HKF9" s="32"/>
      <c r="HKG9" s="32"/>
      <c r="HKH9" s="32"/>
      <c r="HKI9" s="32"/>
      <c r="HKJ9" s="32"/>
      <c r="HKK9" s="32"/>
      <c r="HKL9" s="32"/>
      <c r="HKM9" s="32"/>
      <c r="HKN9" s="32"/>
      <c r="HKO9" s="32"/>
      <c r="HKP9" s="32"/>
      <c r="HKQ9" s="32"/>
      <c r="HKR9" s="32"/>
      <c r="HKS9" s="32"/>
      <c r="HKT9" s="32"/>
      <c r="HKU9" s="32"/>
      <c r="HKV9" s="32"/>
      <c r="HKW9" s="32"/>
      <c r="HKX9" s="32"/>
      <c r="HKY9" s="32"/>
      <c r="HKZ9" s="32"/>
      <c r="HLA9" s="32"/>
      <c r="HLB9" s="32"/>
      <c r="HLC9" s="32"/>
      <c r="HLD9" s="32"/>
      <c r="HLE9" s="32"/>
      <c r="HLF9" s="32"/>
      <c r="HLG9" s="32"/>
      <c r="HLH9" s="32"/>
      <c r="HLI9" s="32"/>
      <c r="HLJ9" s="32"/>
      <c r="HLK9" s="32"/>
      <c r="HLL9" s="32"/>
      <c r="HLM9" s="32"/>
      <c r="HLN9" s="32"/>
      <c r="HLO9" s="32"/>
      <c r="HLP9" s="32"/>
      <c r="HLQ9" s="32"/>
      <c r="HLR9" s="32"/>
      <c r="HLS9" s="32"/>
      <c r="HLT9" s="32"/>
      <c r="HLU9" s="32"/>
      <c r="HLV9" s="32"/>
      <c r="HLW9" s="32"/>
      <c r="HLX9" s="32"/>
      <c r="HLY9" s="32"/>
      <c r="HLZ9" s="32"/>
      <c r="HMA9" s="32"/>
      <c r="HMB9" s="32"/>
      <c r="HMC9" s="32"/>
      <c r="HMD9" s="32"/>
      <c r="HME9" s="32"/>
      <c r="HMF9" s="32"/>
      <c r="HMG9" s="32"/>
      <c r="HMH9" s="32"/>
      <c r="HMI9" s="32"/>
      <c r="HMJ9" s="32"/>
      <c r="HMK9" s="32"/>
      <c r="HML9" s="32"/>
      <c r="HMM9" s="32"/>
      <c r="HMN9" s="32"/>
      <c r="HMO9" s="32"/>
      <c r="HMP9" s="32"/>
      <c r="HMQ9" s="32"/>
      <c r="HMR9" s="32"/>
      <c r="HMS9" s="32"/>
      <c r="HMT9" s="32"/>
      <c r="HMU9" s="32"/>
      <c r="HMV9" s="32"/>
      <c r="HMW9" s="32"/>
      <c r="HMX9" s="32"/>
      <c r="HMY9" s="32"/>
      <c r="HMZ9" s="32"/>
      <c r="HNA9" s="32"/>
      <c r="HNB9" s="32"/>
      <c r="HNC9" s="32"/>
      <c r="HND9" s="32"/>
      <c r="HNE9" s="32"/>
      <c r="HNF9" s="32"/>
      <c r="HNG9" s="32"/>
      <c r="HNH9" s="32"/>
      <c r="HNI9" s="32"/>
      <c r="HNJ9" s="32"/>
      <c r="HNK9" s="32"/>
      <c r="HNL9" s="32"/>
      <c r="HNM9" s="32"/>
      <c r="HNN9" s="32"/>
      <c r="HNO9" s="32"/>
      <c r="HNP9" s="32"/>
      <c r="HNQ9" s="32"/>
      <c r="HNR9" s="32"/>
      <c r="HNS9" s="32"/>
      <c r="HNT9" s="32"/>
      <c r="HNU9" s="32"/>
      <c r="HNV9" s="32"/>
      <c r="HNW9" s="32"/>
      <c r="HNX9" s="32"/>
      <c r="HNY9" s="32"/>
      <c r="HNZ9" s="32"/>
      <c r="HOA9" s="32"/>
      <c r="HOB9" s="32"/>
      <c r="HOC9" s="32"/>
      <c r="HOD9" s="32"/>
      <c r="HOE9" s="32"/>
      <c r="HOF9" s="32"/>
      <c r="HOG9" s="32"/>
      <c r="HOH9" s="32"/>
      <c r="HOI9" s="32"/>
      <c r="HOJ9" s="32"/>
      <c r="HOK9" s="32"/>
      <c r="HOL9" s="32"/>
      <c r="HOM9" s="32"/>
      <c r="HON9" s="32"/>
      <c r="HOO9" s="32"/>
      <c r="HOP9" s="32"/>
      <c r="HOQ9" s="32"/>
      <c r="HOR9" s="32"/>
      <c r="HOS9" s="32"/>
      <c r="HOT9" s="32"/>
      <c r="HOU9" s="32"/>
      <c r="HOV9" s="32"/>
      <c r="HOW9" s="32"/>
      <c r="HOX9" s="32"/>
      <c r="HOY9" s="32"/>
      <c r="HOZ9" s="32"/>
      <c r="HPA9" s="32"/>
      <c r="HPB9" s="32"/>
      <c r="HPC9" s="32"/>
      <c r="HPD9" s="32"/>
      <c r="HPE9" s="32"/>
      <c r="HPF9" s="32"/>
      <c r="HPG9" s="32"/>
      <c r="HPH9" s="32"/>
      <c r="HPI9" s="32"/>
      <c r="HPJ9" s="32"/>
      <c r="HPK9" s="32"/>
      <c r="HPL9" s="32"/>
      <c r="HPM9" s="32"/>
      <c r="HPN9" s="32"/>
      <c r="HPO9" s="32"/>
      <c r="HPP9" s="32"/>
      <c r="HPQ9" s="32"/>
      <c r="HPR9" s="32"/>
      <c r="HPS9" s="32"/>
      <c r="HPT9" s="32"/>
      <c r="HPU9" s="32"/>
      <c r="HPV9" s="32"/>
      <c r="HPW9" s="32"/>
      <c r="HPX9" s="32"/>
      <c r="HPY9" s="32"/>
      <c r="HPZ9" s="32"/>
      <c r="HQA9" s="32"/>
      <c r="HQB9" s="32"/>
      <c r="HQC9" s="32"/>
      <c r="HQD9" s="32"/>
      <c r="HQE9" s="32"/>
      <c r="HQF9" s="32"/>
      <c r="HQG9" s="32"/>
      <c r="HQH9" s="32"/>
      <c r="HQI9" s="32"/>
      <c r="HQJ9" s="32"/>
      <c r="HQK9" s="32"/>
      <c r="HQL9" s="32"/>
      <c r="HQM9" s="32"/>
      <c r="HQN9" s="32"/>
      <c r="HQO9" s="32"/>
      <c r="HQP9" s="32"/>
      <c r="HQQ9" s="32"/>
      <c r="HQR9" s="32"/>
      <c r="HQS9" s="32"/>
      <c r="HQT9" s="32"/>
      <c r="HQU9" s="32"/>
      <c r="HQV9" s="32"/>
      <c r="HQW9" s="32"/>
      <c r="HQX9" s="32"/>
      <c r="HQY9" s="32"/>
      <c r="HQZ9" s="32"/>
      <c r="HRA9" s="32"/>
      <c r="HRB9" s="32"/>
      <c r="HRC9" s="32"/>
      <c r="HRD9" s="32"/>
      <c r="HRE9" s="32"/>
      <c r="HRF9" s="32"/>
      <c r="HRG9" s="32"/>
      <c r="HRH9" s="32"/>
      <c r="HRI9" s="32"/>
      <c r="HRJ9" s="32"/>
      <c r="HRK9" s="32"/>
      <c r="HRL9" s="32"/>
      <c r="HRM9" s="32"/>
      <c r="HRN9" s="32"/>
      <c r="HRO9" s="32"/>
      <c r="HRP9" s="32"/>
      <c r="HRQ9" s="32"/>
      <c r="HRR9" s="32"/>
      <c r="HRS9" s="32"/>
      <c r="HRT9" s="32"/>
      <c r="HRU9" s="32"/>
      <c r="HRV9" s="32"/>
      <c r="HRW9" s="32"/>
      <c r="HRX9" s="32"/>
      <c r="HRY9" s="32"/>
      <c r="HRZ9" s="32"/>
      <c r="HSA9" s="32"/>
      <c r="HSB9" s="32"/>
      <c r="HSC9" s="32"/>
      <c r="HSD9" s="32"/>
      <c r="HSE9" s="32"/>
      <c r="HSF9" s="32"/>
      <c r="HSG9" s="32"/>
      <c r="HSH9" s="32"/>
      <c r="HSI9" s="32"/>
      <c r="HSJ9" s="32"/>
      <c r="HSK9" s="32"/>
      <c r="HSL9" s="32"/>
      <c r="HSM9" s="32"/>
      <c r="HSN9" s="32"/>
      <c r="HSO9" s="32"/>
      <c r="HSP9" s="32"/>
      <c r="HSQ9" s="32"/>
      <c r="HSR9" s="32"/>
      <c r="HSS9" s="32"/>
      <c r="HST9" s="32"/>
      <c r="HSU9" s="32"/>
      <c r="HSV9" s="32"/>
      <c r="HSW9" s="32"/>
      <c r="HSX9" s="32"/>
      <c r="HSY9" s="32"/>
      <c r="HSZ9" s="32"/>
      <c r="HTA9" s="32"/>
      <c r="HTB9" s="32"/>
      <c r="HTC9" s="32"/>
      <c r="HTD9" s="32"/>
      <c r="HTE9" s="32"/>
      <c r="HTF9" s="32"/>
      <c r="HTG9" s="32"/>
      <c r="HTH9" s="32"/>
      <c r="HTI9" s="32"/>
      <c r="HTJ9" s="32"/>
      <c r="HTK9" s="32"/>
      <c r="HTL9" s="32"/>
      <c r="HTM9" s="32"/>
      <c r="HTN9" s="32"/>
      <c r="HTO9" s="32"/>
      <c r="HTP9" s="32"/>
      <c r="HTQ9" s="32"/>
      <c r="HTR9" s="32"/>
      <c r="HTS9" s="32"/>
      <c r="HTT9" s="32"/>
      <c r="HTU9" s="32"/>
      <c r="HTV9" s="32"/>
      <c r="HTW9" s="32"/>
      <c r="HTX9" s="32"/>
      <c r="HTY9" s="32"/>
      <c r="HTZ9" s="32"/>
      <c r="HUA9" s="32"/>
      <c r="HUB9" s="32"/>
      <c r="HUC9" s="32"/>
      <c r="HUD9" s="32"/>
      <c r="HUE9" s="32"/>
      <c r="HUF9" s="32"/>
      <c r="HUG9" s="32"/>
      <c r="HUH9" s="32"/>
      <c r="HUI9" s="32"/>
      <c r="HUJ9" s="32"/>
      <c r="HUK9" s="32"/>
      <c r="HUL9" s="32"/>
      <c r="HUM9" s="32"/>
      <c r="HUN9" s="32"/>
      <c r="HUO9" s="32"/>
      <c r="HUP9" s="32"/>
      <c r="HUQ9" s="32"/>
      <c r="HUR9" s="32"/>
      <c r="HUS9" s="32"/>
      <c r="HUT9" s="32"/>
      <c r="HUU9" s="32"/>
      <c r="HUV9" s="32"/>
      <c r="HUW9" s="32"/>
      <c r="HUX9" s="32"/>
      <c r="HUY9" s="32"/>
      <c r="HUZ9" s="32"/>
      <c r="HVA9" s="32"/>
      <c r="HVB9" s="32"/>
      <c r="HVC9" s="32"/>
      <c r="HVD9" s="32"/>
      <c r="HVE9" s="32"/>
      <c r="HVF9" s="32"/>
      <c r="HVG9" s="32"/>
      <c r="HVH9" s="32"/>
      <c r="HVI9" s="32"/>
      <c r="HVJ9" s="32"/>
      <c r="HVK9" s="32"/>
      <c r="HVL9" s="32"/>
      <c r="HVM9" s="32"/>
      <c r="HVN9" s="32"/>
      <c r="HVO9" s="32"/>
      <c r="HVP9" s="32"/>
      <c r="HVQ9" s="32"/>
      <c r="HVR9" s="32"/>
      <c r="HVS9" s="32"/>
      <c r="HVT9" s="32"/>
      <c r="HVU9" s="32"/>
      <c r="HVV9" s="32"/>
      <c r="HVW9" s="32"/>
      <c r="HVX9" s="32"/>
      <c r="HVY9" s="32"/>
      <c r="HVZ9" s="32"/>
      <c r="HWA9" s="32"/>
      <c r="HWB9" s="32"/>
      <c r="HWC9" s="32"/>
      <c r="HWD9" s="32"/>
      <c r="HWE9" s="32"/>
      <c r="HWF9" s="32"/>
      <c r="HWG9" s="32"/>
      <c r="HWH9" s="32"/>
      <c r="HWI9" s="32"/>
      <c r="HWJ9" s="32"/>
      <c r="HWK9" s="32"/>
      <c r="HWL9" s="32"/>
      <c r="HWM9" s="32"/>
      <c r="HWN9" s="32"/>
      <c r="HWO9" s="32"/>
      <c r="HWP9" s="32"/>
      <c r="HWQ9" s="32"/>
      <c r="HWR9" s="32"/>
      <c r="HWS9" s="32"/>
      <c r="HWT9" s="32"/>
      <c r="HWU9" s="32"/>
      <c r="HWV9" s="32"/>
      <c r="HWW9" s="32"/>
      <c r="HWX9" s="32"/>
      <c r="HWY9" s="32"/>
      <c r="HWZ9" s="32"/>
      <c r="HXA9" s="32"/>
      <c r="HXB9" s="32"/>
      <c r="HXC9" s="32"/>
      <c r="HXD9" s="32"/>
      <c r="HXE9" s="32"/>
      <c r="HXF9" s="32"/>
      <c r="HXG9" s="32"/>
      <c r="HXH9" s="32"/>
      <c r="HXI9" s="32"/>
      <c r="HXJ9" s="32"/>
      <c r="HXK9" s="32"/>
      <c r="HXL9" s="32"/>
      <c r="HXM9" s="32"/>
      <c r="HXN9" s="32"/>
      <c r="HXO9" s="32"/>
      <c r="HXP9" s="32"/>
      <c r="HXQ9" s="32"/>
      <c r="HXR9" s="32"/>
      <c r="HXS9" s="32"/>
      <c r="HXT9" s="32"/>
      <c r="HXU9" s="32"/>
      <c r="HXV9" s="32"/>
      <c r="HXW9" s="32"/>
      <c r="HXX9" s="32"/>
      <c r="HXY9" s="32"/>
      <c r="HXZ9" s="32"/>
      <c r="HYA9" s="32"/>
      <c r="HYB9" s="32"/>
      <c r="HYC9" s="32"/>
      <c r="HYD9" s="32"/>
      <c r="HYE9" s="32"/>
      <c r="HYF9" s="32"/>
      <c r="HYG9" s="32"/>
      <c r="HYH9" s="32"/>
      <c r="HYI9" s="32"/>
      <c r="HYJ9" s="32"/>
      <c r="HYK9" s="32"/>
      <c r="HYL9" s="32"/>
      <c r="HYM9" s="32"/>
      <c r="HYN9" s="32"/>
      <c r="HYO9" s="32"/>
      <c r="HYP9" s="32"/>
      <c r="HYQ9" s="32"/>
      <c r="HYR9" s="32"/>
      <c r="HYS9" s="32"/>
      <c r="HYT9" s="32"/>
      <c r="HYU9" s="32"/>
      <c r="HYV9" s="32"/>
      <c r="HYW9" s="32"/>
      <c r="HYX9" s="32"/>
      <c r="HYY9" s="32"/>
      <c r="HYZ9" s="32"/>
      <c r="HZA9" s="32"/>
      <c r="HZB9" s="32"/>
      <c r="HZC9" s="32"/>
      <c r="HZD9" s="32"/>
      <c r="HZE9" s="32"/>
      <c r="HZF9" s="32"/>
      <c r="HZG9" s="32"/>
      <c r="HZH9" s="32"/>
      <c r="HZI9" s="32"/>
      <c r="HZJ9" s="32"/>
      <c r="HZK9" s="32"/>
      <c r="HZL9" s="32"/>
      <c r="HZM9" s="32"/>
      <c r="HZN9" s="32"/>
      <c r="HZO9" s="32"/>
      <c r="HZP9" s="32"/>
      <c r="HZQ9" s="32"/>
      <c r="HZR9" s="32"/>
      <c r="HZS9" s="32"/>
      <c r="HZT9" s="32"/>
      <c r="HZU9" s="32"/>
      <c r="HZV9" s="32"/>
      <c r="HZW9" s="32"/>
      <c r="HZX9" s="32"/>
      <c r="HZY9" s="32"/>
      <c r="HZZ9" s="32"/>
      <c r="IAA9" s="32"/>
      <c r="IAB9" s="32"/>
      <c r="IAC9" s="32"/>
      <c r="IAD9" s="32"/>
      <c r="IAE9" s="32"/>
      <c r="IAF9" s="32"/>
      <c r="IAG9" s="32"/>
      <c r="IAH9" s="32"/>
      <c r="IAI9" s="32"/>
      <c r="IAJ9" s="32"/>
      <c r="IAK9" s="32"/>
      <c r="IAL9" s="32"/>
      <c r="IAM9" s="32"/>
      <c r="IAN9" s="32"/>
      <c r="IAO9" s="32"/>
      <c r="IAP9" s="32"/>
      <c r="IAQ9" s="32"/>
      <c r="IAR9" s="32"/>
      <c r="IAS9" s="32"/>
      <c r="IAT9" s="32"/>
      <c r="IAU9" s="32"/>
      <c r="IAV9" s="32"/>
      <c r="IAW9" s="32"/>
      <c r="IAX9" s="32"/>
      <c r="IAY9" s="32"/>
      <c r="IAZ9" s="32"/>
      <c r="IBA9" s="32"/>
      <c r="IBB9" s="32"/>
      <c r="IBC9" s="32"/>
      <c r="IBD9" s="32"/>
      <c r="IBE9" s="32"/>
      <c r="IBF9" s="32"/>
      <c r="IBG9" s="32"/>
      <c r="IBH9" s="32"/>
      <c r="IBI9" s="32"/>
      <c r="IBJ9" s="32"/>
      <c r="IBK9" s="32"/>
      <c r="IBL9" s="32"/>
      <c r="IBM9" s="32"/>
      <c r="IBN9" s="32"/>
      <c r="IBO9" s="32"/>
      <c r="IBP9" s="32"/>
      <c r="IBQ9" s="32"/>
      <c r="IBR9" s="32"/>
      <c r="IBS9" s="32"/>
      <c r="IBT9" s="32"/>
      <c r="IBU9" s="32"/>
      <c r="IBV9" s="32"/>
      <c r="IBW9" s="32"/>
      <c r="IBX9" s="32"/>
      <c r="IBY9" s="32"/>
      <c r="IBZ9" s="32"/>
      <c r="ICA9" s="32"/>
      <c r="ICB9" s="32"/>
      <c r="ICC9" s="32"/>
      <c r="ICD9" s="32"/>
      <c r="ICE9" s="32"/>
      <c r="ICF9" s="32"/>
      <c r="ICG9" s="32"/>
      <c r="ICH9" s="32"/>
      <c r="ICI9" s="32"/>
      <c r="ICJ9" s="32"/>
      <c r="ICK9" s="32"/>
      <c r="ICL9" s="32"/>
      <c r="ICM9" s="32"/>
      <c r="ICN9" s="32"/>
      <c r="ICO9" s="32"/>
      <c r="ICP9" s="32"/>
      <c r="ICQ9" s="32"/>
      <c r="ICR9" s="32"/>
      <c r="ICS9" s="32"/>
      <c r="ICT9" s="32"/>
      <c r="ICU9" s="32"/>
      <c r="ICV9" s="32"/>
      <c r="ICW9" s="32"/>
      <c r="ICX9" s="32"/>
      <c r="ICY9" s="32"/>
      <c r="ICZ9" s="32"/>
      <c r="IDA9" s="32"/>
      <c r="IDB9" s="32"/>
      <c r="IDC9" s="32"/>
      <c r="IDD9" s="32"/>
      <c r="IDE9" s="32"/>
      <c r="IDF9" s="32"/>
      <c r="IDG9" s="32"/>
      <c r="IDH9" s="32"/>
      <c r="IDI9" s="32"/>
      <c r="IDJ9" s="32"/>
      <c r="IDK9" s="32"/>
      <c r="IDL9" s="32"/>
      <c r="IDM9" s="32"/>
      <c r="IDN9" s="32"/>
      <c r="IDO9" s="32"/>
      <c r="IDP9" s="32"/>
      <c r="IDQ9" s="32"/>
      <c r="IDR9" s="32"/>
      <c r="IDS9" s="32"/>
      <c r="IDT9" s="32"/>
      <c r="IDU9" s="32"/>
      <c r="IDV9" s="32"/>
      <c r="IDW9" s="32"/>
      <c r="IDX9" s="32"/>
      <c r="IDY9" s="32"/>
      <c r="IDZ9" s="32"/>
      <c r="IEA9" s="32"/>
      <c r="IEB9" s="32"/>
      <c r="IEC9" s="32"/>
      <c r="IED9" s="32"/>
      <c r="IEE9" s="32"/>
      <c r="IEF9" s="32"/>
      <c r="IEG9" s="32"/>
      <c r="IEH9" s="32"/>
      <c r="IEI9" s="32"/>
      <c r="IEJ9" s="32"/>
      <c r="IEK9" s="32"/>
      <c r="IEL9" s="32"/>
      <c r="IEM9" s="32"/>
      <c r="IEN9" s="32"/>
      <c r="IEO9" s="32"/>
      <c r="IEP9" s="32"/>
      <c r="IEQ9" s="32"/>
      <c r="IER9" s="32"/>
      <c r="IES9" s="32"/>
      <c r="IET9" s="32"/>
      <c r="IEU9" s="32"/>
      <c r="IEV9" s="32"/>
      <c r="IEW9" s="32"/>
      <c r="IEX9" s="32"/>
      <c r="IEY9" s="32"/>
      <c r="IEZ9" s="32"/>
      <c r="IFA9" s="32"/>
      <c r="IFB9" s="32"/>
      <c r="IFC9" s="32"/>
      <c r="IFD9" s="32"/>
      <c r="IFE9" s="32"/>
      <c r="IFF9" s="32"/>
      <c r="IFG9" s="32"/>
      <c r="IFH9" s="32"/>
      <c r="IFI9" s="32"/>
      <c r="IFJ9" s="32"/>
      <c r="IFK9" s="32"/>
      <c r="IFL9" s="32"/>
      <c r="IFM9" s="32"/>
      <c r="IFN9" s="32"/>
      <c r="IFO9" s="32"/>
      <c r="IFP9" s="32"/>
      <c r="IFQ9" s="32"/>
      <c r="IFR9" s="32"/>
      <c r="IFS9" s="32"/>
      <c r="IFT9" s="32"/>
      <c r="IFU9" s="32"/>
      <c r="IFV9" s="32"/>
      <c r="IFW9" s="32"/>
      <c r="IFX9" s="32"/>
      <c r="IFY9" s="32"/>
      <c r="IFZ9" s="32"/>
      <c r="IGA9" s="32"/>
      <c r="IGB9" s="32"/>
      <c r="IGC9" s="32"/>
      <c r="IGD9" s="32"/>
      <c r="IGE9" s="32"/>
      <c r="IGF9" s="32"/>
      <c r="IGG9" s="32"/>
      <c r="IGH9" s="32"/>
      <c r="IGI9" s="32"/>
      <c r="IGJ9" s="32"/>
      <c r="IGK9" s="32"/>
      <c r="IGL9" s="32"/>
      <c r="IGM9" s="32"/>
      <c r="IGN9" s="32"/>
      <c r="IGO9" s="32"/>
      <c r="IGP9" s="32"/>
      <c r="IGQ9" s="32"/>
      <c r="IGR9" s="32"/>
      <c r="IGS9" s="32"/>
      <c r="IGT9" s="32"/>
      <c r="IGU9" s="32"/>
      <c r="IGV9" s="32"/>
      <c r="IGW9" s="32"/>
      <c r="IGX9" s="32"/>
      <c r="IGY9" s="32"/>
      <c r="IGZ9" s="32"/>
      <c r="IHA9" s="32"/>
      <c r="IHB9" s="32"/>
      <c r="IHC9" s="32"/>
      <c r="IHD9" s="32"/>
      <c r="IHE9" s="32"/>
      <c r="IHF9" s="32"/>
      <c r="IHG9" s="32"/>
      <c r="IHH9" s="32"/>
      <c r="IHI9" s="32"/>
      <c r="IHJ9" s="32"/>
      <c r="IHK9" s="32"/>
      <c r="IHL9" s="32"/>
      <c r="IHM9" s="32"/>
      <c r="IHN9" s="32"/>
      <c r="IHO9" s="32"/>
      <c r="IHP9" s="32"/>
      <c r="IHQ9" s="32"/>
      <c r="IHR9" s="32"/>
      <c r="IHS9" s="32"/>
      <c r="IHT9" s="32"/>
      <c r="IHU9" s="32"/>
      <c r="IHV9" s="32"/>
      <c r="IHW9" s="32"/>
      <c r="IHX9" s="32"/>
      <c r="IHY9" s="32"/>
      <c r="IHZ9" s="32"/>
      <c r="IIA9" s="32"/>
      <c r="IIB9" s="32"/>
      <c r="IIC9" s="32"/>
      <c r="IID9" s="32"/>
      <c r="IIE9" s="32"/>
      <c r="IIF9" s="32"/>
      <c r="IIG9" s="32"/>
      <c r="IIH9" s="32"/>
      <c r="III9" s="32"/>
      <c r="IIJ9" s="32"/>
      <c r="IIK9" s="32"/>
      <c r="IIL9" s="32"/>
      <c r="IIM9" s="32"/>
      <c r="IIN9" s="32"/>
      <c r="IIO9" s="32"/>
      <c r="IIP9" s="32"/>
      <c r="IIQ9" s="32"/>
      <c r="IIR9" s="32"/>
      <c r="IIS9" s="32"/>
      <c r="IIT9" s="32"/>
      <c r="IIU9" s="32"/>
      <c r="IIV9" s="32"/>
      <c r="IIW9" s="32"/>
      <c r="IIX9" s="32"/>
      <c r="IIY9" s="32"/>
      <c r="IIZ9" s="32"/>
      <c r="IJA9" s="32"/>
      <c r="IJB9" s="32"/>
      <c r="IJC9" s="32"/>
      <c r="IJD9" s="32"/>
      <c r="IJE9" s="32"/>
      <c r="IJF9" s="32"/>
      <c r="IJG9" s="32"/>
      <c r="IJH9" s="32"/>
      <c r="IJI9" s="32"/>
      <c r="IJJ9" s="32"/>
      <c r="IJK9" s="32"/>
      <c r="IJL9" s="32"/>
      <c r="IJM9" s="32"/>
      <c r="IJN9" s="32"/>
      <c r="IJO9" s="32"/>
      <c r="IJP9" s="32"/>
      <c r="IJQ9" s="32"/>
      <c r="IJR9" s="32"/>
      <c r="IJS9" s="32"/>
      <c r="IJT9" s="32"/>
      <c r="IJU9" s="32"/>
      <c r="IJV9" s="32"/>
      <c r="IJW9" s="32"/>
      <c r="IJX9" s="32"/>
      <c r="IJY9" s="32"/>
      <c r="IJZ9" s="32"/>
      <c r="IKA9" s="32"/>
      <c r="IKB9" s="32"/>
      <c r="IKC9" s="32"/>
      <c r="IKD9" s="32"/>
      <c r="IKE9" s="32"/>
      <c r="IKF9" s="32"/>
      <c r="IKG9" s="32"/>
      <c r="IKH9" s="32"/>
      <c r="IKI9" s="32"/>
      <c r="IKJ9" s="32"/>
      <c r="IKK9" s="32"/>
      <c r="IKL9" s="32"/>
      <c r="IKM9" s="32"/>
      <c r="IKN9" s="32"/>
      <c r="IKO9" s="32"/>
      <c r="IKP9" s="32"/>
      <c r="IKQ9" s="32"/>
      <c r="IKR9" s="32"/>
      <c r="IKS9" s="32"/>
      <c r="IKT9" s="32"/>
      <c r="IKU9" s="32"/>
      <c r="IKV9" s="32"/>
      <c r="IKW9" s="32"/>
      <c r="IKX9" s="32"/>
      <c r="IKY9" s="32"/>
      <c r="IKZ9" s="32"/>
      <c r="ILA9" s="32"/>
      <c r="ILB9" s="32"/>
      <c r="ILC9" s="32"/>
      <c r="ILD9" s="32"/>
      <c r="ILE9" s="32"/>
      <c r="ILF9" s="32"/>
      <c r="ILG9" s="32"/>
      <c r="ILH9" s="32"/>
      <c r="ILI9" s="32"/>
      <c r="ILJ9" s="32"/>
      <c r="ILK9" s="32"/>
      <c r="ILL9" s="32"/>
      <c r="ILM9" s="32"/>
      <c r="ILN9" s="32"/>
      <c r="ILO9" s="32"/>
      <c r="ILP9" s="32"/>
      <c r="ILQ9" s="32"/>
      <c r="ILR9" s="32"/>
      <c r="ILS9" s="32"/>
      <c r="ILT9" s="32"/>
      <c r="ILU9" s="32"/>
      <c r="ILV9" s="32"/>
      <c r="ILW9" s="32"/>
      <c r="ILX9" s="32"/>
      <c r="ILY9" s="32"/>
      <c r="ILZ9" s="32"/>
      <c r="IMA9" s="32"/>
      <c r="IMB9" s="32"/>
      <c r="IMC9" s="32"/>
      <c r="IMD9" s="32"/>
      <c r="IME9" s="32"/>
      <c r="IMF9" s="32"/>
      <c r="IMG9" s="32"/>
      <c r="IMH9" s="32"/>
      <c r="IMI9" s="32"/>
      <c r="IMJ9" s="32"/>
      <c r="IMK9" s="32"/>
      <c r="IML9" s="32"/>
      <c r="IMM9" s="32"/>
      <c r="IMN9" s="32"/>
      <c r="IMO9" s="32"/>
      <c r="IMP9" s="32"/>
      <c r="IMQ9" s="32"/>
      <c r="IMR9" s="32"/>
      <c r="IMS9" s="32"/>
      <c r="IMT9" s="32"/>
      <c r="IMU9" s="32"/>
      <c r="IMV9" s="32"/>
      <c r="IMW9" s="32"/>
      <c r="IMX9" s="32"/>
      <c r="IMY9" s="32"/>
      <c r="IMZ9" s="32"/>
      <c r="INA9" s="32"/>
      <c r="INB9" s="32"/>
      <c r="INC9" s="32"/>
      <c r="IND9" s="32"/>
      <c r="INE9" s="32"/>
      <c r="INF9" s="32"/>
      <c r="ING9" s="32"/>
      <c r="INH9" s="32"/>
      <c r="INI9" s="32"/>
      <c r="INJ9" s="32"/>
      <c r="INK9" s="32"/>
      <c r="INL9" s="32"/>
      <c r="INM9" s="32"/>
      <c r="INN9" s="32"/>
      <c r="INO9" s="32"/>
      <c r="INP9" s="32"/>
      <c r="INQ9" s="32"/>
      <c r="INR9" s="32"/>
      <c r="INS9" s="32"/>
      <c r="INT9" s="32"/>
      <c r="INU9" s="32"/>
      <c r="INV9" s="32"/>
      <c r="INW9" s="32"/>
      <c r="INX9" s="32"/>
      <c r="INY9" s="32"/>
      <c r="INZ9" s="32"/>
      <c r="IOA9" s="32"/>
      <c r="IOB9" s="32"/>
      <c r="IOC9" s="32"/>
      <c r="IOD9" s="32"/>
      <c r="IOE9" s="32"/>
      <c r="IOF9" s="32"/>
      <c r="IOG9" s="32"/>
      <c r="IOH9" s="32"/>
      <c r="IOI9" s="32"/>
      <c r="IOJ9" s="32"/>
      <c r="IOK9" s="32"/>
      <c r="IOL9" s="32"/>
      <c r="IOM9" s="32"/>
      <c r="ION9" s="32"/>
      <c r="IOO9" s="32"/>
      <c r="IOP9" s="32"/>
      <c r="IOQ9" s="32"/>
      <c r="IOR9" s="32"/>
      <c r="IOS9" s="32"/>
      <c r="IOT9" s="32"/>
      <c r="IOU9" s="32"/>
      <c r="IOV9" s="32"/>
      <c r="IOW9" s="32"/>
      <c r="IOX9" s="32"/>
      <c r="IOY9" s="32"/>
      <c r="IOZ9" s="32"/>
      <c r="IPA9" s="32"/>
      <c r="IPB9" s="32"/>
      <c r="IPC9" s="32"/>
      <c r="IPD9" s="32"/>
      <c r="IPE9" s="32"/>
      <c r="IPF9" s="32"/>
      <c r="IPG9" s="32"/>
      <c r="IPH9" s="32"/>
      <c r="IPI9" s="32"/>
      <c r="IPJ9" s="32"/>
      <c r="IPK9" s="32"/>
      <c r="IPL9" s="32"/>
      <c r="IPM9" s="32"/>
      <c r="IPN9" s="32"/>
      <c r="IPO9" s="32"/>
      <c r="IPP9" s="32"/>
      <c r="IPQ9" s="32"/>
      <c r="IPR9" s="32"/>
      <c r="IPS9" s="32"/>
      <c r="IPT9" s="32"/>
      <c r="IPU9" s="32"/>
      <c r="IPV9" s="32"/>
      <c r="IPW9" s="32"/>
      <c r="IPX9" s="32"/>
      <c r="IPY9" s="32"/>
      <c r="IPZ9" s="32"/>
      <c r="IQA9" s="32"/>
      <c r="IQB9" s="32"/>
      <c r="IQC9" s="32"/>
      <c r="IQD9" s="32"/>
      <c r="IQE9" s="32"/>
      <c r="IQF9" s="32"/>
      <c r="IQG9" s="32"/>
      <c r="IQH9" s="32"/>
      <c r="IQI9" s="32"/>
      <c r="IQJ9" s="32"/>
      <c r="IQK9" s="32"/>
      <c r="IQL9" s="32"/>
      <c r="IQM9" s="32"/>
      <c r="IQN9" s="32"/>
      <c r="IQO9" s="32"/>
      <c r="IQP9" s="32"/>
      <c r="IQQ9" s="32"/>
      <c r="IQR9" s="32"/>
      <c r="IQS9" s="32"/>
      <c r="IQT9" s="32"/>
      <c r="IQU9" s="32"/>
      <c r="IQV9" s="32"/>
      <c r="IQW9" s="32"/>
      <c r="IQX9" s="32"/>
      <c r="IQY9" s="32"/>
      <c r="IQZ9" s="32"/>
      <c r="IRA9" s="32"/>
      <c r="IRB9" s="32"/>
      <c r="IRC9" s="32"/>
      <c r="IRD9" s="32"/>
      <c r="IRE9" s="32"/>
      <c r="IRF9" s="32"/>
      <c r="IRG9" s="32"/>
      <c r="IRH9" s="32"/>
      <c r="IRI9" s="32"/>
      <c r="IRJ9" s="32"/>
      <c r="IRK9" s="32"/>
      <c r="IRL9" s="32"/>
      <c r="IRM9" s="32"/>
      <c r="IRN9" s="32"/>
      <c r="IRO9" s="32"/>
      <c r="IRP9" s="32"/>
      <c r="IRQ9" s="32"/>
      <c r="IRR9" s="32"/>
      <c r="IRS9" s="32"/>
      <c r="IRT9" s="32"/>
      <c r="IRU9" s="32"/>
      <c r="IRV9" s="32"/>
      <c r="IRW9" s="32"/>
      <c r="IRX9" s="32"/>
      <c r="IRY9" s="32"/>
      <c r="IRZ9" s="32"/>
      <c r="ISA9" s="32"/>
      <c r="ISB9" s="32"/>
      <c r="ISC9" s="32"/>
      <c r="ISD9" s="32"/>
      <c r="ISE9" s="32"/>
      <c r="ISF9" s="32"/>
      <c r="ISG9" s="32"/>
      <c r="ISH9" s="32"/>
      <c r="ISI9" s="32"/>
      <c r="ISJ9" s="32"/>
      <c r="ISK9" s="32"/>
      <c r="ISL9" s="32"/>
      <c r="ISM9" s="32"/>
      <c r="ISN9" s="32"/>
      <c r="ISO9" s="32"/>
      <c r="ISP9" s="32"/>
      <c r="ISQ9" s="32"/>
      <c r="ISR9" s="32"/>
      <c r="ISS9" s="32"/>
      <c r="IST9" s="32"/>
      <c r="ISU9" s="32"/>
      <c r="ISV9" s="32"/>
      <c r="ISW9" s="32"/>
      <c r="ISX9" s="32"/>
      <c r="ISY9" s="32"/>
      <c r="ISZ9" s="32"/>
      <c r="ITA9" s="32"/>
      <c r="ITB9" s="32"/>
      <c r="ITC9" s="32"/>
      <c r="ITD9" s="32"/>
      <c r="ITE9" s="32"/>
      <c r="ITF9" s="32"/>
      <c r="ITG9" s="32"/>
      <c r="ITH9" s="32"/>
      <c r="ITI9" s="32"/>
      <c r="ITJ9" s="32"/>
      <c r="ITK9" s="32"/>
      <c r="ITL9" s="32"/>
      <c r="ITM9" s="32"/>
      <c r="ITN9" s="32"/>
      <c r="ITO9" s="32"/>
      <c r="ITP9" s="32"/>
      <c r="ITQ9" s="32"/>
      <c r="ITR9" s="32"/>
      <c r="ITS9" s="32"/>
      <c r="ITT9" s="32"/>
      <c r="ITU9" s="32"/>
      <c r="ITV9" s="32"/>
      <c r="ITW9" s="32"/>
      <c r="ITX9" s="32"/>
      <c r="ITY9" s="32"/>
      <c r="ITZ9" s="32"/>
      <c r="IUA9" s="32"/>
      <c r="IUB9" s="32"/>
      <c r="IUC9" s="32"/>
      <c r="IUD9" s="32"/>
      <c r="IUE9" s="32"/>
      <c r="IUF9" s="32"/>
      <c r="IUG9" s="32"/>
      <c r="IUH9" s="32"/>
      <c r="IUI9" s="32"/>
      <c r="IUJ9" s="32"/>
      <c r="IUK9" s="32"/>
      <c r="IUL9" s="32"/>
      <c r="IUM9" s="32"/>
      <c r="IUN9" s="32"/>
      <c r="IUO9" s="32"/>
      <c r="IUP9" s="32"/>
      <c r="IUQ9" s="32"/>
      <c r="IUR9" s="32"/>
      <c r="IUS9" s="32"/>
      <c r="IUT9" s="32"/>
      <c r="IUU9" s="32"/>
      <c r="IUV9" s="32"/>
      <c r="IUW9" s="32"/>
      <c r="IUX9" s="32"/>
      <c r="IUY9" s="32"/>
      <c r="IUZ9" s="32"/>
      <c r="IVA9" s="32"/>
      <c r="IVB9" s="32"/>
      <c r="IVC9" s="32"/>
      <c r="IVD9" s="32"/>
      <c r="IVE9" s="32"/>
      <c r="IVF9" s="32"/>
      <c r="IVG9" s="32"/>
      <c r="IVH9" s="32"/>
      <c r="IVI9" s="32"/>
      <c r="IVJ9" s="32"/>
      <c r="IVK9" s="32"/>
      <c r="IVL9" s="32"/>
      <c r="IVM9" s="32"/>
      <c r="IVN9" s="32"/>
      <c r="IVO9" s="32"/>
      <c r="IVP9" s="32"/>
      <c r="IVQ9" s="32"/>
      <c r="IVR9" s="32"/>
      <c r="IVS9" s="32"/>
      <c r="IVT9" s="32"/>
      <c r="IVU9" s="32"/>
      <c r="IVV9" s="32"/>
      <c r="IVW9" s="32"/>
      <c r="IVX9" s="32"/>
      <c r="IVY9" s="32"/>
      <c r="IVZ9" s="32"/>
      <c r="IWA9" s="32"/>
      <c r="IWB9" s="32"/>
      <c r="IWC9" s="32"/>
      <c r="IWD9" s="32"/>
      <c r="IWE9" s="32"/>
      <c r="IWF9" s="32"/>
      <c r="IWG9" s="32"/>
      <c r="IWH9" s="32"/>
      <c r="IWI9" s="32"/>
      <c r="IWJ9" s="32"/>
      <c r="IWK9" s="32"/>
      <c r="IWL9" s="32"/>
      <c r="IWM9" s="32"/>
      <c r="IWN9" s="32"/>
      <c r="IWO9" s="32"/>
      <c r="IWP9" s="32"/>
      <c r="IWQ9" s="32"/>
      <c r="IWR9" s="32"/>
      <c r="IWS9" s="32"/>
      <c r="IWT9" s="32"/>
      <c r="IWU9" s="32"/>
      <c r="IWV9" s="32"/>
      <c r="IWW9" s="32"/>
      <c r="IWX9" s="32"/>
      <c r="IWY9" s="32"/>
      <c r="IWZ9" s="32"/>
      <c r="IXA9" s="32"/>
      <c r="IXB9" s="32"/>
      <c r="IXC9" s="32"/>
      <c r="IXD9" s="32"/>
      <c r="IXE9" s="32"/>
      <c r="IXF9" s="32"/>
      <c r="IXG9" s="32"/>
      <c r="IXH9" s="32"/>
      <c r="IXI9" s="32"/>
      <c r="IXJ9" s="32"/>
      <c r="IXK9" s="32"/>
      <c r="IXL9" s="32"/>
      <c r="IXM9" s="32"/>
      <c r="IXN9" s="32"/>
      <c r="IXO9" s="32"/>
      <c r="IXP9" s="32"/>
      <c r="IXQ9" s="32"/>
      <c r="IXR9" s="32"/>
      <c r="IXS9" s="32"/>
      <c r="IXT9" s="32"/>
      <c r="IXU9" s="32"/>
      <c r="IXV9" s="32"/>
      <c r="IXW9" s="32"/>
      <c r="IXX9" s="32"/>
      <c r="IXY9" s="32"/>
      <c r="IXZ9" s="32"/>
      <c r="IYA9" s="32"/>
      <c r="IYB9" s="32"/>
      <c r="IYC9" s="32"/>
      <c r="IYD9" s="32"/>
      <c r="IYE9" s="32"/>
      <c r="IYF9" s="32"/>
      <c r="IYG9" s="32"/>
      <c r="IYH9" s="32"/>
      <c r="IYI9" s="32"/>
      <c r="IYJ9" s="32"/>
      <c r="IYK9" s="32"/>
      <c r="IYL9" s="32"/>
      <c r="IYM9" s="32"/>
      <c r="IYN9" s="32"/>
      <c r="IYO9" s="32"/>
      <c r="IYP9" s="32"/>
      <c r="IYQ9" s="32"/>
      <c r="IYR9" s="32"/>
      <c r="IYS9" s="32"/>
      <c r="IYT9" s="32"/>
      <c r="IYU9" s="32"/>
      <c r="IYV9" s="32"/>
      <c r="IYW9" s="32"/>
      <c r="IYX9" s="32"/>
      <c r="IYY9" s="32"/>
      <c r="IYZ9" s="32"/>
      <c r="IZA9" s="32"/>
      <c r="IZB9" s="32"/>
      <c r="IZC9" s="32"/>
      <c r="IZD9" s="32"/>
      <c r="IZE9" s="32"/>
      <c r="IZF9" s="32"/>
      <c r="IZG9" s="32"/>
      <c r="IZH9" s="32"/>
      <c r="IZI9" s="32"/>
      <c r="IZJ9" s="32"/>
      <c r="IZK9" s="32"/>
      <c r="IZL9" s="32"/>
      <c r="IZM9" s="32"/>
      <c r="IZN9" s="32"/>
      <c r="IZO9" s="32"/>
      <c r="IZP9" s="32"/>
      <c r="IZQ9" s="32"/>
      <c r="IZR9" s="32"/>
      <c r="IZS9" s="32"/>
      <c r="IZT9" s="32"/>
      <c r="IZU9" s="32"/>
      <c r="IZV9" s="32"/>
      <c r="IZW9" s="32"/>
      <c r="IZX9" s="32"/>
      <c r="IZY9" s="32"/>
      <c r="IZZ9" s="32"/>
      <c r="JAA9" s="32"/>
      <c r="JAB9" s="32"/>
      <c r="JAC9" s="32"/>
      <c r="JAD9" s="32"/>
      <c r="JAE9" s="32"/>
      <c r="JAF9" s="32"/>
      <c r="JAG9" s="32"/>
      <c r="JAH9" s="32"/>
      <c r="JAI9" s="32"/>
      <c r="JAJ9" s="32"/>
      <c r="JAK9" s="32"/>
      <c r="JAL9" s="32"/>
      <c r="JAM9" s="32"/>
      <c r="JAN9" s="32"/>
      <c r="JAO9" s="32"/>
      <c r="JAP9" s="32"/>
      <c r="JAQ9" s="32"/>
      <c r="JAR9" s="32"/>
      <c r="JAS9" s="32"/>
      <c r="JAT9" s="32"/>
      <c r="JAU9" s="32"/>
      <c r="JAV9" s="32"/>
      <c r="JAW9" s="32"/>
      <c r="JAX9" s="32"/>
      <c r="JAY9" s="32"/>
      <c r="JAZ9" s="32"/>
      <c r="JBA9" s="32"/>
      <c r="JBB9" s="32"/>
      <c r="JBC9" s="32"/>
      <c r="JBD9" s="32"/>
      <c r="JBE9" s="32"/>
      <c r="JBF9" s="32"/>
      <c r="JBG9" s="32"/>
      <c r="JBH9" s="32"/>
      <c r="JBI9" s="32"/>
      <c r="JBJ9" s="32"/>
      <c r="JBK9" s="32"/>
      <c r="JBL9" s="32"/>
      <c r="JBM9" s="32"/>
      <c r="JBN9" s="32"/>
      <c r="JBO9" s="32"/>
      <c r="JBP9" s="32"/>
      <c r="JBQ9" s="32"/>
      <c r="JBR9" s="32"/>
      <c r="JBS9" s="32"/>
      <c r="JBT9" s="32"/>
      <c r="JBU9" s="32"/>
      <c r="JBV9" s="32"/>
      <c r="JBW9" s="32"/>
      <c r="JBX9" s="32"/>
      <c r="JBY9" s="32"/>
      <c r="JBZ9" s="32"/>
      <c r="JCA9" s="32"/>
      <c r="JCB9" s="32"/>
      <c r="JCC9" s="32"/>
      <c r="JCD9" s="32"/>
      <c r="JCE9" s="32"/>
      <c r="JCF9" s="32"/>
      <c r="JCG9" s="32"/>
      <c r="JCH9" s="32"/>
      <c r="JCI9" s="32"/>
      <c r="JCJ9" s="32"/>
      <c r="JCK9" s="32"/>
      <c r="JCL9" s="32"/>
      <c r="JCM9" s="32"/>
      <c r="JCN9" s="32"/>
      <c r="JCO9" s="32"/>
      <c r="JCP9" s="32"/>
      <c r="JCQ9" s="32"/>
      <c r="JCR9" s="32"/>
      <c r="JCS9" s="32"/>
      <c r="JCT9" s="32"/>
      <c r="JCU9" s="32"/>
      <c r="JCV9" s="32"/>
      <c r="JCW9" s="32"/>
      <c r="JCX9" s="32"/>
      <c r="JCY9" s="32"/>
      <c r="JCZ9" s="32"/>
      <c r="JDA9" s="32"/>
      <c r="JDB9" s="32"/>
      <c r="JDC9" s="32"/>
      <c r="JDD9" s="32"/>
      <c r="JDE9" s="32"/>
      <c r="JDF9" s="32"/>
      <c r="JDG9" s="32"/>
      <c r="JDH9" s="32"/>
      <c r="JDI9" s="32"/>
      <c r="JDJ9" s="32"/>
      <c r="JDK9" s="32"/>
      <c r="JDL9" s="32"/>
      <c r="JDM9" s="32"/>
      <c r="JDN9" s="32"/>
      <c r="JDO9" s="32"/>
      <c r="JDP9" s="32"/>
      <c r="JDQ9" s="32"/>
      <c r="JDR9" s="32"/>
      <c r="JDS9" s="32"/>
      <c r="JDT9" s="32"/>
      <c r="JDU9" s="32"/>
      <c r="JDV9" s="32"/>
      <c r="JDW9" s="32"/>
      <c r="JDX9" s="32"/>
      <c r="JDY9" s="32"/>
      <c r="JDZ9" s="32"/>
      <c r="JEA9" s="32"/>
      <c r="JEB9" s="32"/>
      <c r="JEC9" s="32"/>
      <c r="JED9" s="32"/>
      <c r="JEE9" s="32"/>
      <c r="JEF9" s="32"/>
      <c r="JEG9" s="32"/>
      <c r="JEH9" s="32"/>
      <c r="JEI9" s="32"/>
      <c r="JEJ9" s="32"/>
      <c r="JEK9" s="32"/>
      <c r="JEL9" s="32"/>
      <c r="JEM9" s="32"/>
      <c r="JEN9" s="32"/>
      <c r="JEO9" s="32"/>
      <c r="JEP9" s="32"/>
      <c r="JEQ9" s="32"/>
      <c r="JER9" s="32"/>
      <c r="JES9" s="32"/>
      <c r="JET9" s="32"/>
      <c r="JEU9" s="32"/>
      <c r="JEV9" s="32"/>
      <c r="JEW9" s="32"/>
      <c r="JEX9" s="32"/>
      <c r="JEY9" s="32"/>
      <c r="JEZ9" s="32"/>
      <c r="JFA9" s="32"/>
      <c r="JFB9" s="32"/>
      <c r="JFC9" s="32"/>
      <c r="JFD9" s="32"/>
      <c r="JFE9" s="32"/>
      <c r="JFF9" s="32"/>
      <c r="JFG9" s="32"/>
      <c r="JFH9" s="32"/>
      <c r="JFI9" s="32"/>
      <c r="JFJ9" s="32"/>
      <c r="JFK9" s="32"/>
      <c r="JFL9" s="32"/>
      <c r="JFM9" s="32"/>
      <c r="JFN9" s="32"/>
      <c r="JFO9" s="32"/>
      <c r="JFP9" s="32"/>
      <c r="JFQ9" s="32"/>
      <c r="JFR9" s="32"/>
      <c r="JFS9" s="32"/>
      <c r="JFT9" s="32"/>
      <c r="JFU9" s="32"/>
      <c r="JFV9" s="32"/>
      <c r="JFW9" s="32"/>
      <c r="JFX9" s="32"/>
      <c r="JFY9" s="32"/>
      <c r="JFZ9" s="32"/>
      <c r="JGA9" s="32"/>
      <c r="JGB9" s="32"/>
      <c r="JGC9" s="32"/>
      <c r="JGD9" s="32"/>
      <c r="JGE9" s="32"/>
      <c r="JGF9" s="32"/>
      <c r="JGG9" s="32"/>
      <c r="JGH9" s="32"/>
      <c r="JGI9" s="32"/>
      <c r="JGJ9" s="32"/>
      <c r="JGK9" s="32"/>
      <c r="JGL9" s="32"/>
      <c r="JGM9" s="32"/>
      <c r="JGN9" s="32"/>
      <c r="JGO9" s="32"/>
      <c r="JGP9" s="32"/>
      <c r="JGQ9" s="32"/>
      <c r="JGR9" s="32"/>
      <c r="JGS9" s="32"/>
      <c r="JGT9" s="32"/>
      <c r="JGU9" s="32"/>
      <c r="JGV9" s="32"/>
      <c r="JGW9" s="32"/>
      <c r="JGX9" s="32"/>
      <c r="JGY9" s="32"/>
      <c r="JGZ9" s="32"/>
      <c r="JHA9" s="32"/>
      <c r="JHB9" s="32"/>
      <c r="JHC9" s="32"/>
      <c r="JHD9" s="32"/>
      <c r="JHE9" s="32"/>
      <c r="JHF9" s="32"/>
      <c r="JHG9" s="32"/>
      <c r="JHH9" s="32"/>
      <c r="JHI9" s="32"/>
      <c r="JHJ9" s="32"/>
      <c r="JHK9" s="32"/>
      <c r="JHL9" s="32"/>
      <c r="JHM9" s="32"/>
      <c r="JHN9" s="32"/>
      <c r="JHO9" s="32"/>
      <c r="JHP9" s="32"/>
      <c r="JHQ9" s="32"/>
      <c r="JHR9" s="32"/>
      <c r="JHS9" s="32"/>
      <c r="JHT9" s="32"/>
      <c r="JHU9" s="32"/>
      <c r="JHV9" s="32"/>
      <c r="JHW9" s="32"/>
      <c r="JHX9" s="32"/>
      <c r="JHY9" s="32"/>
      <c r="JHZ9" s="32"/>
      <c r="JIA9" s="32"/>
      <c r="JIB9" s="32"/>
      <c r="JIC9" s="32"/>
      <c r="JID9" s="32"/>
      <c r="JIE9" s="32"/>
      <c r="JIF9" s="32"/>
      <c r="JIG9" s="32"/>
      <c r="JIH9" s="32"/>
      <c r="JII9" s="32"/>
      <c r="JIJ9" s="32"/>
      <c r="JIK9" s="32"/>
      <c r="JIL9" s="32"/>
      <c r="JIM9" s="32"/>
      <c r="JIN9" s="32"/>
      <c r="JIO9" s="32"/>
      <c r="JIP9" s="32"/>
      <c r="JIQ9" s="32"/>
      <c r="JIR9" s="32"/>
      <c r="JIS9" s="32"/>
      <c r="JIT9" s="32"/>
      <c r="JIU9" s="32"/>
      <c r="JIV9" s="32"/>
      <c r="JIW9" s="32"/>
      <c r="JIX9" s="32"/>
      <c r="JIY9" s="32"/>
      <c r="JIZ9" s="32"/>
      <c r="JJA9" s="32"/>
      <c r="JJB9" s="32"/>
      <c r="JJC9" s="32"/>
      <c r="JJD9" s="32"/>
      <c r="JJE9" s="32"/>
      <c r="JJF9" s="32"/>
      <c r="JJG9" s="32"/>
      <c r="JJH9" s="32"/>
      <c r="JJI9" s="32"/>
      <c r="JJJ9" s="32"/>
      <c r="JJK9" s="32"/>
      <c r="JJL9" s="32"/>
      <c r="JJM9" s="32"/>
      <c r="JJN9" s="32"/>
      <c r="JJO9" s="32"/>
      <c r="JJP9" s="32"/>
      <c r="JJQ9" s="32"/>
      <c r="JJR9" s="32"/>
      <c r="JJS9" s="32"/>
      <c r="JJT9" s="32"/>
      <c r="JJU9" s="32"/>
      <c r="JJV9" s="32"/>
      <c r="JJW9" s="32"/>
      <c r="JJX9" s="32"/>
      <c r="JJY9" s="32"/>
      <c r="JJZ9" s="32"/>
      <c r="JKA9" s="32"/>
      <c r="JKB9" s="32"/>
      <c r="JKC9" s="32"/>
      <c r="JKD9" s="32"/>
      <c r="JKE9" s="32"/>
      <c r="JKF9" s="32"/>
      <c r="JKG9" s="32"/>
      <c r="JKH9" s="32"/>
      <c r="JKI9" s="32"/>
      <c r="JKJ9" s="32"/>
      <c r="JKK9" s="32"/>
      <c r="JKL9" s="32"/>
      <c r="JKM9" s="32"/>
      <c r="JKN9" s="32"/>
      <c r="JKO9" s="32"/>
      <c r="JKP9" s="32"/>
      <c r="JKQ9" s="32"/>
      <c r="JKR9" s="32"/>
      <c r="JKS9" s="32"/>
      <c r="JKT9" s="32"/>
      <c r="JKU9" s="32"/>
      <c r="JKV9" s="32"/>
      <c r="JKW9" s="32"/>
      <c r="JKX9" s="32"/>
      <c r="JKY9" s="32"/>
      <c r="JKZ9" s="32"/>
      <c r="JLA9" s="32"/>
      <c r="JLB9" s="32"/>
      <c r="JLC9" s="32"/>
      <c r="JLD9" s="32"/>
      <c r="JLE9" s="32"/>
      <c r="JLF9" s="32"/>
      <c r="JLG9" s="32"/>
      <c r="JLH9" s="32"/>
      <c r="JLI9" s="32"/>
      <c r="JLJ9" s="32"/>
      <c r="JLK9" s="32"/>
      <c r="JLL9" s="32"/>
      <c r="JLM9" s="32"/>
      <c r="JLN9" s="32"/>
      <c r="JLO9" s="32"/>
      <c r="JLP9" s="32"/>
      <c r="JLQ9" s="32"/>
      <c r="JLR9" s="32"/>
      <c r="JLS9" s="32"/>
      <c r="JLT9" s="32"/>
      <c r="JLU9" s="32"/>
      <c r="JLV9" s="32"/>
      <c r="JLW9" s="32"/>
      <c r="JLX9" s="32"/>
      <c r="JLY9" s="32"/>
      <c r="JLZ9" s="32"/>
      <c r="JMA9" s="32"/>
      <c r="JMB9" s="32"/>
      <c r="JMC9" s="32"/>
      <c r="JMD9" s="32"/>
      <c r="JME9" s="32"/>
      <c r="JMF9" s="32"/>
      <c r="JMG9" s="32"/>
      <c r="JMH9" s="32"/>
      <c r="JMI9" s="32"/>
      <c r="JMJ9" s="32"/>
      <c r="JMK9" s="32"/>
      <c r="JML9" s="32"/>
      <c r="JMM9" s="32"/>
      <c r="JMN9" s="32"/>
      <c r="JMO9" s="32"/>
      <c r="JMP9" s="32"/>
      <c r="JMQ9" s="32"/>
      <c r="JMR9" s="32"/>
      <c r="JMS9" s="32"/>
      <c r="JMT9" s="32"/>
      <c r="JMU9" s="32"/>
      <c r="JMV9" s="32"/>
      <c r="JMW9" s="32"/>
      <c r="JMX9" s="32"/>
      <c r="JMY9" s="32"/>
      <c r="JMZ9" s="32"/>
      <c r="JNA9" s="32"/>
      <c r="JNB9" s="32"/>
      <c r="JNC9" s="32"/>
      <c r="JND9" s="32"/>
      <c r="JNE9" s="32"/>
      <c r="JNF9" s="32"/>
      <c r="JNG9" s="32"/>
      <c r="JNH9" s="32"/>
      <c r="JNI9" s="32"/>
      <c r="JNJ9" s="32"/>
      <c r="JNK9" s="32"/>
      <c r="JNL9" s="32"/>
      <c r="JNM9" s="32"/>
      <c r="JNN9" s="32"/>
      <c r="JNO9" s="32"/>
      <c r="JNP9" s="32"/>
      <c r="JNQ9" s="32"/>
      <c r="JNR9" s="32"/>
      <c r="JNS9" s="32"/>
      <c r="JNT9" s="32"/>
      <c r="JNU9" s="32"/>
      <c r="JNV9" s="32"/>
      <c r="JNW9" s="32"/>
      <c r="JNX9" s="32"/>
      <c r="JNY9" s="32"/>
      <c r="JNZ9" s="32"/>
      <c r="JOA9" s="32"/>
      <c r="JOB9" s="32"/>
      <c r="JOC9" s="32"/>
      <c r="JOD9" s="32"/>
      <c r="JOE9" s="32"/>
      <c r="JOF9" s="32"/>
      <c r="JOG9" s="32"/>
      <c r="JOH9" s="32"/>
      <c r="JOI9" s="32"/>
      <c r="JOJ9" s="32"/>
      <c r="JOK9" s="32"/>
      <c r="JOL9" s="32"/>
      <c r="JOM9" s="32"/>
      <c r="JON9" s="32"/>
      <c r="JOO9" s="32"/>
      <c r="JOP9" s="32"/>
      <c r="JOQ9" s="32"/>
      <c r="JOR9" s="32"/>
      <c r="JOS9" s="32"/>
      <c r="JOT9" s="32"/>
      <c r="JOU9" s="32"/>
      <c r="JOV9" s="32"/>
      <c r="JOW9" s="32"/>
      <c r="JOX9" s="32"/>
      <c r="JOY9" s="32"/>
      <c r="JOZ9" s="32"/>
      <c r="JPA9" s="32"/>
      <c r="JPB9" s="32"/>
      <c r="JPC9" s="32"/>
      <c r="JPD9" s="32"/>
      <c r="JPE9" s="32"/>
      <c r="JPF9" s="32"/>
      <c r="JPG9" s="32"/>
      <c r="JPH9" s="32"/>
      <c r="JPI9" s="32"/>
      <c r="JPJ9" s="32"/>
      <c r="JPK9" s="32"/>
      <c r="JPL9" s="32"/>
      <c r="JPM9" s="32"/>
      <c r="JPN9" s="32"/>
      <c r="JPO9" s="32"/>
      <c r="JPP9" s="32"/>
      <c r="JPQ9" s="32"/>
      <c r="JPR9" s="32"/>
      <c r="JPS9" s="32"/>
      <c r="JPT9" s="32"/>
      <c r="JPU9" s="32"/>
      <c r="JPV9" s="32"/>
      <c r="JPW9" s="32"/>
      <c r="JPX9" s="32"/>
      <c r="JPY9" s="32"/>
      <c r="JPZ9" s="32"/>
      <c r="JQA9" s="32"/>
      <c r="JQB9" s="32"/>
      <c r="JQC9" s="32"/>
      <c r="JQD9" s="32"/>
      <c r="JQE9" s="32"/>
      <c r="JQF9" s="32"/>
      <c r="JQG9" s="32"/>
      <c r="JQH9" s="32"/>
      <c r="JQI9" s="32"/>
      <c r="JQJ9" s="32"/>
      <c r="JQK9" s="32"/>
      <c r="JQL9" s="32"/>
      <c r="JQM9" s="32"/>
      <c r="JQN9" s="32"/>
      <c r="JQO9" s="32"/>
      <c r="JQP9" s="32"/>
      <c r="JQQ9" s="32"/>
      <c r="JQR9" s="32"/>
      <c r="JQS9" s="32"/>
      <c r="JQT9" s="32"/>
      <c r="JQU9" s="32"/>
      <c r="JQV9" s="32"/>
      <c r="JQW9" s="32"/>
      <c r="JQX9" s="32"/>
      <c r="JQY9" s="32"/>
      <c r="JQZ9" s="32"/>
      <c r="JRA9" s="32"/>
      <c r="JRB9" s="32"/>
      <c r="JRC9" s="32"/>
      <c r="JRD9" s="32"/>
      <c r="JRE9" s="32"/>
      <c r="JRF9" s="32"/>
      <c r="JRG9" s="32"/>
      <c r="JRH9" s="32"/>
      <c r="JRI9" s="32"/>
      <c r="JRJ9" s="32"/>
      <c r="JRK9" s="32"/>
      <c r="JRL9" s="32"/>
      <c r="JRM9" s="32"/>
      <c r="JRN9" s="32"/>
      <c r="JRO9" s="32"/>
      <c r="JRP9" s="32"/>
      <c r="JRQ9" s="32"/>
      <c r="JRR9" s="32"/>
      <c r="JRS9" s="32"/>
      <c r="JRT9" s="32"/>
      <c r="JRU9" s="32"/>
      <c r="JRV9" s="32"/>
      <c r="JRW9" s="32"/>
      <c r="JRX9" s="32"/>
      <c r="JRY9" s="32"/>
      <c r="JRZ9" s="32"/>
      <c r="JSA9" s="32"/>
      <c r="JSB9" s="32"/>
      <c r="JSC9" s="32"/>
      <c r="JSD9" s="32"/>
      <c r="JSE9" s="32"/>
      <c r="JSF9" s="32"/>
      <c r="JSG9" s="32"/>
      <c r="JSH9" s="32"/>
      <c r="JSI9" s="32"/>
      <c r="JSJ9" s="32"/>
      <c r="JSK9" s="32"/>
      <c r="JSL9" s="32"/>
      <c r="JSM9" s="32"/>
      <c r="JSN9" s="32"/>
      <c r="JSO9" s="32"/>
      <c r="JSP9" s="32"/>
      <c r="JSQ9" s="32"/>
      <c r="JSR9" s="32"/>
      <c r="JSS9" s="32"/>
      <c r="JST9" s="32"/>
      <c r="JSU9" s="32"/>
      <c r="JSV9" s="32"/>
      <c r="JSW9" s="32"/>
      <c r="JSX9" s="32"/>
      <c r="JSY9" s="32"/>
      <c r="JSZ9" s="32"/>
      <c r="JTA9" s="32"/>
      <c r="JTB9" s="32"/>
      <c r="JTC9" s="32"/>
      <c r="JTD9" s="32"/>
      <c r="JTE9" s="32"/>
      <c r="JTF9" s="32"/>
      <c r="JTG9" s="32"/>
      <c r="JTH9" s="32"/>
      <c r="JTI9" s="32"/>
      <c r="JTJ9" s="32"/>
      <c r="JTK9" s="32"/>
      <c r="JTL9" s="32"/>
      <c r="JTM9" s="32"/>
      <c r="JTN9" s="32"/>
      <c r="JTO9" s="32"/>
      <c r="JTP9" s="32"/>
      <c r="JTQ9" s="32"/>
      <c r="JTR9" s="32"/>
      <c r="JTS9" s="32"/>
      <c r="JTT9" s="32"/>
      <c r="JTU9" s="32"/>
      <c r="JTV9" s="32"/>
      <c r="JTW9" s="32"/>
      <c r="JTX9" s="32"/>
      <c r="JTY9" s="32"/>
      <c r="JTZ9" s="32"/>
      <c r="JUA9" s="32"/>
      <c r="JUB9" s="32"/>
      <c r="JUC9" s="32"/>
      <c r="JUD9" s="32"/>
      <c r="JUE9" s="32"/>
      <c r="JUF9" s="32"/>
      <c r="JUG9" s="32"/>
      <c r="JUH9" s="32"/>
      <c r="JUI9" s="32"/>
      <c r="JUJ9" s="32"/>
      <c r="JUK9" s="32"/>
      <c r="JUL9" s="32"/>
      <c r="JUM9" s="32"/>
      <c r="JUN9" s="32"/>
      <c r="JUO9" s="32"/>
      <c r="JUP9" s="32"/>
      <c r="JUQ9" s="32"/>
      <c r="JUR9" s="32"/>
      <c r="JUS9" s="32"/>
      <c r="JUT9" s="32"/>
      <c r="JUU9" s="32"/>
      <c r="JUV9" s="32"/>
      <c r="JUW9" s="32"/>
      <c r="JUX9" s="32"/>
      <c r="JUY9" s="32"/>
      <c r="JUZ9" s="32"/>
      <c r="JVA9" s="32"/>
      <c r="JVB9" s="32"/>
      <c r="JVC9" s="32"/>
      <c r="JVD9" s="32"/>
      <c r="JVE9" s="32"/>
      <c r="JVF9" s="32"/>
      <c r="JVG9" s="32"/>
      <c r="JVH9" s="32"/>
      <c r="JVI9" s="32"/>
      <c r="JVJ9" s="32"/>
      <c r="JVK9" s="32"/>
      <c r="JVL9" s="32"/>
      <c r="JVM9" s="32"/>
      <c r="JVN9" s="32"/>
      <c r="JVO9" s="32"/>
      <c r="JVP9" s="32"/>
      <c r="JVQ9" s="32"/>
      <c r="JVR9" s="32"/>
      <c r="JVS9" s="32"/>
      <c r="JVT9" s="32"/>
      <c r="JVU9" s="32"/>
      <c r="JVV9" s="32"/>
      <c r="JVW9" s="32"/>
      <c r="JVX9" s="32"/>
      <c r="JVY9" s="32"/>
      <c r="JVZ9" s="32"/>
      <c r="JWA9" s="32"/>
      <c r="JWB9" s="32"/>
      <c r="JWC9" s="32"/>
      <c r="JWD9" s="32"/>
      <c r="JWE9" s="32"/>
      <c r="JWF9" s="32"/>
      <c r="JWG9" s="32"/>
      <c r="JWH9" s="32"/>
      <c r="JWI9" s="32"/>
      <c r="JWJ9" s="32"/>
      <c r="JWK9" s="32"/>
      <c r="JWL9" s="32"/>
      <c r="JWM9" s="32"/>
      <c r="JWN9" s="32"/>
      <c r="JWO9" s="32"/>
      <c r="JWP9" s="32"/>
      <c r="JWQ9" s="32"/>
      <c r="JWR9" s="32"/>
      <c r="JWS9" s="32"/>
      <c r="JWT9" s="32"/>
      <c r="JWU9" s="32"/>
      <c r="JWV9" s="32"/>
      <c r="JWW9" s="32"/>
      <c r="JWX9" s="32"/>
      <c r="JWY9" s="32"/>
      <c r="JWZ9" s="32"/>
      <c r="JXA9" s="32"/>
      <c r="JXB9" s="32"/>
      <c r="JXC9" s="32"/>
      <c r="JXD9" s="32"/>
      <c r="JXE9" s="32"/>
      <c r="JXF9" s="32"/>
      <c r="JXG9" s="32"/>
      <c r="JXH9" s="32"/>
      <c r="JXI9" s="32"/>
      <c r="JXJ9" s="32"/>
      <c r="JXK9" s="32"/>
      <c r="JXL9" s="32"/>
      <c r="JXM9" s="32"/>
      <c r="JXN9" s="32"/>
      <c r="JXO9" s="32"/>
      <c r="JXP9" s="32"/>
      <c r="JXQ9" s="32"/>
      <c r="JXR9" s="32"/>
      <c r="JXS9" s="32"/>
      <c r="JXT9" s="32"/>
      <c r="JXU9" s="32"/>
      <c r="JXV9" s="32"/>
      <c r="JXW9" s="32"/>
      <c r="JXX9" s="32"/>
      <c r="JXY9" s="32"/>
      <c r="JXZ9" s="32"/>
      <c r="JYA9" s="32"/>
      <c r="JYB9" s="32"/>
      <c r="JYC9" s="32"/>
      <c r="JYD9" s="32"/>
      <c r="JYE9" s="32"/>
      <c r="JYF9" s="32"/>
      <c r="JYG9" s="32"/>
      <c r="JYH9" s="32"/>
      <c r="JYI9" s="32"/>
      <c r="JYJ9" s="32"/>
      <c r="JYK9" s="32"/>
      <c r="JYL9" s="32"/>
      <c r="JYM9" s="32"/>
      <c r="JYN9" s="32"/>
      <c r="JYO9" s="32"/>
      <c r="JYP9" s="32"/>
      <c r="JYQ9" s="32"/>
      <c r="JYR9" s="32"/>
      <c r="JYS9" s="32"/>
      <c r="JYT9" s="32"/>
      <c r="JYU9" s="32"/>
      <c r="JYV9" s="32"/>
      <c r="JYW9" s="32"/>
      <c r="JYX9" s="32"/>
      <c r="JYY9" s="32"/>
      <c r="JYZ9" s="32"/>
      <c r="JZA9" s="32"/>
      <c r="JZB9" s="32"/>
      <c r="JZC9" s="32"/>
      <c r="JZD9" s="32"/>
      <c r="JZE9" s="32"/>
      <c r="JZF9" s="32"/>
      <c r="JZG9" s="32"/>
      <c r="JZH9" s="32"/>
      <c r="JZI9" s="32"/>
      <c r="JZJ9" s="32"/>
      <c r="JZK9" s="32"/>
      <c r="JZL9" s="32"/>
      <c r="JZM9" s="32"/>
      <c r="JZN9" s="32"/>
      <c r="JZO9" s="32"/>
      <c r="JZP9" s="32"/>
      <c r="JZQ9" s="32"/>
      <c r="JZR9" s="32"/>
      <c r="JZS9" s="32"/>
      <c r="JZT9" s="32"/>
      <c r="JZU9" s="32"/>
      <c r="JZV9" s="32"/>
      <c r="JZW9" s="32"/>
      <c r="JZX9" s="32"/>
      <c r="JZY9" s="32"/>
      <c r="JZZ9" s="32"/>
      <c r="KAA9" s="32"/>
      <c r="KAB9" s="32"/>
      <c r="KAC9" s="32"/>
      <c r="KAD9" s="32"/>
      <c r="KAE9" s="32"/>
      <c r="KAF9" s="32"/>
      <c r="KAG9" s="32"/>
      <c r="KAH9" s="32"/>
      <c r="KAI9" s="32"/>
      <c r="KAJ9" s="32"/>
      <c r="KAK9" s="32"/>
      <c r="KAL9" s="32"/>
      <c r="KAM9" s="32"/>
      <c r="KAN9" s="32"/>
      <c r="KAO9" s="32"/>
      <c r="KAP9" s="32"/>
      <c r="KAQ9" s="32"/>
      <c r="KAR9" s="32"/>
      <c r="KAS9" s="32"/>
      <c r="KAT9" s="32"/>
      <c r="KAU9" s="32"/>
      <c r="KAV9" s="32"/>
      <c r="KAW9" s="32"/>
      <c r="KAX9" s="32"/>
      <c r="KAY9" s="32"/>
      <c r="KAZ9" s="32"/>
      <c r="KBA9" s="32"/>
      <c r="KBB9" s="32"/>
      <c r="KBC9" s="32"/>
      <c r="KBD9" s="32"/>
      <c r="KBE9" s="32"/>
      <c r="KBF9" s="32"/>
      <c r="KBG9" s="32"/>
      <c r="KBH9" s="32"/>
      <c r="KBI9" s="32"/>
      <c r="KBJ9" s="32"/>
      <c r="KBK9" s="32"/>
      <c r="KBL9" s="32"/>
      <c r="KBM9" s="32"/>
      <c r="KBN9" s="32"/>
      <c r="KBO9" s="32"/>
      <c r="KBP9" s="32"/>
      <c r="KBQ9" s="32"/>
      <c r="KBR9" s="32"/>
      <c r="KBS9" s="32"/>
      <c r="KBT9" s="32"/>
      <c r="KBU9" s="32"/>
      <c r="KBV9" s="32"/>
      <c r="KBW9" s="32"/>
      <c r="KBX9" s="32"/>
      <c r="KBY9" s="32"/>
      <c r="KBZ9" s="32"/>
      <c r="KCA9" s="32"/>
      <c r="KCB9" s="32"/>
      <c r="KCC9" s="32"/>
      <c r="KCD9" s="32"/>
      <c r="KCE9" s="32"/>
      <c r="KCF9" s="32"/>
      <c r="KCG9" s="32"/>
      <c r="KCH9" s="32"/>
      <c r="KCI9" s="32"/>
      <c r="KCJ9" s="32"/>
      <c r="KCK9" s="32"/>
      <c r="KCL9" s="32"/>
      <c r="KCM9" s="32"/>
      <c r="KCN9" s="32"/>
      <c r="KCO9" s="32"/>
      <c r="KCP9" s="32"/>
      <c r="KCQ9" s="32"/>
      <c r="KCR9" s="32"/>
      <c r="KCS9" s="32"/>
      <c r="KCT9" s="32"/>
      <c r="KCU9" s="32"/>
      <c r="KCV9" s="32"/>
      <c r="KCW9" s="32"/>
      <c r="KCX9" s="32"/>
      <c r="KCY9" s="32"/>
      <c r="KCZ9" s="32"/>
      <c r="KDA9" s="32"/>
      <c r="KDB9" s="32"/>
      <c r="KDC9" s="32"/>
      <c r="KDD9" s="32"/>
      <c r="KDE9" s="32"/>
      <c r="KDF9" s="32"/>
      <c r="KDG9" s="32"/>
      <c r="KDH9" s="32"/>
      <c r="KDI9" s="32"/>
      <c r="KDJ9" s="32"/>
      <c r="KDK9" s="32"/>
      <c r="KDL9" s="32"/>
      <c r="KDM9" s="32"/>
      <c r="KDN9" s="32"/>
      <c r="KDO9" s="32"/>
      <c r="KDP9" s="32"/>
      <c r="KDQ9" s="32"/>
      <c r="KDR9" s="32"/>
      <c r="KDS9" s="32"/>
      <c r="KDT9" s="32"/>
      <c r="KDU9" s="32"/>
      <c r="KDV9" s="32"/>
      <c r="KDW9" s="32"/>
      <c r="KDX9" s="32"/>
      <c r="KDY9" s="32"/>
      <c r="KDZ9" s="32"/>
      <c r="KEA9" s="32"/>
      <c r="KEB9" s="32"/>
      <c r="KEC9" s="32"/>
      <c r="KED9" s="32"/>
      <c r="KEE9" s="32"/>
      <c r="KEF9" s="32"/>
      <c r="KEG9" s="32"/>
      <c r="KEH9" s="32"/>
      <c r="KEI9" s="32"/>
      <c r="KEJ9" s="32"/>
      <c r="KEK9" s="32"/>
      <c r="KEL9" s="32"/>
      <c r="KEM9" s="32"/>
      <c r="KEN9" s="32"/>
      <c r="KEO9" s="32"/>
      <c r="KEP9" s="32"/>
      <c r="KEQ9" s="32"/>
      <c r="KER9" s="32"/>
      <c r="KES9" s="32"/>
      <c r="KET9" s="32"/>
      <c r="KEU9" s="32"/>
      <c r="KEV9" s="32"/>
      <c r="KEW9" s="32"/>
      <c r="KEX9" s="32"/>
      <c r="KEY9" s="32"/>
      <c r="KEZ9" s="32"/>
      <c r="KFA9" s="32"/>
      <c r="KFB9" s="32"/>
      <c r="KFC9" s="32"/>
      <c r="KFD9" s="32"/>
      <c r="KFE9" s="32"/>
      <c r="KFF9" s="32"/>
      <c r="KFG9" s="32"/>
      <c r="KFH9" s="32"/>
      <c r="KFI9" s="32"/>
      <c r="KFJ9" s="32"/>
      <c r="KFK9" s="32"/>
      <c r="KFL9" s="32"/>
      <c r="KFM9" s="32"/>
      <c r="KFN9" s="32"/>
      <c r="KFO9" s="32"/>
      <c r="KFP9" s="32"/>
      <c r="KFQ9" s="32"/>
      <c r="KFR9" s="32"/>
      <c r="KFS9" s="32"/>
      <c r="KFT9" s="32"/>
      <c r="KFU9" s="32"/>
      <c r="KFV9" s="32"/>
      <c r="KFW9" s="32"/>
      <c r="KFX9" s="32"/>
      <c r="KFY9" s="32"/>
      <c r="KFZ9" s="32"/>
      <c r="KGA9" s="32"/>
      <c r="KGB9" s="32"/>
      <c r="KGC9" s="32"/>
      <c r="KGD9" s="32"/>
      <c r="KGE9" s="32"/>
      <c r="KGF9" s="32"/>
      <c r="KGG9" s="32"/>
      <c r="KGH9" s="32"/>
      <c r="KGI9" s="32"/>
      <c r="KGJ9" s="32"/>
      <c r="KGK9" s="32"/>
      <c r="KGL9" s="32"/>
      <c r="KGM9" s="32"/>
      <c r="KGN9" s="32"/>
      <c r="KGO9" s="32"/>
      <c r="KGP9" s="32"/>
      <c r="KGQ9" s="32"/>
      <c r="KGR9" s="32"/>
      <c r="KGS9" s="32"/>
      <c r="KGT9" s="32"/>
      <c r="KGU9" s="32"/>
      <c r="KGV9" s="32"/>
      <c r="KGW9" s="32"/>
      <c r="KGX9" s="32"/>
      <c r="KGY9" s="32"/>
      <c r="KGZ9" s="32"/>
      <c r="KHA9" s="32"/>
      <c r="KHB9" s="32"/>
      <c r="KHC9" s="32"/>
      <c r="KHD9" s="32"/>
      <c r="KHE9" s="32"/>
      <c r="KHF9" s="32"/>
      <c r="KHG9" s="32"/>
      <c r="KHH9" s="32"/>
      <c r="KHI9" s="32"/>
      <c r="KHJ9" s="32"/>
      <c r="KHK9" s="32"/>
      <c r="KHL9" s="32"/>
      <c r="KHM9" s="32"/>
      <c r="KHN9" s="32"/>
      <c r="KHO9" s="32"/>
      <c r="KHP9" s="32"/>
      <c r="KHQ9" s="32"/>
      <c r="KHR9" s="32"/>
      <c r="KHS9" s="32"/>
      <c r="KHT9" s="32"/>
      <c r="KHU9" s="32"/>
      <c r="KHV9" s="32"/>
      <c r="KHW9" s="32"/>
      <c r="KHX9" s="32"/>
      <c r="KHY9" s="32"/>
      <c r="KHZ9" s="32"/>
      <c r="KIA9" s="32"/>
      <c r="KIB9" s="32"/>
      <c r="KIC9" s="32"/>
      <c r="KID9" s="32"/>
      <c r="KIE9" s="32"/>
      <c r="KIF9" s="32"/>
      <c r="KIG9" s="32"/>
      <c r="KIH9" s="32"/>
      <c r="KII9" s="32"/>
      <c r="KIJ9" s="32"/>
      <c r="KIK9" s="32"/>
      <c r="KIL9" s="32"/>
      <c r="KIM9" s="32"/>
      <c r="KIN9" s="32"/>
      <c r="KIO9" s="32"/>
      <c r="KIP9" s="32"/>
      <c r="KIQ9" s="32"/>
      <c r="KIR9" s="32"/>
      <c r="KIS9" s="32"/>
      <c r="KIT9" s="32"/>
      <c r="KIU9" s="32"/>
      <c r="KIV9" s="32"/>
      <c r="KIW9" s="32"/>
      <c r="KIX9" s="32"/>
      <c r="KIY9" s="32"/>
      <c r="KIZ9" s="32"/>
      <c r="KJA9" s="32"/>
      <c r="KJB9" s="32"/>
      <c r="KJC9" s="32"/>
      <c r="KJD9" s="32"/>
      <c r="KJE9" s="32"/>
      <c r="KJF9" s="32"/>
      <c r="KJG9" s="32"/>
      <c r="KJH9" s="32"/>
      <c r="KJI9" s="32"/>
      <c r="KJJ9" s="32"/>
      <c r="KJK9" s="32"/>
      <c r="KJL9" s="32"/>
      <c r="KJM9" s="32"/>
      <c r="KJN9" s="32"/>
      <c r="KJO9" s="32"/>
      <c r="KJP9" s="32"/>
      <c r="KJQ9" s="32"/>
      <c r="KJR9" s="32"/>
      <c r="KJS9" s="32"/>
      <c r="KJT9" s="32"/>
      <c r="KJU9" s="32"/>
      <c r="KJV9" s="32"/>
      <c r="KJW9" s="32"/>
      <c r="KJX9" s="32"/>
      <c r="KJY9" s="32"/>
      <c r="KJZ9" s="32"/>
      <c r="KKA9" s="32"/>
      <c r="KKB9" s="32"/>
      <c r="KKC9" s="32"/>
      <c r="KKD9" s="32"/>
      <c r="KKE9" s="32"/>
      <c r="KKF9" s="32"/>
      <c r="KKG9" s="32"/>
      <c r="KKH9" s="32"/>
      <c r="KKI9" s="32"/>
      <c r="KKJ9" s="32"/>
      <c r="KKK9" s="32"/>
      <c r="KKL9" s="32"/>
      <c r="KKM9" s="32"/>
      <c r="KKN9" s="32"/>
      <c r="KKO9" s="32"/>
      <c r="KKP9" s="32"/>
      <c r="KKQ9" s="32"/>
      <c r="KKR9" s="32"/>
      <c r="KKS9" s="32"/>
      <c r="KKT9" s="32"/>
      <c r="KKU9" s="32"/>
      <c r="KKV9" s="32"/>
      <c r="KKW9" s="32"/>
      <c r="KKX9" s="32"/>
      <c r="KKY9" s="32"/>
      <c r="KKZ9" s="32"/>
      <c r="KLA9" s="32"/>
      <c r="KLB9" s="32"/>
      <c r="KLC9" s="32"/>
      <c r="KLD9" s="32"/>
      <c r="KLE9" s="32"/>
      <c r="KLF9" s="32"/>
      <c r="KLG9" s="32"/>
      <c r="KLH9" s="32"/>
      <c r="KLI9" s="32"/>
      <c r="KLJ9" s="32"/>
      <c r="KLK9" s="32"/>
      <c r="KLL9" s="32"/>
      <c r="KLM9" s="32"/>
      <c r="KLN9" s="32"/>
      <c r="KLO9" s="32"/>
      <c r="KLP9" s="32"/>
      <c r="KLQ9" s="32"/>
      <c r="KLR9" s="32"/>
      <c r="KLS9" s="32"/>
      <c r="KLT9" s="32"/>
      <c r="KLU9" s="32"/>
      <c r="KLV9" s="32"/>
      <c r="KLW9" s="32"/>
      <c r="KLX9" s="32"/>
      <c r="KLY9" s="32"/>
      <c r="KLZ9" s="32"/>
      <c r="KMA9" s="32"/>
      <c r="KMB9" s="32"/>
      <c r="KMC9" s="32"/>
      <c r="KMD9" s="32"/>
      <c r="KME9" s="32"/>
      <c r="KMF9" s="32"/>
      <c r="KMG9" s="32"/>
      <c r="KMH9" s="32"/>
      <c r="KMI9" s="32"/>
      <c r="KMJ9" s="32"/>
      <c r="KMK9" s="32"/>
      <c r="KML9" s="32"/>
      <c r="KMM9" s="32"/>
      <c r="KMN9" s="32"/>
      <c r="KMO9" s="32"/>
      <c r="KMP9" s="32"/>
      <c r="KMQ9" s="32"/>
      <c r="KMR9" s="32"/>
      <c r="KMS9" s="32"/>
      <c r="KMT9" s="32"/>
      <c r="KMU9" s="32"/>
      <c r="KMV9" s="32"/>
      <c r="KMW9" s="32"/>
      <c r="KMX9" s="32"/>
      <c r="KMY9" s="32"/>
      <c r="KMZ9" s="32"/>
      <c r="KNA9" s="32"/>
      <c r="KNB9" s="32"/>
      <c r="KNC9" s="32"/>
      <c r="KND9" s="32"/>
      <c r="KNE9" s="32"/>
      <c r="KNF9" s="32"/>
      <c r="KNG9" s="32"/>
      <c r="KNH9" s="32"/>
      <c r="KNI9" s="32"/>
      <c r="KNJ9" s="32"/>
      <c r="KNK9" s="32"/>
      <c r="KNL9" s="32"/>
      <c r="KNM9" s="32"/>
      <c r="KNN9" s="32"/>
      <c r="KNO9" s="32"/>
      <c r="KNP9" s="32"/>
      <c r="KNQ9" s="32"/>
      <c r="KNR9" s="32"/>
      <c r="KNS9" s="32"/>
      <c r="KNT9" s="32"/>
      <c r="KNU9" s="32"/>
      <c r="KNV9" s="32"/>
      <c r="KNW9" s="32"/>
      <c r="KNX9" s="32"/>
      <c r="KNY9" s="32"/>
      <c r="KNZ9" s="32"/>
      <c r="KOA9" s="32"/>
      <c r="KOB9" s="32"/>
      <c r="KOC9" s="32"/>
      <c r="KOD9" s="32"/>
      <c r="KOE9" s="32"/>
      <c r="KOF9" s="32"/>
      <c r="KOG9" s="32"/>
      <c r="KOH9" s="32"/>
      <c r="KOI9" s="32"/>
      <c r="KOJ9" s="32"/>
      <c r="KOK9" s="32"/>
      <c r="KOL9" s="32"/>
      <c r="KOM9" s="32"/>
      <c r="KON9" s="32"/>
      <c r="KOO9" s="32"/>
      <c r="KOP9" s="32"/>
      <c r="KOQ9" s="32"/>
      <c r="KOR9" s="32"/>
      <c r="KOS9" s="32"/>
      <c r="KOT9" s="32"/>
      <c r="KOU9" s="32"/>
      <c r="KOV9" s="32"/>
      <c r="KOW9" s="32"/>
      <c r="KOX9" s="32"/>
      <c r="KOY9" s="32"/>
      <c r="KOZ9" s="32"/>
      <c r="KPA9" s="32"/>
      <c r="KPB9" s="32"/>
      <c r="KPC9" s="32"/>
      <c r="KPD9" s="32"/>
      <c r="KPE9" s="32"/>
      <c r="KPF9" s="32"/>
      <c r="KPG9" s="32"/>
      <c r="KPH9" s="32"/>
      <c r="KPI9" s="32"/>
      <c r="KPJ9" s="32"/>
      <c r="KPK9" s="32"/>
      <c r="KPL9" s="32"/>
      <c r="KPM9" s="32"/>
      <c r="KPN9" s="32"/>
      <c r="KPO9" s="32"/>
      <c r="KPP9" s="32"/>
      <c r="KPQ9" s="32"/>
      <c r="KPR9" s="32"/>
      <c r="KPS9" s="32"/>
      <c r="KPT9" s="32"/>
      <c r="KPU9" s="32"/>
      <c r="KPV9" s="32"/>
      <c r="KPW9" s="32"/>
      <c r="KPX9" s="32"/>
      <c r="KPY9" s="32"/>
      <c r="KPZ9" s="32"/>
      <c r="KQA9" s="32"/>
      <c r="KQB9" s="32"/>
      <c r="KQC9" s="32"/>
      <c r="KQD9" s="32"/>
      <c r="KQE9" s="32"/>
      <c r="KQF9" s="32"/>
      <c r="KQG9" s="32"/>
      <c r="KQH9" s="32"/>
      <c r="KQI9" s="32"/>
      <c r="KQJ9" s="32"/>
      <c r="KQK9" s="32"/>
      <c r="KQL9" s="32"/>
      <c r="KQM9" s="32"/>
      <c r="KQN9" s="32"/>
      <c r="KQO9" s="32"/>
      <c r="KQP9" s="32"/>
      <c r="KQQ9" s="32"/>
      <c r="KQR9" s="32"/>
      <c r="KQS9" s="32"/>
      <c r="KQT9" s="32"/>
      <c r="KQU9" s="32"/>
      <c r="KQV9" s="32"/>
      <c r="KQW9" s="32"/>
      <c r="KQX9" s="32"/>
      <c r="KQY9" s="32"/>
      <c r="KQZ9" s="32"/>
      <c r="KRA9" s="32"/>
      <c r="KRB9" s="32"/>
      <c r="KRC9" s="32"/>
      <c r="KRD9" s="32"/>
      <c r="KRE9" s="32"/>
      <c r="KRF9" s="32"/>
      <c r="KRG9" s="32"/>
      <c r="KRH9" s="32"/>
      <c r="KRI9" s="32"/>
      <c r="KRJ9" s="32"/>
      <c r="KRK9" s="32"/>
      <c r="KRL9" s="32"/>
      <c r="KRM9" s="32"/>
      <c r="KRN9" s="32"/>
      <c r="KRO9" s="32"/>
      <c r="KRP9" s="32"/>
      <c r="KRQ9" s="32"/>
      <c r="KRR9" s="32"/>
      <c r="KRS9" s="32"/>
      <c r="KRT9" s="32"/>
      <c r="KRU9" s="32"/>
      <c r="KRV9" s="32"/>
      <c r="KRW9" s="32"/>
      <c r="KRX9" s="32"/>
      <c r="KRY9" s="32"/>
      <c r="KRZ9" s="32"/>
      <c r="KSA9" s="32"/>
      <c r="KSB9" s="32"/>
      <c r="KSC9" s="32"/>
      <c r="KSD9" s="32"/>
      <c r="KSE9" s="32"/>
      <c r="KSF9" s="32"/>
      <c r="KSG9" s="32"/>
      <c r="KSH9" s="32"/>
      <c r="KSI9" s="32"/>
      <c r="KSJ9" s="32"/>
      <c r="KSK9" s="32"/>
      <c r="KSL9" s="32"/>
      <c r="KSM9" s="32"/>
      <c r="KSN9" s="32"/>
      <c r="KSO9" s="32"/>
      <c r="KSP9" s="32"/>
      <c r="KSQ9" s="32"/>
      <c r="KSR9" s="32"/>
      <c r="KSS9" s="32"/>
      <c r="KST9" s="32"/>
      <c r="KSU9" s="32"/>
      <c r="KSV9" s="32"/>
      <c r="KSW9" s="32"/>
      <c r="KSX9" s="32"/>
      <c r="KSY9" s="32"/>
      <c r="KSZ9" s="32"/>
      <c r="KTA9" s="32"/>
      <c r="KTB9" s="32"/>
      <c r="KTC9" s="32"/>
      <c r="KTD9" s="32"/>
      <c r="KTE9" s="32"/>
      <c r="KTF9" s="32"/>
      <c r="KTG9" s="32"/>
      <c r="KTH9" s="32"/>
      <c r="KTI9" s="32"/>
      <c r="KTJ9" s="32"/>
      <c r="KTK9" s="32"/>
      <c r="KTL9" s="32"/>
      <c r="KTM9" s="32"/>
      <c r="KTN9" s="32"/>
      <c r="KTO9" s="32"/>
      <c r="KTP9" s="32"/>
      <c r="KTQ9" s="32"/>
      <c r="KTR9" s="32"/>
      <c r="KTS9" s="32"/>
      <c r="KTT9" s="32"/>
      <c r="KTU9" s="32"/>
      <c r="KTV9" s="32"/>
      <c r="KTW9" s="32"/>
      <c r="KTX9" s="32"/>
      <c r="KTY9" s="32"/>
      <c r="KTZ9" s="32"/>
      <c r="KUA9" s="32"/>
      <c r="KUB9" s="32"/>
      <c r="KUC9" s="32"/>
      <c r="KUD9" s="32"/>
      <c r="KUE9" s="32"/>
      <c r="KUF9" s="32"/>
      <c r="KUG9" s="32"/>
      <c r="KUH9" s="32"/>
      <c r="KUI9" s="32"/>
      <c r="KUJ9" s="32"/>
      <c r="KUK9" s="32"/>
      <c r="KUL9" s="32"/>
      <c r="KUM9" s="32"/>
      <c r="KUN9" s="32"/>
      <c r="KUO9" s="32"/>
      <c r="KUP9" s="32"/>
      <c r="KUQ9" s="32"/>
      <c r="KUR9" s="32"/>
      <c r="KUS9" s="32"/>
      <c r="KUT9" s="32"/>
      <c r="KUU9" s="32"/>
      <c r="KUV9" s="32"/>
      <c r="KUW9" s="32"/>
      <c r="KUX9" s="32"/>
      <c r="KUY9" s="32"/>
      <c r="KUZ9" s="32"/>
      <c r="KVA9" s="32"/>
      <c r="KVB9" s="32"/>
      <c r="KVC9" s="32"/>
      <c r="KVD9" s="32"/>
      <c r="KVE9" s="32"/>
      <c r="KVF9" s="32"/>
      <c r="KVG9" s="32"/>
      <c r="KVH9" s="32"/>
      <c r="KVI9" s="32"/>
      <c r="KVJ9" s="32"/>
      <c r="KVK9" s="32"/>
      <c r="KVL9" s="32"/>
      <c r="KVM9" s="32"/>
      <c r="KVN9" s="32"/>
      <c r="KVO9" s="32"/>
      <c r="KVP9" s="32"/>
      <c r="KVQ9" s="32"/>
      <c r="KVR9" s="32"/>
      <c r="KVS9" s="32"/>
      <c r="KVT9" s="32"/>
      <c r="KVU9" s="32"/>
      <c r="KVV9" s="32"/>
      <c r="KVW9" s="32"/>
      <c r="KVX9" s="32"/>
      <c r="KVY9" s="32"/>
      <c r="KVZ9" s="32"/>
      <c r="KWA9" s="32"/>
      <c r="KWB9" s="32"/>
      <c r="KWC9" s="32"/>
      <c r="KWD9" s="32"/>
      <c r="KWE9" s="32"/>
      <c r="KWF9" s="32"/>
      <c r="KWG9" s="32"/>
      <c r="KWH9" s="32"/>
      <c r="KWI9" s="32"/>
      <c r="KWJ9" s="32"/>
      <c r="KWK9" s="32"/>
      <c r="KWL9" s="32"/>
      <c r="KWM9" s="32"/>
      <c r="KWN9" s="32"/>
      <c r="KWO9" s="32"/>
      <c r="KWP9" s="32"/>
      <c r="KWQ9" s="32"/>
      <c r="KWR9" s="32"/>
      <c r="KWS9" s="32"/>
      <c r="KWT9" s="32"/>
      <c r="KWU9" s="32"/>
      <c r="KWV9" s="32"/>
      <c r="KWW9" s="32"/>
      <c r="KWX9" s="32"/>
      <c r="KWY9" s="32"/>
      <c r="KWZ9" s="32"/>
      <c r="KXA9" s="32"/>
      <c r="KXB9" s="32"/>
      <c r="KXC9" s="32"/>
      <c r="KXD9" s="32"/>
      <c r="KXE9" s="32"/>
      <c r="KXF9" s="32"/>
      <c r="KXG9" s="32"/>
      <c r="KXH9" s="32"/>
      <c r="KXI9" s="32"/>
      <c r="KXJ9" s="32"/>
      <c r="KXK9" s="32"/>
      <c r="KXL9" s="32"/>
      <c r="KXM9" s="32"/>
      <c r="KXN9" s="32"/>
      <c r="KXO9" s="32"/>
      <c r="KXP9" s="32"/>
      <c r="KXQ9" s="32"/>
      <c r="KXR9" s="32"/>
      <c r="KXS9" s="32"/>
      <c r="KXT9" s="32"/>
      <c r="KXU9" s="32"/>
      <c r="KXV9" s="32"/>
      <c r="KXW9" s="32"/>
      <c r="KXX9" s="32"/>
      <c r="KXY9" s="32"/>
      <c r="KXZ9" s="32"/>
      <c r="KYA9" s="32"/>
      <c r="KYB9" s="32"/>
      <c r="KYC9" s="32"/>
      <c r="KYD9" s="32"/>
      <c r="KYE9" s="32"/>
      <c r="KYF9" s="32"/>
      <c r="KYG9" s="32"/>
      <c r="KYH9" s="32"/>
      <c r="KYI9" s="32"/>
      <c r="KYJ9" s="32"/>
      <c r="KYK9" s="32"/>
      <c r="KYL9" s="32"/>
      <c r="KYM9" s="32"/>
      <c r="KYN9" s="32"/>
      <c r="KYO9" s="32"/>
      <c r="KYP9" s="32"/>
      <c r="KYQ9" s="32"/>
      <c r="KYR9" s="32"/>
      <c r="KYS9" s="32"/>
      <c r="KYT9" s="32"/>
      <c r="KYU9" s="32"/>
      <c r="KYV9" s="32"/>
      <c r="KYW9" s="32"/>
      <c r="KYX9" s="32"/>
      <c r="KYY9" s="32"/>
      <c r="KYZ9" s="32"/>
      <c r="KZA9" s="32"/>
      <c r="KZB9" s="32"/>
      <c r="KZC9" s="32"/>
      <c r="KZD9" s="32"/>
      <c r="KZE9" s="32"/>
      <c r="KZF9" s="32"/>
      <c r="KZG9" s="32"/>
      <c r="KZH9" s="32"/>
      <c r="KZI9" s="32"/>
      <c r="KZJ9" s="32"/>
      <c r="KZK9" s="32"/>
      <c r="KZL9" s="32"/>
      <c r="KZM9" s="32"/>
      <c r="KZN9" s="32"/>
      <c r="KZO9" s="32"/>
      <c r="KZP9" s="32"/>
      <c r="KZQ9" s="32"/>
      <c r="KZR9" s="32"/>
      <c r="KZS9" s="32"/>
      <c r="KZT9" s="32"/>
      <c r="KZU9" s="32"/>
      <c r="KZV9" s="32"/>
      <c r="KZW9" s="32"/>
      <c r="KZX9" s="32"/>
      <c r="KZY9" s="32"/>
      <c r="KZZ9" s="32"/>
      <c r="LAA9" s="32"/>
      <c r="LAB9" s="32"/>
      <c r="LAC9" s="32"/>
      <c r="LAD9" s="32"/>
      <c r="LAE9" s="32"/>
      <c r="LAF9" s="32"/>
      <c r="LAG9" s="32"/>
      <c r="LAH9" s="32"/>
      <c r="LAI9" s="32"/>
      <c r="LAJ9" s="32"/>
      <c r="LAK9" s="32"/>
      <c r="LAL9" s="32"/>
      <c r="LAM9" s="32"/>
      <c r="LAN9" s="32"/>
      <c r="LAO9" s="32"/>
      <c r="LAP9" s="32"/>
      <c r="LAQ9" s="32"/>
      <c r="LAR9" s="32"/>
      <c r="LAS9" s="32"/>
      <c r="LAT9" s="32"/>
      <c r="LAU9" s="32"/>
      <c r="LAV9" s="32"/>
      <c r="LAW9" s="32"/>
      <c r="LAX9" s="32"/>
      <c r="LAY9" s="32"/>
      <c r="LAZ9" s="32"/>
      <c r="LBA9" s="32"/>
      <c r="LBB9" s="32"/>
      <c r="LBC9" s="32"/>
      <c r="LBD9" s="32"/>
      <c r="LBE9" s="32"/>
      <c r="LBF9" s="32"/>
      <c r="LBG9" s="32"/>
      <c r="LBH9" s="32"/>
      <c r="LBI9" s="32"/>
      <c r="LBJ9" s="32"/>
      <c r="LBK9" s="32"/>
      <c r="LBL9" s="32"/>
      <c r="LBM9" s="32"/>
      <c r="LBN9" s="32"/>
      <c r="LBO9" s="32"/>
      <c r="LBP9" s="32"/>
      <c r="LBQ9" s="32"/>
      <c r="LBR9" s="32"/>
      <c r="LBS9" s="32"/>
      <c r="LBT9" s="32"/>
      <c r="LBU9" s="32"/>
      <c r="LBV9" s="32"/>
      <c r="LBW9" s="32"/>
      <c r="LBX9" s="32"/>
      <c r="LBY9" s="32"/>
      <c r="LBZ9" s="32"/>
      <c r="LCA9" s="32"/>
      <c r="LCB9" s="32"/>
      <c r="LCC9" s="32"/>
      <c r="LCD9" s="32"/>
      <c r="LCE9" s="32"/>
      <c r="LCF9" s="32"/>
      <c r="LCG9" s="32"/>
      <c r="LCH9" s="32"/>
      <c r="LCI9" s="32"/>
      <c r="LCJ9" s="32"/>
      <c r="LCK9" s="32"/>
      <c r="LCL9" s="32"/>
      <c r="LCM9" s="32"/>
      <c r="LCN9" s="32"/>
      <c r="LCO9" s="32"/>
      <c r="LCP9" s="32"/>
      <c r="LCQ9" s="32"/>
      <c r="LCR9" s="32"/>
      <c r="LCS9" s="32"/>
      <c r="LCT9" s="32"/>
      <c r="LCU9" s="32"/>
      <c r="LCV9" s="32"/>
      <c r="LCW9" s="32"/>
      <c r="LCX9" s="32"/>
      <c r="LCY9" s="32"/>
      <c r="LCZ9" s="32"/>
      <c r="LDA9" s="32"/>
      <c r="LDB9" s="32"/>
      <c r="LDC9" s="32"/>
      <c r="LDD9" s="32"/>
      <c r="LDE9" s="32"/>
      <c r="LDF9" s="32"/>
      <c r="LDG9" s="32"/>
      <c r="LDH9" s="32"/>
      <c r="LDI9" s="32"/>
      <c r="LDJ9" s="32"/>
      <c r="LDK9" s="32"/>
      <c r="LDL9" s="32"/>
      <c r="LDM9" s="32"/>
      <c r="LDN9" s="32"/>
      <c r="LDO9" s="32"/>
      <c r="LDP9" s="32"/>
      <c r="LDQ9" s="32"/>
      <c r="LDR9" s="32"/>
      <c r="LDS9" s="32"/>
      <c r="LDT9" s="32"/>
      <c r="LDU9" s="32"/>
      <c r="LDV9" s="32"/>
      <c r="LDW9" s="32"/>
      <c r="LDX9" s="32"/>
      <c r="LDY9" s="32"/>
      <c r="LDZ9" s="32"/>
      <c r="LEA9" s="32"/>
      <c r="LEB9" s="32"/>
      <c r="LEC9" s="32"/>
      <c r="LED9" s="32"/>
      <c r="LEE9" s="32"/>
      <c r="LEF9" s="32"/>
      <c r="LEG9" s="32"/>
      <c r="LEH9" s="32"/>
      <c r="LEI9" s="32"/>
      <c r="LEJ9" s="32"/>
      <c r="LEK9" s="32"/>
      <c r="LEL9" s="32"/>
      <c r="LEM9" s="32"/>
      <c r="LEN9" s="32"/>
      <c r="LEO9" s="32"/>
      <c r="LEP9" s="32"/>
      <c r="LEQ9" s="32"/>
      <c r="LER9" s="32"/>
      <c r="LES9" s="32"/>
      <c r="LET9" s="32"/>
      <c r="LEU9" s="32"/>
      <c r="LEV9" s="32"/>
      <c r="LEW9" s="32"/>
      <c r="LEX9" s="32"/>
      <c r="LEY9" s="32"/>
      <c r="LEZ9" s="32"/>
      <c r="LFA9" s="32"/>
      <c r="LFB9" s="32"/>
      <c r="LFC9" s="32"/>
      <c r="LFD9" s="32"/>
      <c r="LFE9" s="32"/>
      <c r="LFF9" s="32"/>
      <c r="LFG9" s="32"/>
      <c r="LFH9" s="32"/>
      <c r="LFI9" s="32"/>
      <c r="LFJ9" s="32"/>
      <c r="LFK9" s="32"/>
      <c r="LFL9" s="32"/>
      <c r="LFM9" s="32"/>
      <c r="LFN9" s="32"/>
      <c r="LFO9" s="32"/>
      <c r="LFP9" s="32"/>
      <c r="LFQ9" s="32"/>
      <c r="LFR9" s="32"/>
      <c r="LFS9" s="32"/>
      <c r="LFT9" s="32"/>
      <c r="LFU9" s="32"/>
      <c r="LFV9" s="32"/>
      <c r="LFW9" s="32"/>
      <c r="LFX9" s="32"/>
      <c r="LFY9" s="32"/>
      <c r="LFZ9" s="32"/>
      <c r="LGA9" s="32"/>
      <c r="LGB9" s="32"/>
      <c r="LGC9" s="32"/>
      <c r="LGD9" s="32"/>
      <c r="LGE9" s="32"/>
      <c r="LGF9" s="32"/>
      <c r="LGG9" s="32"/>
      <c r="LGH9" s="32"/>
      <c r="LGI9" s="32"/>
      <c r="LGJ9" s="32"/>
      <c r="LGK9" s="32"/>
      <c r="LGL9" s="32"/>
      <c r="LGM9" s="32"/>
      <c r="LGN9" s="32"/>
      <c r="LGO9" s="32"/>
      <c r="LGP9" s="32"/>
      <c r="LGQ9" s="32"/>
      <c r="LGR9" s="32"/>
      <c r="LGS9" s="32"/>
      <c r="LGT9" s="32"/>
      <c r="LGU9" s="32"/>
      <c r="LGV9" s="32"/>
      <c r="LGW9" s="32"/>
      <c r="LGX9" s="32"/>
      <c r="LGY9" s="32"/>
      <c r="LGZ9" s="32"/>
      <c r="LHA9" s="32"/>
      <c r="LHB9" s="32"/>
      <c r="LHC9" s="32"/>
      <c r="LHD9" s="32"/>
      <c r="LHE9" s="32"/>
      <c r="LHF9" s="32"/>
      <c r="LHG9" s="32"/>
      <c r="LHH9" s="32"/>
      <c r="LHI9" s="32"/>
      <c r="LHJ9" s="32"/>
      <c r="LHK9" s="32"/>
      <c r="LHL9" s="32"/>
      <c r="LHM9" s="32"/>
      <c r="LHN9" s="32"/>
      <c r="LHO9" s="32"/>
      <c r="LHP9" s="32"/>
      <c r="LHQ9" s="32"/>
      <c r="LHR9" s="32"/>
      <c r="LHS9" s="32"/>
      <c r="LHT9" s="32"/>
      <c r="LHU9" s="32"/>
      <c r="LHV9" s="32"/>
      <c r="LHW9" s="32"/>
      <c r="LHX9" s="32"/>
      <c r="LHY9" s="32"/>
      <c r="LHZ9" s="32"/>
      <c r="LIA9" s="32"/>
      <c r="LIB9" s="32"/>
      <c r="LIC9" s="32"/>
      <c r="LID9" s="32"/>
      <c r="LIE9" s="32"/>
      <c r="LIF9" s="32"/>
      <c r="LIG9" s="32"/>
      <c r="LIH9" s="32"/>
      <c r="LII9" s="32"/>
      <c r="LIJ9" s="32"/>
      <c r="LIK9" s="32"/>
      <c r="LIL9" s="32"/>
      <c r="LIM9" s="32"/>
      <c r="LIN9" s="32"/>
      <c r="LIO9" s="32"/>
      <c r="LIP9" s="32"/>
      <c r="LIQ9" s="32"/>
      <c r="LIR9" s="32"/>
      <c r="LIS9" s="32"/>
      <c r="LIT9" s="32"/>
      <c r="LIU9" s="32"/>
      <c r="LIV9" s="32"/>
      <c r="LIW9" s="32"/>
      <c r="LIX9" s="32"/>
      <c r="LIY9" s="32"/>
      <c r="LIZ9" s="32"/>
      <c r="LJA9" s="32"/>
      <c r="LJB9" s="32"/>
      <c r="LJC9" s="32"/>
      <c r="LJD9" s="32"/>
      <c r="LJE9" s="32"/>
      <c r="LJF9" s="32"/>
      <c r="LJG9" s="32"/>
      <c r="LJH9" s="32"/>
      <c r="LJI9" s="32"/>
      <c r="LJJ9" s="32"/>
      <c r="LJK9" s="32"/>
      <c r="LJL9" s="32"/>
      <c r="LJM9" s="32"/>
      <c r="LJN9" s="32"/>
      <c r="LJO9" s="32"/>
      <c r="LJP9" s="32"/>
      <c r="LJQ9" s="32"/>
      <c r="LJR9" s="32"/>
      <c r="LJS9" s="32"/>
      <c r="LJT9" s="32"/>
      <c r="LJU9" s="32"/>
      <c r="LJV9" s="32"/>
      <c r="LJW9" s="32"/>
      <c r="LJX9" s="32"/>
      <c r="LJY9" s="32"/>
      <c r="LJZ9" s="32"/>
      <c r="LKA9" s="32"/>
      <c r="LKB9" s="32"/>
      <c r="LKC9" s="32"/>
      <c r="LKD9" s="32"/>
      <c r="LKE9" s="32"/>
      <c r="LKF9" s="32"/>
      <c r="LKG9" s="32"/>
      <c r="LKH9" s="32"/>
      <c r="LKI9" s="32"/>
      <c r="LKJ9" s="32"/>
      <c r="LKK9" s="32"/>
      <c r="LKL9" s="32"/>
      <c r="LKM9" s="32"/>
      <c r="LKN9" s="32"/>
      <c r="LKO9" s="32"/>
      <c r="LKP9" s="32"/>
      <c r="LKQ9" s="32"/>
      <c r="LKR9" s="32"/>
      <c r="LKS9" s="32"/>
      <c r="LKT9" s="32"/>
      <c r="LKU9" s="32"/>
      <c r="LKV9" s="32"/>
      <c r="LKW9" s="32"/>
      <c r="LKX9" s="32"/>
      <c r="LKY9" s="32"/>
      <c r="LKZ9" s="32"/>
      <c r="LLA9" s="32"/>
      <c r="LLB9" s="32"/>
      <c r="LLC9" s="32"/>
      <c r="LLD9" s="32"/>
      <c r="LLE9" s="32"/>
      <c r="LLF9" s="32"/>
      <c r="LLG9" s="32"/>
      <c r="LLH9" s="32"/>
      <c r="LLI9" s="32"/>
      <c r="LLJ9" s="32"/>
      <c r="LLK9" s="32"/>
      <c r="LLL9" s="32"/>
      <c r="LLM9" s="32"/>
      <c r="LLN9" s="32"/>
      <c r="LLO9" s="32"/>
      <c r="LLP9" s="32"/>
      <c r="LLQ9" s="32"/>
      <c r="LLR9" s="32"/>
      <c r="LLS9" s="32"/>
      <c r="LLT9" s="32"/>
      <c r="LLU9" s="32"/>
      <c r="LLV9" s="32"/>
      <c r="LLW9" s="32"/>
      <c r="LLX9" s="32"/>
      <c r="LLY9" s="32"/>
      <c r="LLZ9" s="32"/>
      <c r="LMA9" s="32"/>
      <c r="LMB9" s="32"/>
      <c r="LMC9" s="32"/>
      <c r="LMD9" s="32"/>
      <c r="LME9" s="32"/>
      <c r="LMF9" s="32"/>
      <c r="LMG9" s="32"/>
      <c r="LMH9" s="32"/>
      <c r="LMI9" s="32"/>
      <c r="LMJ9" s="32"/>
      <c r="LMK9" s="32"/>
      <c r="LML9" s="32"/>
      <c r="LMM9" s="32"/>
      <c r="LMN9" s="32"/>
      <c r="LMO9" s="32"/>
      <c r="LMP9" s="32"/>
      <c r="LMQ9" s="32"/>
      <c r="LMR9" s="32"/>
      <c r="LMS9" s="32"/>
      <c r="LMT9" s="32"/>
      <c r="LMU9" s="32"/>
      <c r="LMV9" s="32"/>
      <c r="LMW9" s="32"/>
      <c r="LMX9" s="32"/>
      <c r="LMY9" s="32"/>
      <c r="LMZ9" s="32"/>
      <c r="LNA9" s="32"/>
      <c r="LNB9" s="32"/>
      <c r="LNC9" s="32"/>
      <c r="LND9" s="32"/>
      <c r="LNE9" s="32"/>
      <c r="LNF9" s="32"/>
      <c r="LNG9" s="32"/>
      <c r="LNH9" s="32"/>
      <c r="LNI9" s="32"/>
      <c r="LNJ9" s="32"/>
      <c r="LNK9" s="32"/>
      <c r="LNL9" s="32"/>
      <c r="LNM9" s="32"/>
      <c r="LNN9" s="32"/>
      <c r="LNO9" s="32"/>
      <c r="LNP9" s="32"/>
      <c r="LNQ9" s="32"/>
      <c r="LNR9" s="32"/>
      <c r="LNS9" s="32"/>
      <c r="LNT9" s="32"/>
      <c r="LNU9" s="32"/>
      <c r="LNV9" s="32"/>
      <c r="LNW9" s="32"/>
      <c r="LNX9" s="32"/>
      <c r="LNY9" s="32"/>
      <c r="LNZ9" s="32"/>
      <c r="LOA9" s="32"/>
      <c r="LOB9" s="32"/>
      <c r="LOC9" s="32"/>
      <c r="LOD9" s="32"/>
      <c r="LOE9" s="32"/>
      <c r="LOF9" s="32"/>
      <c r="LOG9" s="32"/>
      <c r="LOH9" s="32"/>
      <c r="LOI9" s="32"/>
      <c r="LOJ9" s="32"/>
      <c r="LOK9" s="32"/>
      <c r="LOL9" s="32"/>
      <c r="LOM9" s="32"/>
      <c r="LON9" s="32"/>
      <c r="LOO9" s="32"/>
      <c r="LOP9" s="32"/>
      <c r="LOQ9" s="32"/>
      <c r="LOR9" s="32"/>
      <c r="LOS9" s="32"/>
      <c r="LOT9" s="32"/>
      <c r="LOU9" s="32"/>
      <c r="LOV9" s="32"/>
      <c r="LOW9" s="32"/>
      <c r="LOX9" s="32"/>
      <c r="LOY9" s="32"/>
      <c r="LOZ9" s="32"/>
      <c r="LPA9" s="32"/>
      <c r="LPB9" s="32"/>
      <c r="LPC9" s="32"/>
      <c r="LPD9" s="32"/>
      <c r="LPE9" s="32"/>
      <c r="LPF9" s="32"/>
      <c r="LPG9" s="32"/>
      <c r="LPH9" s="32"/>
      <c r="LPI9" s="32"/>
      <c r="LPJ9" s="32"/>
      <c r="LPK9" s="32"/>
      <c r="LPL9" s="32"/>
      <c r="LPM9" s="32"/>
      <c r="LPN9" s="32"/>
      <c r="LPO9" s="32"/>
      <c r="LPP9" s="32"/>
      <c r="LPQ9" s="32"/>
      <c r="LPR9" s="32"/>
      <c r="LPS9" s="32"/>
      <c r="LPT9" s="32"/>
      <c r="LPU9" s="32"/>
      <c r="LPV9" s="32"/>
      <c r="LPW9" s="32"/>
      <c r="LPX9" s="32"/>
      <c r="LPY9" s="32"/>
      <c r="LPZ9" s="32"/>
      <c r="LQA9" s="32"/>
      <c r="LQB9" s="32"/>
      <c r="LQC9" s="32"/>
      <c r="LQD9" s="32"/>
      <c r="LQE9" s="32"/>
      <c r="LQF9" s="32"/>
      <c r="LQG9" s="32"/>
      <c r="LQH9" s="32"/>
      <c r="LQI9" s="32"/>
      <c r="LQJ9" s="32"/>
      <c r="LQK9" s="32"/>
      <c r="LQL9" s="32"/>
      <c r="LQM9" s="32"/>
      <c r="LQN9" s="32"/>
      <c r="LQO9" s="32"/>
      <c r="LQP9" s="32"/>
      <c r="LQQ9" s="32"/>
      <c r="LQR9" s="32"/>
      <c r="LQS9" s="32"/>
      <c r="LQT9" s="32"/>
      <c r="LQU9" s="32"/>
      <c r="LQV9" s="32"/>
      <c r="LQW9" s="32"/>
      <c r="LQX9" s="32"/>
      <c r="LQY9" s="32"/>
      <c r="LQZ9" s="32"/>
      <c r="LRA9" s="32"/>
      <c r="LRB9" s="32"/>
      <c r="LRC9" s="32"/>
      <c r="LRD9" s="32"/>
      <c r="LRE9" s="32"/>
      <c r="LRF9" s="32"/>
      <c r="LRG9" s="32"/>
      <c r="LRH9" s="32"/>
      <c r="LRI9" s="32"/>
      <c r="LRJ9" s="32"/>
      <c r="LRK9" s="32"/>
      <c r="LRL9" s="32"/>
      <c r="LRM9" s="32"/>
      <c r="LRN9" s="32"/>
      <c r="LRO9" s="32"/>
      <c r="LRP9" s="32"/>
      <c r="LRQ9" s="32"/>
      <c r="LRR9" s="32"/>
      <c r="LRS9" s="32"/>
      <c r="LRT9" s="32"/>
      <c r="LRU9" s="32"/>
      <c r="LRV9" s="32"/>
      <c r="LRW9" s="32"/>
      <c r="LRX9" s="32"/>
      <c r="LRY9" s="32"/>
      <c r="LRZ9" s="32"/>
      <c r="LSA9" s="32"/>
      <c r="LSB9" s="32"/>
      <c r="LSC9" s="32"/>
      <c r="LSD9" s="32"/>
      <c r="LSE9" s="32"/>
      <c r="LSF9" s="32"/>
      <c r="LSG9" s="32"/>
      <c r="LSH9" s="32"/>
      <c r="LSI9" s="32"/>
      <c r="LSJ9" s="32"/>
      <c r="LSK9" s="32"/>
      <c r="LSL9" s="32"/>
      <c r="LSM9" s="32"/>
      <c r="LSN9" s="32"/>
      <c r="LSO9" s="32"/>
      <c r="LSP9" s="32"/>
      <c r="LSQ9" s="32"/>
      <c r="LSR9" s="32"/>
      <c r="LSS9" s="32"/>
      <c r="LST9" s="32"/>
      <c r="LSU9" s="32"/>
      <c r="LSV9" s="32"/>
      <c r="LSW9" s="32"/>
      <c r="LSX9" s="32"/>
      <c r="LSY9" s="32"/>
      <c r="LSZ9" s="32"/>
      <c r="LTA9" s="32"/>
      <c r="LTB9" s="32"/>
      <c r="LTC9" s="32"/>
      <c r="LTD9" s="32"/>
      <c r="LTE9" s="32"/>
      <c r="LTF9" s="32"/>
      <c r="LTG9" s="32"/>
      <c r="LTH9" s="32"/>
      <c r="LTI9" s="32"/>
      <c r="LTJ9" s="32"/>
      <c r="LTK9" s="32"/>
      <c r="LTL9" s="32"/>
      <c r="LTM9" s="32"/>
      <c r="LTN9" s="32"/>
      <c r="LTO9" s="32"/>
      <c r="LTP9" s="32"/>
      <c r="LTQ9" s="32"/>
      <c r="LTR9" s="32"/>
      <c r="LTS9" s="32"/>
      <c r="LTT9" s="32"/>
      <c r="LTU9" s="32"/>
      <c r="LTV9" s="32"/>
      <c r="LTW9" s="32"/>
      <c r="LTX9" s="32"/>
      <c r="LTY9" s="32"/>
      <c r="LTZ9" s="32"/>
      <c r="LUA9" s="32"/>
      <c r="LUB9" s="32"/>
      <c r="LUC9" s="32"/>
      <c r="LUD9" s="32"/>
      <c r="LUE9" s="32"/>
      <c r="LUF9" s="32"/>
      <c r="LUG9" s="32"/>
      <c r="LUH9" s="32"/>
      <c r="LUI9" s="32"/>
      <c r="LUJ9" s="32"/>
      <c r="LUK9" s="32"/>
      <c r="LUL9" s="32"/>
      <c r="LUM9" s="32"/>
      <c r="LUN9" s="32"/>
      <c r="LUO9" s="32"/>
      <c r="LUP9" s="32"/>
      <c r="LUQ9" s="32"/>
      <c r="LUR9" s="32"/>
      <c r="LUS9" s="32"/>
      <c r="LUT9" s="32"/>
      <c r="LUU9" s="32"/>
      <c r="LUV9" s="32"/>
      <c r="LUW9" s="32"/>
      <c r="LUX9" s="32"/>
      <c r="LUY9" s="32"/>
      <c r="LUZ9" s="32"/>
      <c r="LVA9" s="32"/>
      <c r="LVB9" s="32"/>
      <c r="LVC9" s="32"/>
      <c r="LVD9" s="32"/>
      <c r="LVE9" s="32"/>
      <c r="LVF9" s="32"/>
      <c r="LVG9" s="32"/>
      <c r="LVH9" s="32"/>
      <c r="LVI9" s="32"/>
      <c r="LVJ9" s="32"/>
      <c r="LVK9" s="32"/>
      <c r="LVL9" s="32"/>
      <c r="LVM9" s="32"/>
      <c r="LVN9" s="32"/>
      <c r="LVO9" s="32"/>
      <c r="LVP9" s="32"/>
      <c r="LVQ9" s="32"/>
      <c r="LVR9" s="32"/>
      <c r="LVS9" s="32"/>
      <c r="LVT9" s="32"/>
      <c r="LVU9" s="32"/>
      <c r="LVV9" s="32"/>
      <c r="LVW9" s="32"/>
      <c r="LVX9" s="32"/>
      <c r="LVY9" s="32"/>
      <c r="LVZ9" s="32"/>
      <c r="LWA9" s="32"/>
      <c r="LWB9" s="32"/>
      <c r="LWC9" s="32"/>
      <c r="LWD9" s="32"/>
      <c r="LWE9" s="32"/>
      <c r="LWF9" s="32"/>
      <c r="LWG9" s="32"/>
      <c r="LWH9" s="32"/>
      <c r="LWI9" s="32"/>
      <c r="LWJ9" s="32"/>
      <c r="LWK9" s="32"/>
      <c r="LWL9" s="32"/>
      <c r="LWM9" s="32"/>
      <c r="LWN9" s="32"/>
      <c r="LWO9" s="32"/>
      <c r="LWP9" s="32"/>
      <c r="LWQ9" s="32"/>
      <c r="LWR9" s="32"/>
      <c r="LWS9" s="32"/>
      <c r="LWT9" s="32"/>
      <c r="LWU9" s="32"/>
      <c r="LWV9" s="32"/>
      <c r="LWW9" s="32"/>
      <c r="LWX9" s="32"/>
      <c r="LWY9" s="32"/>
      <c r="LWZ9" s="32"/>
      <c r="LXA9" s="32"/>
      <c r="LXB9" s="32"/>
      <c r="LXC9" s="32"/>
      <c r="LXD9" s="32"/>
      <c r="LXE9" s="32"/>
      <c r="LXF9" s="32"/>
      <c r="LXG9" s="32"/>
      <c r="LXH9" s="32"/>
      <c r="LXI9" s="32"/>
      <c r="LXJ9" s="32"/>
      <c r="LXK9" s="32"/>
      <c r="LXL9" s="32"/>
      <c r="LXM9" s="32"/>
      <c r="LXN9" s="32"/>
      <c r="LXO9" s="32"/>
      <c r="LXP9" s="32"/>
      <c r="LXQ9" s="32"/>
      <c r="LXR9" s="32"/>
      <c r="LXS9" s="32"/>
      <c r="LXT9" s="32"/>
      <c r="LXU9" s="32"/>
      <c r="LXV9" s="32"/>
      <c r="LXW9" s="32"/>
      <c r="LXX9" s="32"/>
      <c r="LXY9" s="32"/>
      <c r="LXZ9" s="32"/>
      <c r="LYA9" s="32"/>
      <c r="LYB9" s="32"/>
      <c r="LYC9" s="32"/>
      <c r="LYD9" s="32"/>
      <c r="LYE9" s="32"/>
      <c r="LYF9" s="32"/>
      <c r="LYG9" s="32"/>
      <c r="LYH9" s="32"/>
      <c r="LYI9" s="32"/>
      <c r="LYJ9" s="32"/>
      <c r="LYK9" s="32"/>
      <c r="LYL9" s="32"/>
      <c r="LYM9" s="32"/>
      <c r="LYN9" s="32"/>
      <c r="LYO9" s="32"/>
      <c r="LYP9" s="32"/>
      <c r="LYQ9" s="32"/>
      <c r="LYR9" s="32"/>
      <c r="LYS9" s="32"/>
      <c r="LYT9" s="32"/>
      <c r="LYU9" s="32"/>
      <c r="LYV9" s="32"/>
      <c r="LYW9" s="32"/>
      <c r="LYX9" s="32"/>
      <c r="LYY9" s="32"/>
      <c r="LYZ9" s="32"/>
      <c r="LZA9" s="32"/>
      <c r="LZB9" s="32"/>
      <c r="LZC9" s="32"/>
      <c r="LZD9" s="32"/>
      <c r="LZE9" s="32"/>
      <c r="LZF9" s="32"/>
      <c r="LZG9" s="32"/>
      <c r="LZH9" s="32"/>
      <c r="LZI9" s="32"/>
      <c r="LZJ9" s="32"/>
      <c r="LZK9" s="32"/>
      <c r="LZL9" s="32"/>
      <c r="LZM9" s="32"/>
      <c r="LZN9" s="32"/>
      <c r="LZO9" s="32"/>
      <c r="LZP9" s="32"/>
      <c r="LZQ9" s="32"/>
      <c r="LZR9" s="32"/>
      <c r="LZS9" s="32"/>
      <c r="LZT9" s="32"/>
      <c r="LZU9" s="32"/>
      <c r="LZV9" s="32"/>
      <c r="LZW9" s="32"/>
      <c r="LZX9" s="32"/>
      <c r="LZY9" s="32"/>
      <c r="LZZ9" s="32"/>
      <c r="MAA9" s="32"/>
      <c r="MAB9" s="32"/>
      <c r="MAC9" s="32"/>
      <c r="MAD9" s="32"/>
      <c r="MAE9" s="32"/>
      <c r="MAF9" s="32"/>
      <c r="MAG9" s="32"/>
      <c r="MAH9" s="32"/>
      <c r="MAI9" s="32"/>
      <c r="MAJ9" s="32"/>
      <c r="MAK9" s="32"/>
      <c r="MAL9" s="32"/>
      <c r="MAM9" s="32"/>
      <c r="MAN9" s="32"/>
      <c r="MAO9" s="32"/>
      <c r="MAP9" s="32"/>
      <c r="MAQ9" s="32"/>
      <c r="MAR9" s="32"/>
      <c r="MAS9" s="32"/>
      <c r="MAT9" s="32"/>
      <c r="MAU9" s="32"/>
      <c r="MAV9" s="32"/>
      <c r="MAW9" s="32"/>
      <c r="MAX9" s="32"/>
      <c r="MAY9" s="32"/>
      <c r="MAZ9" s="32"/>
      <c r="MBA9" s="32"/>
      <c r="MBB9" s="32"/>
      <c r="MBC9" s="32"/>
      <c r="MBD9" s="32"/>
      <c r="MBE9" s="32"/>
      <c r="MBF9" s="32"/>
      <c r="MBG9" s="32"/>
      <c r="MBH9" s="32"/>
      <c r="MBI9" s="32"/>
      <c r="MBJ9" s="32"/>
      <c r="MBK9" s="32"/>
      <c r="MBL9" s="32"/>
      <c r="MBM9" s="32"/>
      <c r="MBN9" s="32"/>
      <c r="MBO9" s="32"/>
      <c r="MBP9" s="32"/>
      <c r="MBQ9" s="32"/>
      <c r="MBR9" s="32"/>
      <c r="MBS9" s="32"/>
      <c r="MBT9" s="32"/>
      <c r="MBU9" s="32"/>
      <c r="MBV9" s="32"/>
      <c r="MBW9" s="32"/>
      <c r="MBX9" s="32"/>
      <c r="MBY9" s="32"/>
      <c r="MBZ9" s="32"/>
      <c r="MCA9" s="32"/>
      <c r="MCB9" s="32"/>
      <c r="MCC9" s="32"/>
      <c r="MCD9" s="32"/>
      <c r="MCE9" s="32"/>
      <c r="MCF9" s="32"/>
      <c r="MCG9" s="32"/>
      <c r="MCH9" s="32"/>
      <c r="MCI9" s="32"/>
      <c r="MCJ9" s="32"/>
      <c r="MCK9" s="32"/>
      <c r="MCL9" s="32"/>
      <c r="MCM9" s="32"/>
      <c r="MCN9" s="32"/>
      <c r="MCO9" s="32"/>
      <c r="MCP9" s="32"/>
      <c r="MCQ9" s="32"/>
      <c r="MCR9" s="32"/>
      <c r="MCS9" s="32"/>
      <c r="MCT9" s="32"/>
      <c r="MCU9" s="32"/>
      <c r="MCV9" s="32"/>
      <c r="MCW9" s="32"/>
      <c r="MCX9" s="32"/>
      <c r="MCY9" s="32"/>
      <c r="MCZ9" s="32"/>
      <c r="MDA9" s="32"/>
      <c r="MDB9" s="32"/>
      <c r="MDC9" s="32"/>
      <c r="MDD9" s="32"/>
      <c r="MDE9" s="32"/>
      <c r="MDF9" s="32"/>
      <c r="MDG9" s="32"/>
      <c r="MDH9" s="32"/>
      <c r="MDI9" s="32"/>
      <c r="MDJ9" s="32"/>
      <c r="MDK9" s="32"/>
      <c r="MDL9" s="32"/>
      <c r="MDM9" s="32"/>
      <c r="MDN9" s="32"/>
      <c r="MDO9" s="32"/>
      <c r="MDP9" s="32"/>
      <c r="MDQ9" s="32"/>
      <c r="MDR9" s="32"/>
      <c r="MDS9" s="32"/>
      <c r="MDT9" s="32"/>
      <c r="MDU9" s="32"/>
      <c r="MDV9" s="32"/>
      <c r="MDW9" s="32"/>
      <c r="MDX9" s="32"/>
      <c r="MDY9" s="32"/>
      <c r="MDZ9" s="32"/>
      <c r="MEA9" s="32"/>
      <c r="MEB9" s="32"/>
      <c r="MEC9" s="32"/>
      <c r="MED9" s="32"/>
      <c r="MEE9" s="32"/>
      <c r="MEF9" s="32"/>
      <c r="MEG9" s="32"/>
      <c r="MEH9" s="32"/>
      <c r="MEI9" s="32"/>
      <c r="MEJ9" s="32"/>
      <c r="MEK9" s="32"/>
      <c r="MEL9" s="32"/>
      <c r="MEM9" s="32"/>
      <c r="MEN9" s="32"/>
      <c r="MEO9" s="32"/>
      <c r="MEP9" s="32"/>
      <c r="MEQ9" s="32"/>
      <c r="MER9" s="32"/>
      <c r="MES9" s="32"/>
      <c r="MET9" s="32"/>
      <c r="MEU9" s="32"/>
      <c r="MEV9" s="32"/>
      <c r="MEW9" s="32"/>
      <c r="MEX9" s="32"/>
      <c r="MEY9" s="32"/>
      <c r="MEZ9" s="32"/>
      <c r="MFA9" s="32"/>
      <c r="MFB9" s="32"/>
      <c r="MFC9" s="32"/>
      <c r="MFD9" s="32"/>
      <c r="MFE9" s="32"/>
      <c r="MFF9" s="32"/>
      <c r="MFG9" s="32"/>
      <c r="MFH9" s="32"/>
      <c r="MFI9" s="32"/>
      <c r="MFJ9" s="32"/>
      <c r="MFK9" s="32"/>
      <c r="MFL9" s="32"/>
      <c r="MFM9" s="32"/>
      <c r="MFN9" s="32"/>
      <c r="MFO9" s="32"/>
      <c r="MFP9" s="32"/>
      <c r="MFQ9" s="32"/>
      <c r="MFR9" s="32"/>
      <c r="MFS9" s="32"/>
      <c r="MFT9" s="32"/>
      <c r="MFU9" s="32"/>
      <c r="MFV9" s="32"/>
      <c r="MFW9" s="32"/>
      <c r="MFX9" s="32"/>
      <c r="MFY9" s="32"/>
      <c r="MFZ9" s="32"/>
      <c r="MGA9" s="32"/>
      <c r="MGB9" s="32"/>
      <c r="MGC9" s="32"/>
      <c r="MGD9" s="32"/>
      <c r="MGE9" s="32"/>
      <c r="MGF9" s="32"/>
      <c r="MGG9" s="32"/>
      <c r="MGH9" s="32"/>
      <c r="MGI9" s="32"/>
      <c r="MGJ9" s="32"/>
      <c r="MGK9" s="32"/>
      <c r="MGL9" s="32"/>
      <c r="MGM9" s="32"/>
      <c r="MGN9" s="32"/>
      <c r="MGO9" s="32"/>
      <c r="MGP9" s="32"/>
      <c r="MGQ9" s="32"/>
      <c r="MGR9" s="32"/>
      <c r="MGS9" s="32"/>
      <c r="MGT9" s="32"/>
      <c r="MGU9" s="32"/>
      <c r="MGV9" s="32"/>
      <c r="MGW9" s="32"/>
      <c r="MGX9" s="32"/>
      <c r="MGY9" s="32"/>
      <c r="MGZ9" s="32"/>
      <c r="MHA9" s="32"/>
      <c r="MHB9" s="32"/>
      <c r="MHC9" s="32"/>
      <c r="MHD9" s="32"/>
      <c r="MHE9" s="32"/>
      <c r="MHF9" s="32"/>
      <c r="MHG9" s="32"/>
      <c r="MHH9" s="32"/>
      <c r="MHI9" s="32"/>
      <c r="MHJ9" s="32"/>
      <c r="MHK9" s="32"/>
      <c r="MHL9" s="32"/>
      <c r="MHM9" s="32"/>
      <c r="MHN9" s="32"/>
      <c r="MHO9" s="32"/>
      <c r="MHP9" s="32"/>
      <c r="MHQ9" s="32"/>
      <c r="MHR9" s="32"/>
      <c r="MHS9" s="32"/>
      <c r="MHT9" s="32"/>
      <c r="MHU9" s="32"/>
      <c r="MHV9" s="32"/>
      <c r="MHW9" s="32"/>
      <c r="MHX9" s="32"/>
      <c r="MHY9" s="32"/>
      <c r="MHZ9" s="32"/>
      <c r="MIA9" s="32"/>
      <c r="MIB9" s="32"/>
      <c r="MIC9" s="32"/>
      <c r="MID9" s="32"/>
      <c r="MIE9" s="32"/>
      <c r="MIF9" s="32"/>
      <c r="MIG9" s="32"/>
      <c r="MIH9" s="32"/>
      <c r="MII9" s="32"/>
      <c r="MIJ9" s="32"/>
      <c r="MIK9" s="32"/>
      <c r="MIL9" s="32"/>
      <c r="MIM9" s="32"/>
      <c r="MIN9" s="32"/>
      <c r="MIO9" s="32"/>
      <c r="MIP9" s="32"/>
      <c r="MIQ9" s="32"/>
      <c r="MIR9" s="32"/>
      <c r="MIS9" s="32"/>
      <c r="MIT9" s="32"/>
      <c r="MIU9" s="32"/>
      <c r="MIV9" s="32"/>
      <c r="MIW9" s="32"/>
      <c r="MIX9" s="32"/>
      <c r="MIY9" s="32"/>
      <c r="MIZ9" s="32"/>
      <c r="MJA9" s="32"/>
      <c r="MJB9" s="32"/>
      <c r="MJC9" s="32"/>
      <c r="MJD9" s="32"/>
      <c r="MJE9" s="32"/>
      <c r="MJF9" s="32"/>
      <c r="MJG9" s="32"/>
      <c r="MJH9" s="32"/>
      <c r="MJI9" s="32"/>
      <c r="MJJ9" s="32"/>
      <c r="MJK9" s="32"/>
      <c r="MJL9" s="32"/>
      <c r="MJM9" s="32"/>
      <c r="MJN9" s="32"/>
      <c r="MJO9" s="32"/>
      <c r="MJP9" s="32"/>
      <c r="MJQ9" s="32"/>
      <c r="MJR9" s="32"/>
      <c r="MJS9" s="32"/>
      <c r="MJT9" s="32"/>
      <c r="MJU9" s="32"/>
      <c r="MJV9" s="32"/>
      <c r="MJW9" s="32"/>
      <c r="MJX9" s="32"/>
      <c r="MJY9" s="32"/>
      <c r="MJZ9" s="32"/>
      <c r="MKA9" s="32"/>
      <c r="MKB9" s="32"/>
      <c r="MKC9" s="32"/>
      <c r="MKD9" s="32"/>
      <c r="MKE9" s="32"/>
      <c r="MKF9" s="32"/>
      <c r="MKG9" s="32"/>
      <c r="MKH9" s="32"/>
      <c r="MKI9" s="32"/>
      <c r="MKJ9" s="32"/>
      <c r="MKK9" s="32"/>
      <c r="MKL9" s="32"/>
      <c r="MKM9" s="32"/>
      <c r="MKN9" s="32"/>
      <c r="MKO9" s="32"/>
      <c r="MKP9" s="32"/>
      <c r="MKQ9" s="32"/>
      <c r="MKR9" s="32"/>
      <c r="MKS9" s="32"/>
      <c r="MKT9" s="32"/>
      <c r="MKU9" s="32"/>
      <c r="MKV9" s="32"/>
      <c r="MKW9" s="32"/>
      <c r="MKX9" s="32"/>
      <c r="MKY9" s="32"/>
      <c r="MKZ9" s="32"/>
      <c r="MLA9" s="32"/>
      <c r="MLB9" s="32"/>
      <c r="MLC9" s="32"/>
      <c r="MLD9" s="32"/>
      <c r="MLE9" s="32"/>
      <c r="MLF9" s="32"/>
      <c r="MLG9" s="32"/>
      <c r="MLH9" s="32"/>
      <c r="MLI9" s="32"/>
      <c r="MLJ9" s="32"/>
      <c r="MLK9" s="32"/>
      <c r="MLL9" s="32"/>
      <c r="MLM9" s="32"/>
      <c r="MLN9" s="32"/>
      <c r="MLO9" s="32"/>
      <c r="MLP9" s="32"/>
      <c r="MLQ9" s="32"/>
      <c r="MLR9" s="32"/>
      <c r="MLS9" s="32"/>
      <c r="MLT9" s="32"/>
      <c r="MLU9" s="32"/>
      <c r="MLV9" s="32"/>
      <c r="MLW9" s="32"/>
      <c r="MLX9" s="32"/>
      <c r="MLY9" s="32"/>
      <c r="MLZ9" s="32"/>
      <c r="MMA9" s="32"/>
      <c r="MMB9" s="32"/>
      <c r="MMC9" s="32"/>
      <c r="MMD9" s="32"/>
      <c r="MME9" s="32"/>
      <c r="MMF9" s="32"/>
      <c r="MMG9" s="32"/>
      <c r="MMH9" s="32"/>
      <c r="MMI9" s="32"/>
      <c r="MMJ9" s="32"/>
      <c r="MMK9" s="32"/>
      <c r="MML9" s="32"/>
      <c r="MMM9" s="32"/>
      <c r="MMN9" s="32"/>
      <c r="MMO9" s="32"/>
      <c r="MMP9" s="32"/>
      <c r="MMQ9" s="32"/>
      <c r="MMR9" s="32"/>
      <c r="MMS9" s="32"/>
      <c r="MMT9" s="32"/>
      <c r="MMU9" s="32"/>
      <c r="MMV9" s="32"/>
      <c r="MMW9" s="32"/>
      <c r="MMX9" s="32"/>
      <c r="MMY9" s="32"/>
      <c r="MMZ9" s="32"/>
      <c r="MNA9" s="32"/>
      <c r="MNB9" s="32"/>
      <c r="MNC9" s="32"/>
      <c r="MND9" s="32"/>
      <c r="MNE9" s="32"/>
      <c r="MNF9" s="32"/>
      <c r="MNG9" s="32"/>
      <c r="MNH9" s="32"/>
      <c r="MNI9" s="32"/>
      <c r="MNJ9" s="32"/>
      <c r="MNK9" s="32"/>
      <c r="MNL9" s="32"/>
      <c r="MNM9" s="32"/>
      <c r="MNN9" s="32"/>
      <c r="MNO9" s="32"/>
      <c r="MNP9" s="32"/>
      <c r="MNQ9" s="32"/>
      <c r="MNR9" s="32"/>
      <c r="MNS9" s="32"/>
      <c r="MNT9" s="32"/>
      <c r="MNU9" s="32"/>
      <c r="MNV9" s="32"/>
      <c r="MNW9" s="32"/>
      <c r="MNX9" s="32"/>
      <c r="MNY9" s="32"/>
      <c r="MNZ9" s="32"/>
      <c r="MOA9" s="32"/>
      <c r="MOB9" s="32"/>
      <c r="MOC9" s="32"/>
      <c r="MOD9" s="32"/>
      <c r="MOE9" s="32"/>
      <c r="MOF9" s="32"/>
      <c r="MOG9" s="32"/>
      <c r="MOH9" s="32"/>
      <c r="MOI9" s="32"/>
      <c r="MOJ9" s="32"/>
      <c r="MOK9" s="32"/>
      <c r="MOL9" s="32"/>
      <c r="MOM9" s="32"/>
      <c r="MON9" s="32"/>
      <c r="MOO9" s="32"/>
      <c r="MOP9" s="32"/>
      <c r="MOQ9" s="32"/>
      <c r="MOR9" s="32"/>
      <c r="MOS9" s="32"/>
      <c r="MOT9" s="32"/>
      <c r="MOU9" s="32"/>
      <c r="MOV9" s="32"/>
      <c r="MOW9" s="32"/>
      <c r="MOX9" s="32"/>
      <c r="MOY9" s="32"/>
      <c r="MOZ9" s="32"/>
      <c r="MPA9" s="32"/>
      <c r="MPB9" s="32"/>
      <c r="MPC9" s="32"/>
      <c r="MPD9" s="32"/>
      <c r="MPE9" s="32"/>
      <c r="MPF9" s="32"/>
      <c r="MPG9" s="32"/>
      <c r="MPH9" s="32"/>
      <c r="MPI9" s="32"/>
      <c r="MPJ9" s="32"/>
      <c r="MPK9" s="32"/>
      <c r="MPL9" s="32"/>
      <c r="MPM9" s="32"/>
      <c r="MPN9" s="32"/>
      <c r="MPO9" s="32"/>
      <c r="MPP9" s="32"/>
      <c r="MPQ9" s="32"/>
      <c r="MPR9" s="32"/>
      <c r="MPS9" s="32"/>
      <c r="MPT9" s="32"/>
      <c r="MPU9" s="32"/>
      <c r="MPV9" s="32"/>
      <c r="MPW9" s="32"/>
      <c r="MPX9" s="32"/>
      <c r="MPY9" s="32"/>
      <c r="MPZ9" s="32"/>
      <c r="MQA9" s="32"/>
      <c r="MQB9" s="32"/>
      <c r="MQC9" s="32"/>
      <c r="MQD9" s="32"/>
      <c r="MQE9" s="32"/>
      <c r="MQF9" s="32"/>
      <c r="MQG9" s="32"/>
      <c r="MQH9" s="32"/>
      <c r="MQI9" s="32"/>
      <c r="MQJ9" s="32"/>
      <c r="MQK9" s="32"/>
      <c r="MQL9" s="32"/>
      <c r="MQM9" s="32"/>
      <c r="MQN9" s="32"/>
      <c r="MQO9" s="32"/>
      <c r="MQP9" s="32"/>
      <c r="MQQ9" s="32"/>
      <c r="MQR9" s="32"/>
      <c r="MQS9" s="32"/>
      <c r="MQT9" s="32"/>
      <c r="MQU9" s="32"/>
      <c r="MQV9" s="32"/>
      <c r="MQW9" s="32"/>
      <c r="MQX9" s="32"/>
      <c r="MQY9" s="32"/>
      <c r="MQZ9" s="32"/>
      <c r="MRA9" s="32"/>
      <c r="MRB9" s="32"/>
      <c r="MRC9" s="32"/>
      <c r="MRD9" s="32"/>
      <c r="MRE9" s="32"/>
      <c r="MRF9" s="32"/>
      <c r="MRG9" s="32"/>
      <c r="MRH9" s="32"/>
      <c r="MRI9" s="32"/>
      <c r="MRJ9" s="32"/>
      <c r="MRK9" s="32"/>
      <c r="MRL9" s="32"/>
      <c r="MRM9" s="32"/>
      <c r="MRN9" s="32"/>
      <c r="MRO9" s="32"/>
      <c r="MRP9" s="32"/>
      <c r="MRQ9" s="32"/>
      <c r="MRR9" s="32"/>
      <c r="MRS9" s="32"/>
      <c r="MRT9" s="32"/>
      <c r="MRU9" s="32"/>
      <c r="MRV9" s="32"/>
      <c r="MRW9" s="32"/>
      <c r="MRX9" s="32"/>
      <c r="MRY9" s="32"/>
      <c r="MRZ9" s="32"/>
      <c r="MSA9" s="32"/>
      <c r="MSB9" s="32"/>
      <c r="MSC9" s="32"/>
      <c r="MSD9" s="32"/>
      <c r="MSE9" s="32"/>
      <c r="MSF9" s="32"/>
      <c r="MSG9" s="32"/>
      <c r="MSH9" s="32"/>
      <c r="MSI9" s="32"/>
      <c r="MSJ9" s="32"/>
      <c r="MSK9" s="32"/>
      <c r="MSL9" s="32"/>
      <c r="MSM9" s="32"/>
      <c r="MSN9" s="32"/>
      <c r="MSO9" s="32"/>
      <c r="MSP9" s="32"/>
      <c r="MSQ9" s="32"/>
      <c r="MSR9" s="32"/>
      <c r="MSS9" s="32"/>
      <c r="MST9" s="32"/>
      <c r="MSU9" s="32"/>
      <c r="MSV9" s="32"/>
      <c r="MSW9" s="32"/>
      <c r="MSX9" s="32"/>
      <c r="MSY9" s="32"/>
      <c r="MSZ9" s="32"/>
      <c r="MTA9" s="32"/>
      <c r="MTB9" s="32"/>
      <c r="MTC9" s="32"/>
      <c r="MTD9" s="32"/>
      <c r="MTE9" s="32"/>
      <c r="MTF9" s="32"/>
      <c r="MTG9" s="32"/>
      <c r="MTH9" s="32"/>
      <c r="MTI9" s="32"/>
      <c r="MTJ9" s="32"/>
      <c r="MTK9" s="32"/>
      <c r="MTL9" s="32"/>
      <c r="MTM9" s="32"/>
      <c r="MTN9" s="32"/>
      <c r="MTO9" s="32"/>
      <c r="MTP9" s="32"/>
      <c r="MTQ9" s="32"/>
      <c r="MTR9" s="32"/>
      <c r="MTS9" s="32"/>
      <c r="MTT9" s="32"/>
      <c r="MTU9" s="32"/>
      <c r="MTV9" s="32"/>
      <c r="MTW9" s="32"/>
      <c r="MTX9" s="32"/>
      <c r="MTY9" s="32"/>
      <c r="MTZ9" s="32"/>
      <c r="MUA9" s="32"/>
      <c r="MUB9" s="32"/>
      <c r="MUC9" s="32"/>
      <c r="MUD9" s="32"/>
      <c r="MUE9" s="32"/>
      <c r="MUF9" s="32"/>
      <c r="MUG9" s="32"/>
      <c r="MUH9" s="32"/>
      <c r="MUI9" s="32"/>
      <c r="MUJ9" s="32"/>
      <c r="MUK9" s="32"/>
      <c r="MUL9" s="32"/>
      <c r="MUM9" s="32"/>
      <c r="MUN9" s="32"/>
      <c r="MUO9" s="32"/>
      <c r="MUP9" s="32"/>
      <c r="MUQ9" s="32"/>
      <c r="MUR9" s="32"/>
      <c r="MUS9" s="32"/>
      <c r="MUT9" s="32"/>
      <c r="MUU9" s="32"/>
      <c r="MUV9" s="32"/>
      <c r="MUW9" s="32"/>
      <c r="MUX9" s="32"/>
      <c r="MUY9" s="32"/>
      <c r="MUZ9" s="32"/>
      <c r="MVA9" s="32"/>
      <c r="MVB9" s="32"/>
      <c r="MVC9" s="32"/>
      <c r="MVD9" s="32"/>
      <c r="MVE9" s="32"/>
      <c r="MVF9" s="32"/>
      <c r="MVG9" s="32"/>
      <c r="MVH9" s="32"/>
      <c r="MVI9" s="32"/>
      <c r="MVJ9" s="32"/>
      <c r="MVK9" s="32"/>
      <c r="MVL9" s="32"/>
      <c r="MVM9" s="32"/>
      <c r="MVN9" s="32"/>
      <c r="MVO9" s="32"/>
      <c r="MVP9" s="32"/>
      <c r="MVQ9" s="32"/>
      <c r="MVR9" s="32"/>
      <c r="MVS9" s="32"/>
      <c r="MVT9" s="32"/>
      <c r="MVU9" s="32"/>
      <c r="MVV9" s="32"/>
      <c r="MVW9" s="32"/>
      <c r="MVX9" s="32"/>
      <c r="MVY9" s="32"/>
      <c r="MVZ9" s="32"/>
      <c r="MWA9" s="32"/>
      <c r="MWB9" s="32"/>
      <c r="MWC9" s="32"/>
      <c r="MWD9" s="32"/>
      <c r="MWE9" s="32"/>
      <c r="MWF9" s="32"/>
      <c r="MWG9" s="32"/>
      <c r="MWH9" s="32"/>
      <c r="MWI9" s="32"/>
      <c r="MWJ9" s="32"/>
      <c r="MWK9" s="32"/>
      <c r="MWL9" s="32"/>
      <c r="MWM9" s="32"/>
      <c r="MWN9" s="32"/>
      <c r="MWO9" s="32"/>
      <c r="MWP9" s="32"/>
      <c r="MWQ9" s="32"/>
      <c r="MWR9" s="32"/>
      <c r="MWS9" s="32"/>
      <c r="MWT9" s="32"/>
      <c r="MWU9" s="32"/>
      <c r="MWV9" s="32"/>
      <c r="MWW9" s="32"/>
      <c r="MWX9" s="32"/>
      <c r="MWY9" s="32"/>
      <c r="MWZ9" s="32"/>
      <c r="MXA9" s="32"/>
      <c r="MXB9" s="32"/>
      <c r="MXC9" s="32"/>
      <c r="MXD9" s="32"/>
      <c r="MXE9" s="32"/>
      <c r="MXF9" s="32"/>
      <c r="MXG9" s="32"/>
      <c r="MXH9" s="32"/>
      <c r="MXI9" s="32"/>
      <c r="MXJ9" s="32"/>
      <c r="MXK9" s="32"/>
      <c r="MXL9" s="32"/>
      <c r="MXM9" s="32"/>
      <c r="MXN9" s="32"/>
      <c r="MXO9" s="32"/>
      <c r="MXP9" s="32"/>
      <c r="MXQ9" s="32"/>
      <c r="MXR9" s="32"/>
      <c r="MXS9" s="32"/>
      <c r="MXT9" s="32"/>
      <c r="MXU9" s="32"/>
      <c r="MXV9" s="32"/>
      <c r="MXW9" s="32"/>
      <c r="MXX9" s="32"/>
      <c r="MXY9" s="32"/>
      <c r="MXZ9" s="32"/>
      <c r="MYA9" s="32"/>
      <c r="MYB9" s="32"/>
      <c r="MYC9" s="32"/>
      <c r="MYD9" s="32"/>
      <c r="MYE9" s="32"/>
      <c r="MYF9" s="32"/>
      <c r="MYG9" s="32"/>
      <c r="MYH9" s="32"/>
      <c r="MYI9" s="32"/>
      <c r="MYJ9" s="32"/>
      <c r="MYK9" s="32"/>
      <c r="MYL9" s="32"/>
      <c r="MYM9" s="32"/>
      <c r="MYN9" s="32"/>
      <c r="MYO9" s="32"/>
      <c r="MYP9" s="32"/>
      <c r="MYQ9" s="32"/>
      <c r="MYR9" s="32"/>
      <c r="MYS9" s="32"/>
      <c r="MYT9" s="32"/>
      <c r="MYU9" s="32"/>
      <c r="MYV9" s="32"/>
      <c r="MYW9" s="32"/>
      <c r="MYX9" s="32"/>
      <c r="MYY9" s="32"/>
      <c r="MYZ9" s="32"/>
      <c r="MZA9" s="32"/>
      <c r="MZB9" s="32"/>
      <c r="MZC9" s="32"/>
      <c r="MZD9" s="32"/>
      <c r="MZE9" s="32"/>
      <c r="MZF9" s="32"/>
      <c r="MZG9" s="32"/>
      <c r="MZH9" s="32"/>
      <c r="MZI9" s="32"/>
      <c r="MZJ9" s="32"/>
      <c r="MZK9" s="32"/>
      <c r="MZL9" s="32"/>
      <c r="MZM9" s="32"/>
      <c r="MZN9" s="32"/>
      <c r="MZO9" s="32"/>
      <c r="MZP9" s="32"/>
      <c r="MZQ9" s="32"/>
      <c r="MZR9" s="32"/>
      <c r="MZS9" s="32"/>
      <c r="MZT9" s="32"/>
      <c r="MZU9" s="32"/>
      <c r="MZV9" s="32"/>
      <c r="MZW9" s="32"/>
      <c r="MZX9" s="32"/>
      <c r="MZY9" s="32"/>
      <c r="MZZ9" s="32"/>
      <c r="NAA9" s="32"/>
      <c r="NAB9" s="32"/>
      <c r="NAC9" s="32"/>
      <c r="NAD9" s="32"/>
      <c r="NAE9" s="32"/>
      <c r="NAF9" s="32"/>
      <c r="NAG9" s="32"/>
      <c r="NAH9" s="32"/>
      <c r="NAI9" s="32"/>
      <c r="NAJ9" s="32"/>
      <c r="NAK9" s="32"/>
      <c r="NAL9" s="32"/>
      <c r="NAM9" s="32"/>
      <c r="NAN9" s="32"/>
      <c r="NAO9" s="32"/>
      <c r="NAP9" s="32"/>
      <c r="NAQ9" s="32"/>
      <c r="NAR9" s="32"/>
      <c r="NAS9" s="32"/>
      <c r="NAT9" s="32"/>
      <c r="NAU9" s="32"/>
      <c r="NAV9" s="32"/>
      <c r="NAW9" s="32"/>
      <c r="NAX9" s="32"/>
      <c r="NAY9" s="32"/>
      <c r="NAZ9" s="32"/>
      <c r="NBA9" s="32"/>
      <c r="NBB9" s="32"/>
      <c r="NBC9" s="32"/>
      <c r="NBD9" s="32"/>
      <c r="NBE9" s="32"/>
      <c r="NBF9" s="32"/>
      <c r="NBG9" s="32"/>
      <c r="NBH9" s="32"/>
      <c r="NBI9" s="32"/>
      <c r="NBJ9" s="32"/>
      <c r="NBK9" s="32"/>
      <c r="NBL9" s="32"/>
      <c r="NBM9" s="32"/>
      <c r="NBN9" s="32"/>
      <c r="NBO9" s="32"/>
      <c r="NBP9" s="32"/>
      <c r="NBQ9" s="32"/>
      <c r="NBR9" s="32"/>
      <c r="NBS9" s="32"/>
      <c r="NBT9" s="32"/>
      <c r="NBU9" s="32"/>
      <c r="NBV9" s="32"/>
      <c r="NBW9" s="32"/>
      <c r="NBX9" s="32"/>
      <c r="NBY9" s="32"/>
      <c r="NBZ9" s="32"/>
      <c r="NCA9" s="32"/>
      <c r="NCB9" s="32"/>
      <c r="NCC9" s="32"/>
      <c r="NCD9" s="32"/>
      <c r="NCE9" s="32"/>
      <c r="NCF9" s="32"/>
      <c r="NCG9" s="32"/>
      <c r="NCH9" s="32"/>
      <c r="NCI9" s="32"/>
      <c r="NCJ9" s="32"/>
      <c r="NCK9" s="32"/>
      <c r="NCL9" s="32"/>
      <c r="NCM9" s="32"/>
      <c r="NCN9" s="32"/>
      <c r="NCO9" s="32"/>
      <c r="NCP9" s="32"/>
      <c r="NCQ9" s="32"/>
      <c r="NCR9" s="32"/>
      <c r="NCS9" s="32"/>
      <c r="NCT9" s="32"/>
      <c r="NCU9" s="32"/>
      <c r="NCV9" s="32"/>
      <c r="NCW9" s="32"/>
      <c r="NCX9" s="32"/>
      <c r="NCY9" s="32"/>
      <c r="NCZ9" s="32"/>
      <c r="NDA9" s="32"/>
      <c r="NDB9" s="32"/>
      <c r="NDC9" s="32"/>
      <c r="NDD9" s="32"/>
      <c r="NDE9" s="32"/>
      <c r="NDF9" s="32"/>
      <c r="NDG9" s="32"/>
      <c r="NDH9" s="32"/>
      <c r="NDI9" s="32"/>
      <c r="NDJ9" s="32"/>
      <c r="NDK9" s="32"/>
      <c r="NDL9" s="32"/>
      <c r="NDM9" s="32"/>
      <c r="NDN9" s="32"/>
      <c r="NDO9" s="32"/>
      <c r="NDP9" s="32"/>
      <c r="NDQ9" s="32"/>
      <c r="NDR9" s="32"/>
      <c r="NDS9" s="32"/>
      <c r="NDT9" s="32"/>
      <c r="NDU9" s="32"/>
      <c r="NDV9" s="32"/>
      <c r="NDW9" s="32"/>
      <c r="NDX9" s="32"/>
      <c r="NDY9" s="32"/>
      <c r="NDZ9" s="32"/>
      <c r="NEA9" s="32"/>
      <c r="NEB9" s="32"/>
      <c r="NEC9" s="32"/>
      <c r="NED9" s="32"/>
      <c r="NEE9" s="32"/>
      <c r="NEF9" s="32"/>
      <c r="NEG9" s="32"/>
      <c r="NEH9" s="32"/>
      <c r="NEI9" s="32"/>
      <c r="NEJ9" s="32"/>
      <c r="NEK9" s="32"/>
      <c r="NEL9" s="32"/>
      <c r="NEM9" s="32"/>
      <c r="NEN9" s="32"/>
      <c r="NEO9" s="32"/>
      <c r="NEP9" s="32"/>
      <c r="NEQ9" s="32"/>
      <c r="NER9" s="32"/>
      <c r="NES9" s="32"/>
      <c r="NET9" s="32"/>
      <c r="NEU9" s="32"/>
      <c r="NEV9" s="32"/>
      <c r="NEW9" s="32"/>
      <c r="NEX9" s="32"/>
      <c r="NEY9" s="32"/>
      <c r="NEZ9" s="32"/>
      <c r="NFA9" s="32"/>
      <c r="NFB9" s="32"/>
      <c r="NFC9" s="32"/>
      <c r="NFD9" s="32"/>
      <c r="NFE9" s="32"/>
      <c r="NFF9" s="32"/>
      <c r="NFG9" s="32"/>
      <c r="NFH9" s="32"/>
      <c r="NFI9" s="32"/>
      <c r="NFJ9" s="32"/>
      <c r="NFK9" s="32"/>
      <c r="NFL9" s="32"/>
      <c r="NFM9" s="32"/>
      <c r="NFN9" s="32"/>
      <c r="NFO9" s="32"/>
      <c r="NFP9" s="32"/>
      <c r="NFQ9" s="32"/>
      <c r="NFR9" s="32"/>
      <c r="NFS9" s="32"/>
      <c r="NFT9" s="32"/>
      <c r="NFU9" s="32"/>
      <c r="NFV9" s="32"/>
      <c r="NFW9" s="32"/>
      <c r="NFX9" s="32"/>
      <c r="NFY9" s="32"/>
      <c r="NFZ9" s="32"/>
      <c r="NGA9" s="32"/>
      <c r="NGB9" s="32"/>
      <c r="NGC9" s="32"/>
      <c r="NGD9" s="32"/>
      <c r="NGE9" s="32"/>
      <c r="NGF9" s="32"/>
      <c r="NGG9" s="32"/>
      <c r="NGH9" s="32"/>
      <c r="NGI9" s="32"/>
      <c r="NGJ9" s="32"/>
      <c r="NGK9" s="32"/>
      <c r="NGL9" s="32"/>
      <c r="NGM9" s="32"/>
      <c r="NGN9" s="32"/>
      <c r="NGO9" s="32"/>
      <c r="NGP9" s="32"/>
      <c r="NGQ9" s="32"/>
      <c r="NGR9" s="32"/>
      <c r="NGS9" s="32"/>
      <c r="NGT9" s="32"/>
      <c r="NGU9" s="32"/>
      <c r="NGV9" s="32"/>
      <c r="NGW9" s="32"/>
      <c r="NGX9" s="32"/>
      <c r="NGY9" s="32"/>
      <c r="NGZ9" s="32"/>
      <c r="NHA9" s="32"/>
      <c r="NHB9" s="32"/>
      <c r="NHC9" s="32"/>
      <c r="NHD9" s="32"/>
      <c r="NHE9" s="32"/>
      <c r="NHF9" s="32"/>
      <c r="NHG9" s="32"/>
      <c r="NHH9" s="32"/>
      <c r="NHI9" s="32"/>
      <c r="NHJ9" s="32"/>
      <c r="NHK9" s="32"/>
      <c r="NHL9" s="32"/>
      <c r="NHM9" s="32"/>
      <c r="NHN9" s="32"/>
      <c r="NHO9" s="32"/>
      <c r="NHP9" s="32"/>
      <c r="NHQ9" s="32"/>
      <c r="NHR9" s="32"/>
      <c r="NHS9" s="32"/>
      <c r="NHT9" s="32"/>
      <c r="NHU9" s="32"/>
      <c r="NHV9" s="32"/>
      <c r="NHW9" s="32"/>
      <c r="NHX9" s="32"/>
      <c r="NHY9" s="32"/>
      <c r="NHZ9" s="32"/>
      <c r="NIA9" s="32"/>
      <c r="NIB9" s="32"/>
      <c r="NIC9" s="32"/>
      <c r="NID9" s="32"/>
      <c r="NIE9" s="32"/>
      <c r="NIF9" s="32"/>
      <c r="NIG9" s="32"/>
      <c r="NIH9" s="32"/>
      <c r="NII9" s="32"/>
      <c r="NIJ9" s="32"/>
      <c r="NIK9" s="32"/>
      <c r="NIL9" s="32"/>
      <c r="NIM9" s="32"/>
      <c r="NIN9" s="32"/>
      <c r="NIO9" s="32"/>
      <c r="NIP9" s="32"/>
      <c r="NIQ9" s="32"/>
      <c r="NIR9" s="32"/>
      <c r="NIS9" s="32"/>
      <c r="NIT9" s="32"/>
      <c r="NIU9" s="32"/>
      <c r="NIV9" s="32"/>
      <c r="NIW9" s="32"/>
      <c r="NIX9" s="32"/>
      <c r="NIY9" s="32"/>
      <c r="NIZ9" s="32"/>
      <c r="NJA9" s="32"/>
      <c r="NJB9" s="32"/>
      <c r="NJC9" s="32"/>
      <c r="NJD9" s="32"/>
      <c r="NJE9" s="32"/>
      <c r="NJF9" s="32"/>
      <c r="NJG9" s="32"/>
      <c r="NJH9" s="32"/>
      <c r="NJI9" s="32"/>
      <c r="NJJ9" s="32"/>
      <c r="NJK9" s="32"/>
      <c r="NJL9" s="32"/>
      <c r="NJM9" s="32"/>
      <c r="NJN9" s="32"/>
      <c r="NJO9" s="32"/>
      <c r="NJP9" s="32"/>
      <c r="NJQ9" s="32"/>
      <c r="NJR9" s="32"/>
      <c r="NJS9" s="32"/>
      <c r="NJT9" s="32"/>
      <c r="NJU9" s="32"/>
      <c r="NJV9" s="32"/>
      <c r="NJW9" s="32"/>
      <c r="NJX9" s="32"/>
      <c r="NJY9" s="32"/>
      <c r="NJZ9" s="32"/>
      <c r="NKA9" s="32"/>
      <c r="NKB9" s="32"/>
      <c r="NKC9" s="32"/>
      <c r="NKD9" s="32"/>
      <c r="NKE9" s="32"/>
      <c r="NKF9" s="32"/>
      <c r="NKG9" s="32"/>
      <c r="NKH9" s="32"/>
      <c r="NKI9" s="32"/>
      <c r="NKJ9" s="32"/>
      <c r="NKK9" s="32"/>
      <c r="NKL9" s="32"/>
      <c r="NKM9" s="32"/>
      <c r="NKN9" s="32"/>
      <c r="NKO9" s="32"/>
      <c r="NKP9" s="32"/>
      <c r="NKQ9" s="32"/>
      <c r="NKR9" s="32"/>
      <c r="NKS9" s="32"/>
      <c r="NKT9" s="32"/>
      <c r="NKU9" s="32"/>
      <c r="NKV9" s="32"/>
      <c r="NKW9" s="32"/>
      <c r="NKX9" s="32"/>
      <c r="NKY9" s="32"/>
      <c r="NKZ9" s="32"/>
      <c r="NLA9" s="32"/>
      <c r="NLB9" s="32"/>
      <c r="NLC9" s="32"/>
      <c r="NLD9" s="32"/>
      <c r="NLE9" s="32"/>
      <c r="NLF9" s="32"/>
      <c r="NLG9" s="32"/>
      <c r="NLH9" s="32"/>
      <c r="NLI9" s="32"/>
      <c r="NLJ9" s="32"/>
      <c r="NLK9" s="32"/>
      <c r="NLL9" s="32"/>
      <c r="NLM9" s="32"/>
      <c r="NLN9" s="32"/>
      <c r="NLO9" s="32"/>
      <c r="NLP9" s="32"/>
      <c r="NLQ9" s="32"/>
      <c r="NLR9" s="32"/>
      <c r="NLS9" s="32"/>
      <c r="NLT9" s="32"/>
      <c r="NLU9" s="32"/>
      <c r="NLV9" s="32"/>
      <c r="NLW9" s="32"/>
      <c r="NLX9" s="32"/>
      <c r="NLY9" s="32"/>
      <c r="NLZ9" s="32"/>
      <c r="NMA9" s="32"/>
      <c r="NMB9" s="32"/>
      <c r="NMC9" s="32"/>
      <c r="NMD9" s="32"/>
      <c r="NME9" s="32"/>
      <c r="NMF9" s="32"/>
      <c r="NMG9" s="32"/>
      <c r="NMH9" s="32"/>
      <c r="NMI9" s="32"/>
      <c r="NMJ9" s="32"/>
      <c r="NMK9" s="32"/>
      <c r="NML9" s="32"/>
      <c r="NMM9" s="32"/>
      <c r="NMN9" s="32"/>
      <c r="NMO9" s="32"/>
      <c r="NMP9" s="32"/>
      <c r="NMQ9" s="32"/>
      <c r="NMR9" s="32"/>
      <c r="NMS9" s="32"/>
      <c r="NMT9" s="32"/>
      <c r="NMU9" s="32"/>
      <c r="NMV9" s="32"/>
      <c r="NMW9" s="32"/>
      <c r="NMX9" s="32"/>
      <c r="NMY9" s="32"/>
      <c r="NMZ9" s="32"/>
      <c r="NNA9" s="32"/>
      <c r="NNB9" s="32"/>
      <c r="NNC9" s="32"/>
      <c r="NND9" s="32"/>
      <c r="NNE9" s="32"/>
      <c r="NNF9" s="32"/>
      <c r="NNG9" s="32"/>
      <c r="NNH9" s="32"/>
      <c r="NNI9" s="32"/>
      <c r="NNJ9" s="32"/>
      <c r="NNK9" s="32"/>
      <c r="NNL9" s="32"/>
      <c r="NNM9" s="32"/>
      <c r="NNN9" s="32"/>
      <c r="NNO9" s="32"/>
      <c r="NNP9" s="32"/>
      <c r="NNQ9" s="32"/>
      <c r="NNR9" s="32"/>
      <c r="NNS9" s="32"/>
      <c r="NNT9" s="32"/>
      <c r="NNU9" s="32"/>
      <c r="NNV9" s="32"/>
      <c r="NNW9" s="32"/>
      <c r="NNX9" s="32"/>
      <c r="NNY9" s="32"/>
      <c r="NNZ9" s="32"/>
      <c r="NOA9" s="32"/>
      <c r="NOB9" s="32"/>
      <c r="NOC9" s="32"/>
      <c r="NOD9" s="32"/>
      <c r="NOE9" s="32"/>
      <c r="NOF9" s="32"/>
      <c r="NOG9" s="32"/>
      <c r="NOH9" s="32"/>
      <c r="NOI9" s="32"/>
      <c r="NOJ9" s="32"/>
      <c r="NOK9" s="32"/>
      <c r="NOL9" s="32"/>
      <c r="NOM9" s="32"/>
      <c r="NON9" s="32"/>
      <c r="NOO9" s="32"/>
      <c r="NOP9" s="32"/>
      <c r="NOQ9" s="32"/>
      <c r="NOR9" s="32"/>
      <c r="NOS9" s="32"/>
      <c r="NOT9" s="32"/>
      <c r="NOU9" s="32"/>
      <c r="NOV9" s="32"/>
      <c r="NOW9" s="32"/>
      <c r="NOX9" s="32"/>
      <c r="NOY9" s="32"/>
      <c r="NOZ9" s="32"/>
      <c r="NPA9" s="32"/>
      <c r="NPB9" s="32"/>
      <c r="NPC9" s="32"/>
      <c r="NPD9" s="32"/>
      <c r="NPE9" s="32"/>
      <c r="NPF9" s="32"/>
      <c r="NPG9" s="32"/>
      <c r="NPH9" s="32"/>
      <c r="NPI9" s="32"/>
      <c r="NPJ9" s="32"/>
      <c r="NPK9" s="32"/>
      <c r="NPL9" s="32"/>
      <c r="NPM9" s="32"/>
      <c r="NPN9" s="32"/>
      <c r="NPO9" s="32"/>
      <c r="NPP9" s="32"/>
      <c r="NPQ9" s="32"/>
      <c r="NPR9" s="32"/>
      <c r="NPS9" s="32"/>
      <c r="NPT9" s="32"/>
      <c r="NPU9" s="32"/>
      <c r="NPV9" s="32"/>
      <c r="NPW9" s="32"/>
      <c r="NPX9" s="32"/>
      <c r="NPY9" s="32"/>
      <c r="NPZ9" s="32"/>
      <c r="NQA9" s="32"/>
      <c r="NQB9" s="32"/>
      <c r="NQC9" s="32"/>
      <c r="NQD9" s="32"/>
      <c r="NQE9" s="32"/>
      <c r="NQF9" s="32"/>
      <c r="NQG9" s="32"/>
      <c r="NQH9" s="32"/>
      <c r="NQI9" s="32"/>
      <c r="NQJ9" s="32"/>
      <c r="NQK9" s="32"/>
      <c r="NQL9" s="32"/>
      <c r="NQM9" s="32"/>
      <c r="NQN9" s="32"/>
      <c r="NQO9" s="32"/>
      <c r="NQP9" s="32"/>
      <c r="NQQ9" s="32"/>
      <c r="NQR9" s="32"/>
      <c r="NQS9" s="32"/>
      <c r="NQT9" s="32"/>
      <c r="NQU9" s="32"/>
      <c r="NQV9" s="32"/>
      <c r="NQW9" s="32"/>
      <c r="NQX9" s="32"/>
      <c r="NQY9" s="32"/>
      <c r="NQZ9" s="32"/>
      <c r="NRA9" s="32"/>
      <c r="NRB9" s="32"/>
      <c r="NRC9" s="32"/>
      <c r="NRD9" s="32"/>
      <c r="NRE9" s="32"/>
      <c r="NRF9" s="32"/>
      <c r="NRG9" s="32"/>
      <c r="NRH9" s="32"/>
      <c r="NRI9" s="32"/>
      <c r="NRJ9" s="32"/>
      <c r="NRK9" s="32"/>
      <c r="NRL9" s="32"/>
      <c r="NRM9" s="32"/>
      <c r="NRN9" s="32"/>
      <c r="NRO9" s="32"/>
      <c r="NRP9" s="32"/>
      <c r="NRQ9" s="32"/>
      <c r="NRR9" s="32"/>
      <c r="NRS9" s="32"/>
      <c r="NRT9" s="32"/>
      <c r="NRU9" s="32"/>
      <c r="NRV9" s="32"/>
      <c r="NRW9" s="32"/>
      <c r="NRX9" s="32"/>
      <c r="NRY9" s="32"/>
      <c r="NRZ9" s="32"/>
      <c r="NSA9" s="32"/>
      <c r="NSB9" s="32"/>
      <c r="NSC9" s="32"/>
      <c r="NSD9" s="32"/>
      <c r="NSE9" s="32"/>
      <c r="NSF9" s="32"/>
      <c r="NSG9" s="32"/>
      <c r="NSH9" s="32"/>
      <c r="NSI9" s="32"/>
      <c r="NSJ9" s="32"/>
      <c r="NSK9" s="32"/>
      <c r="NSL9" s="32"/>
      <c r="NSM9" s="32"/>
      <c r="NSN9" s="32"/>
      <c r="NSO9" s="32"/>
      <c r="NSP9" s="32"/>
      <c r="NSQ9" s="32"/>
      <c r="NSR9" s="32"/>
      <c r="NSS9" s="32"/>
      <c r="NST9" s="32"/>
      <c r="NSU9" s="32"/>
      <c r="NSV9" s="32"/>
      <c r="NSW9" s="32"/>
      <c r="NSX9" s="32"/>
      <c r="NSY9" s="32"/>
      <c r="NSZ9" s="32"/>
      <c r="NTA9" s="32"/>
      <c r="NTB9" s="32"/>
      <c r="NTC9" s="32"/>
      <c r="NTD9" s="32"/>
      <c r="NTE9" s="32"/>
      <c r="NTF9" s="32"/>
      <c r="NTG9" s="32"/>
      <c r="NTH9" s="32"/>
      <c r="NTI9" s="32"/>
      <c r="NTJ9" s="32"/>
      <c r="NTK9" s="32"/>
      <c r="NTL9" s="32"/>
      <c r="NTM9" s="32"/>
      <c r="NTN9" s="32"/>
      <c r="NTO9" s="32"/>
      <c r="NTP9" s="32"/>
      <c r="NTQ9" s="32"/>
      <c r="NTR9" s="32"/>
      <c r="NTS9" s="32"/>
      <c r="NTT9" s="32"/>
      <c r="NTU9" s="32"/>
      <c r="NTV9" s="32"/>
      <c r="NTW9" s="32"/>
      <c r="NTX9" s="32"/>
      <c r="NTY9" s="32"/>
      <c r="NTZ9" s="32"/>
      <c r="NUA9" s="32"/>
      <c r="NUB9" s="32"/>
      <c r="NUC9" s="32"/>
      <c r="NUD9" s="32"/>
      <c r="NUE9" s="32"/>
      <c r="NUF9" s="32"/>
      <c r="NUG9" s="32"/>
      <c r="NUH9" s="32"/>
      <c r="NUI9" s="32"/>
      <c r="NUJ9" s="32"/>
      <c r="NUK9" s="32"/>
      <c r="NUL9" s="32"/>
      <c r="NUM9" s="32"/>
      <c r="NUN9" s="32"/>
      <c r="NUO9" s="32"/>
      <c r="NUP9" s="32"/>
      <c r="NUQ9" s="32"/>
      <c r="NUR9" s="32"/>
      <c r="NUS9" s="32"/>
      <c r="NUT9" s="32"/>
      <c r="NUU9" s="32"/>
      <c r="NUV9" s="32"/>
      <c r="NUW9" s="32"/>
      <c r="NUX9" s="32"/>
      <c r="NUY9" s="32"/>
      <c r="NUZ9" s="32"/>
      <c r="NVA9" s="32"/>
      <c r="NVB9" s="32"/>
      <c r="NVC9" s="32"/>
      <c r="NVD9" s="32"/>
      <c r="NVE9" s="32"/>
      <c r="NVF9" s="32"/>
      <c r="NVG9" s="32"/>
      <c r="NVH9" s="32"/>
      <c r="NVI9" s="32"/>
      <c r="NVJ9" s="32"/>
      <c r="NVK9" s="32"/>
      <c r="NVL9" s="32"/>
      <c r="NVM9" s="32"/>
      <c r="NVN9" s="32"/>
      <c r="NVO9" s="32"/>
      <c r="NVP9" s="32"/>
      <c r="NVQ9" s="32"/>
      <c r="NVR9" s="32"/>
      <c r="NVS9" s="32"/>
      <c r="NVT9" s="32"/>
      <c r="NVU9" s="32"/>
      <c r="NVV9" s="32"/>
      <c r="NVW9" s="32"/>
      <c r="NVX9" s="32"/>
      <c r="NVY9" s="32"/>
      <c r="NVZ9" s="32"/>
      <c r="NWA9" s="32"/>
      <c r="NWB9" s="32"/>
      <c r="NWC9" s="32"/>
      <c r="NWD9" s="32"/>
      <c r="NWE9" s="32"/>
      <c r="NWF9" s="32"/>
      <c r="NWG9" s="32"/>
      <c r="NWH9" s="32"/>
      <c r="NWI9" s="32"/>
      <c r="NWJ9" s="32"/>
      <c r="NWK9" s="32"/>
      <c r="NWL9" s="32"/>
      <c r="NWM9" s="32"/>
      <c r="NWN9" s="32"/>
      <c r="NWO9" s="32"/>
      <c r="NWP9" s="32"/>
      <c r="NWQ9" s="32"/>
      <c r="NWR9" s="32"/>
      <c r="NWS9" s="32"/>
      <c r="NWT9" s="32"/>
      <c r="NWU9" s="32"/>
      <c r="NWV9" s="32"/>
      <c r="NWW9" s="32"/>
      <c r="NWX9" s="32"/>
      <c r="NWY9" s="32"/>
      <c r="NWZ9" s="32"/>
      <c r="NXA9" s="32"/>
      <c r="NXB9" s="32"/>
      <c r="NXC9" s="32"/>
      <c r="NXD9" s="32"/>
      <c r="NXE9" s="32"/>
      <c r="NXF9" s="32"/>
      <c r="NXG9" s="32"/>
      <c r="NXH9" s="32"/>
      <c r="NXI9" s="32"/>
      <c r="NXJ9" s="32"/>
      <c r="NXK9" s="32"/>
      <c r="NXL9" s="32"/>
      <c r="NXM9" s="32"/>
      <c r="NXN9" s="32"/>
      <c r="NXO9" s="32"/>
      <c r="NXP9" s="32"/>
      <c r="NXQ9" s="32"/>
      <c r="NXR9" s="32"/>
      <c r="NXS9" s="32"/>
      <c r="NXT9" s="32"/>
      <c r="NXU9" s="32"/>
      <c r="NXV9" s="32"/>
      <c r="NXW9" s="32"/>
      <c r="NXX9" s="32"/>
      <c r="NXY9" s="32"/>
      <c r="NXZ9" s="32"/>
      <c r="NYA9" s="32"/>
      <c r="NYB9" s="32"/>
      <c r="NYC9" s="32"/>
      <c r="NYD9" s="32"/>
      <c r="NYE9" s="32"/>
      <c r="NYF9" s="32"/>
      <c r="NYG9" s="32"/>
      <c r="NYH9" s="32"/>
      <c r="NYI9" s="32"/>
      <c r="NYJ9" s="32"/>
      <c r="NYK9" s="32"/>
      <c r="NYL9" s="32"/>
      <c r="NYM9" s="32"/>
      <c r="NYN9" s="32"/>
      <c r="NYO9" s="32"/>
      <c r="NYP9" s="32"/>
      <c r="NYQ9" s="32"/>
      <c r="NYR9" s="32"/>
      <c r="NYS9" s="32"/>
      <c r="NYT9" s="32"/>
      <c r="NYU9" s="32"/>
      <c r="NYV9" s="32"/>
      <c r="NYW9" s="32"/>
      <c r="NYX9" s="32"/>
      <c r="NYY9" s="32"/>
      <c r="NYZ9" s="32"/>
      <c r="NZA9" s="32"/>
      <c r="NZB9" s="32"/>
      <c r="NZC9" s="32"/>
      <c r="NZD9" s="32"/>
      <c r="NZE9" s="32"/>
      <c r="NZF9" s="32"/>
      <c r="NZG9" s="32"/>
      <c r="NZH9" s="32"/>
      <c r="NZI9" s="32"/>
      <c r="NZJ9" s="32"/>
      <c r="NZK9" s="32"/>
      <c r="NZL9" s="32"/>
      <c r="NZM9" s="32"/>
      <c r="NZN9" s="32"/>
      <c r="NZO9" s="32"/>
      <c r="NZP9" s="32"/>
      <c r="NZQ9" s="32"/>
      <c r="NZR9" s="32"/>
      <c r="NZS9" s="32"/>
      <c r="NZT9" s="32"/>
      <c r="NZU9" s="32"/>
      <c r="NZV9" s="32"/>
      <c r="NZW9" s="32"/>
      <c r="NZX9" s="32"/>
      <c r="NZY9" s="32"/>
      <c r="NZZ9" s="32"/>
      <c r="OAA9" s="32"/>
      <c r="OAB9" s="32"/>
      <c r="OAC9" s="32"/>
      <c r="OAD9" s="32"/>
      <c r="OAE9" s="32"/>
      <c r="OAF9" s="32"/>
      <c r="OAG9" s="32"/>
      <c r="OAH9" s="32"/>
      <c r="OAI9" s="32"/>
      <c r="OAJ9" s="32"/>
      <c r="OAK9" s="32"/>
      <c r="OAL9" s="32"/>
      <c r="OAM9" s="32"/>
      <c r="OAN9" s="32"/>
      <c r="OAO9" s="32"/>
      <c r="OAP9" s="32"/>
      <c r="OAQ9" s="32"/>
      <c r="OAR9" s="32"/>
      <c r="OAS9" s="32"/>
      <c r="OAT9" s="32"/>
      <c r="OAU9" s="32"/>
      <c r="OAV9" s="32"/>
      <c r="OAW9" s="32"/>
      <c r="OAX9" s="32"/>
      <c r="OAY9" s="32"/>
      <c r="OAZ9" s="32"/>
      <c r="OBA9" s="32"/>
      <c r="OBB9" s="32"/>
      <c r="OBC9" s="32"/>
      <c r="OBD9" s="32"/>
      <c r="OBE9" s="32"/>
      <c r="OBF9" s="32"/>
      <c r="OBG9" s="32"/>
      <c r="OBH9" s="32"/>
      <c r="OBI9" s="32"/>
      <c r="OBJ9" s="32"/>
      <c r="OBK9" s="32"/>
      <c r="OBL9" s="32"/>
      <c r="OBM9" s="32"/>
      <c r="OBN9" s="32"/>
      <c r="OBO9" s="32"/>
      <c r="OBP9" s="32"/>
      <c r="OBQ9" s="32"/>
      <c r="OBR9" s="32"/>
      <c r="OBS9" s="32"/>
      <c r="OBT9" s="32"/>
      <c r="OBU9" s="32"/>
      <c r="OBV9" s="32"/>
      <c r="OBW9" s="32"/>
      <c r="OBX9" s="32"/>
      <c r="OBY9" s="32"/>
      <c r="OBZ9" s="32"/>
      <c r="OCA9" s="32"/>
      <c r="OCB9" s="32"/>
      <c r="OCC9" s="32"/>
      <c r="OCD9" s="32"/>
      <c r="OCE9" s="32"/>
      <c r="OCF9" s="32"/>
      <c r="OCG9" s="32"/>
      <c r="OCH9" s="32"/>
      <c r="OCI9" s="32"/>
      <c r="OCJ9" s="32"/>
      <c r="OCK9" s="32"/>
      <c r="OCL9" s="32"/>
      <c r="OCM9" s="32"/>
      <c r="OCN9" s="32"/>
      <c r="OCO9" s="32"/>
      <c r="OCP9" s="32"/>
      <c r="OCQ9" s="32"/>
      <c r="OCR9" s="32"/>
      <c r="OCS9" s="32"/>
      <c r="OCT9" s="32"/>
      <c r="OCU9" s="32"/>
      <c r="OCV9" s="32"/>
      <c r="OCW9" s="32"/>
      <c r="OCX9" s="32"/>
      <c r="OCY9" s="32"/>
      <c r="OCZ9" s="32"/>
      <c r="ODA9" s="32"/>
      <c r="ODB9" s="32"/>
      <c r="ODC9" s="32"/>
      <c r="ODD9" s="32"/>
      <c r="ODE9" s="32"/>
      <c r="ODF9" s="32"/>
      <c r="ODG9" s="32"/>
      <c r="ODH9" s="32"/>
      <c r="ODI9" s="32"/>
      <c r="ODJ9" s="32"/>
      <c r="ODK9" s="32"/>
      <c r="ODL9" s="32"/>
      <c r="ODM9" s="32"/>
      <c r="ODN9" s="32"/>
      <c r="ODO9" s="32"/>
      <c r="ODP9" s="32"/>
      <c r="ODQ9" s="32"/>
      <c r="ODR9" s="32"/>
      <c r="ODS9" s="32"/>
      <c r="ODT9" s="32"/>
      <c r="ODU9" s="32"/>
      <c r="ODV9" s="32"/>
      <c r="ODW9" s="32"/>
      <c r="ODX9" s="32"/>
      <c r="ODY9" s="32"/>
      <c r="ODZ9" s="32"/>
      <c r="OEA9" s="32"/>
      <c r="OEB9" s="32"/>
      <c r="OEC9" s="32"/>
      <c r="OED9" s="32"/>
      <c r="OEE9" s="32"/>
      <c r="OEF9" s="32"/>
      <c r="OEG9" s="32"/>
      <c r="OEH9" s="32"/>
      <c r="OEI9" s="32"/>
      <c r="OEJ9" s="32"/>
      <c r="OEK9" s="32"/>
      <c r="OEL9" s="32"/>
      <c r="OEM9" s="32"/>
      <c r="OEN9" s="32"/>
      <c r="OEO9" s="32"/>
      <c r="OEP9" s="32"/>
      <c r="OEQ9" s="32"/>
      <c r="OER9" s="32"/>
      <c r="OES9" s="32"/>
      <c r="OET9" s="32"/>
      <c r="OEU9" s="32"/>
      <c r="OEV9" s="32"/>
      <c r="OEW9" s="32"/>
      <c r="OEX9" s="32"/>
      <c r="OEY9" s="32"/>
      <c r="OEZ9" s="32"/>
      <c r="OFA9" s="32"/>
      <c r="OFB9" s="32"/>
      <c r="OFC9" s="32"/>
      <c r="OFD9" s="32"/>
      <c r="OFE9" s="32"/>
      <c r="OFF9" s="32"/>
      <c r="OFG9" s="32"/>
      <c r="OFH9" s="32"/>
      <c r="OFI9" s="32"/>
      <c r="OFJ9" s="32"/>
      <c r="OFK9" s="32"/>
      <c r="OFL9" s="32"/>
      <c r="OFM9" s="32"/>
      <c r="OFN9" s="32"/>
      <c r="OFO9" s="32"/>
      <c r="OFP9" s="32"/>
      <c r="OFQ9" s="32"/>
      <c r="OFR9" s="32"/>
      <c r="OFS9" s="32"/>
      <c r="OFT9" s="32"/>
      <c r="OFU9" s="32"/>
      <c r="OFV9" s="32"/>
      <c r="OFW9" s="32"/>
      <c r="OFX9" s="32"/>
      <c r="OFY9" s="32"/>
      <c r="OFZ9" s="32"/>
      <c r="OGA9" s="32"/>
      <c r="OGB9" s="32"/>
      <c r="OGC9" s="32"/>
      <c r="OGD9" s="32"/>
      <c r="OGE9" s="32"/>
      <c r="OGF9" s="32"/>
      <c r="OGG9" s="32"/>
      <c r="OGH9" s="32"/>
      <c r="OGI9" s="32"/>
      <c r="OGJ9" s="32"/>
      <c r="OGK9" s="32"/>
      <c r="OGL9" s="32"/>
      <c r="OGM9" s="32"/>
      <c r="OGN9" s="32"/>
      <c r="OGO9" s="32"/>
      <c r="OGP9" s="32"/>
      <c r="OGQ9" s="32"/>
      <c r="OGR9" s="32"/>
      <c r="OGS9" s="32"/>
      <c r="OGT9" s="32"/>
      <c r="OGU9" s="32"/>
      <c r="OGV9" s="32"/>
      <c r="OGW9" s="32"/>
      <c r="OGX9" s="32"/>
      <c r="OGY9" s="32"/>
      <c r="OGZ9" s="32"/>
      <c r="OHA9" s="32"/>
      <c r="OHB9" s="32"/>
      <c r="OHC9" s="32"/>
      <c r="OHD9" s="32"/>
      <c r="OHE9" s="32"/>
      <c r="OHF9" s="32"/>
      <c r="OHG9" s="32"/>
      <c r="OHH9" s="32"/>
      <c r="OHI9" s="32"/>
      <c r="OHJ9" s="32"/>
      <c r="OHK9" s="32"/>
      <c r="OHL9" s="32"/>
      <c r="OHM9" s="32"/>
      <c r="OHN9" s="32"/>
      <c r="OHO9" s="32"/>
      <c r="OHP9" s="32"/>
      <c r="OHQ9" s="32"/>
      <c r="OHR9" s="32"/>
      <c r="OHS9" s="32"/>
      <c r="OHT9" s="32"/>
      <c r="OHU9" s="32"/>
      <c r="OHV9" s="32"/>
      <c r="OHW9" s="32"/>
      <c r="OHX9" s="32"/>
      <c r="OHY9" s="32"/>
      <c r="OHZ9" s="32"/>
      <c r="OIA9" s="32"/>
      <c r="OIB9" s="32"/>
      <c r="OIC9" s="32"/>
      <c r="OID9" s="32"/>
      <c r="OIE9" s="32"/>
      <c r="OIF9" s="32"/>
      <c r="OIG9" s="32"/>
      <c r="OIH9" s="32"/>
      <c r="OII9" s="32"/>
      <c r="OIJ9" s="32"/>
      <c r="OIK9" s="32"/>
      <c r="OIL9" s="32"/>
      <c r="OIM9" s="32"/>
      <c r="OIN9" s="32"/>
      <c r="OIO9" s="32"/>
      <c r="OIP9" s="32"/>
      <c r="OIQ9" s="32"/>
      <c r="OIR9" s="32"/>
      <c r="OIS9" s="32"/>
      <c r="OIT9" s="32"/>
      <c r="OIU9" s="32"/>
      <c r="OIV9" s="32"/>
      <c r="OIW9" s="32"/>
      <c r="OIX9" s="32"/>
      <c r="OIY9" s="32"/>
      <c r="OIZ9" s="32"/>
      <c r="OJA9" s="32"/>
      <c r="OJB9" s="32"/>
      <c r="OJC9" s="32"/>
      <c r="OJD9" s="32"/>
      <c r="OJE9" s="32"/>
      <c r="OJF9" s="32"/>
      <c r="OJG9" s="32"/>
      <c r="OJH9" s="32"/>
      <c r="OJI9" s="32"/>
      <c r="OJJ9" s="32"/>
      <c r="OJK9" s="32"/>
      <c r="OJL9" s="32"/>
      <c r="OJM9" s="32"/>
      <c r="OJN9" s="32"/>
      <c r="OJO9" s="32"/>
      <c r="OJP9" s="32"/>
      <c r="OJQ9" s="32"/>
      <c r="OJR9" s="32"/>
      <c r="OJS9" s="32"/>
      <c r="OJT9" s="32"/>
      <c r="OJU9" s="32"/>
      <c r="OJV9" s="32"/>
      <c r="OJW9" s="32"/>
      <c r="OJX9" s="32"/>
      <c r="OJY9" s="32"/>
      <c r="OJZ9" s="32"/>
      <c r="OKA9" s="32"/>
      <c r="OKB9" s="32"/>
      <c r="OKC9" s="32"/>
      <c r="OKD9" s="32"/>
      <c r="OKE9" s="32"/>
      <c r="OKF9" s="32"/>
      <c r="OKG9" s="32"/>
      <c r="OKH9" s="32"/>
      <c r="OKI9" s="32"/>
      <c r="OKJ9" s="32"/>
      <c r="OKK9" s="32"/>
      <c r="OKL9" s="32"/>
      <c r="OKM9" s="32"/>
      <c r="OKN9" s="32"/>
      <c r="OKO9" s="32"/>
      <c r="OKP9" s="32"/>
      <c r="OKQ9" s="32"/>
      <c r="OKR9" s="32"/>
      <c r="OKS9" s="32"/>
      <c r="OKT9" s="32"/>
      <c r="OKU9" s="32"/>
      <c r="OKV9" s="32"/>
      <c r="OKW9" s="32"/>
      <c r="OKX9" s="32"/>
      <c r="OKY9" s="32"/>
      <c r="OKZ9" s="32"/>
      <c r="OLA9" s="32"/>
      <c r="OLB9" s="32"/>
      <c r="OLC9" s="32"/>
      <c r="OLD9" s="32"/>
      <c r="OLE9" s="32"/>
      <c r="OLF9" s="32"/>
      <c r="OLG9" s="32"/>
      <c r="OLH9" s="32"/>
      <c r="OLI9" s="32"/>
      <c r="OLJ9" s="32"/>
      <c r="OLK9" s="32"/>
      <c r="OLL9" s="32"/>
      <c r="OLM9" s="32"/>
      <c r="OLN9" s="32"/>
      <c r="OLO9" s="32"/>
      <c r="OLP9" s="32"/>
      <c r="OLQ9" s="32"/>
      <c r="OLR9" s="32"/>
      <c r="OLS9" s="32"/>
      <c r="OLT9" s="32"/>
      <c r="OLU9" s="32"/>
      <c r="OLV9" s="32"/>
      <c r="OLW9" s="32"/>
      <c r="OLX9" s="32"/>
      <c r="OLY9" s="32"/>
      <c r="OLZ9" s="32"/>
      <c r="OMA9" s="32"/>
      <c r="OMB9" s="32"/>
      <c r="OMC9" s="32"/>
      <c r="OMD9" s="32"/>
      <c r="OME9" s="32"/>
      <c r="OMF9" s="32"/>
      <c r="OMG9" s="32"/>
      <c r="OMH9" s="32"/>
      <c r="OMI9" s="32"/>
      <c r="OMJ9" s="32"/>
      <c r="OMK9" s="32"/>
      <c r="OML9" s="32"/>
      <c r="OMM9" s="32"/>
      <c r="OMN9" s="32"/>
      <c r="OMO9" s="32"/>
      <c r="OMP9" s="32"/>
      <c r="OMQ9" s="32"/>
      <c r="OMR9" s="32"/>
      <c r="OMS9" s="32"/>
      <c r="OMT9" s="32"/>
      <c r="OMU9" s="32"/>
      <c r="OMV9" s="32"/>
      <c r="OMW9" s="32"/>
      <c r="OMX9" s="32"/>
      <c r="OMY9" s="32"/>
      <c r="OMZ9" s="32"/>
      <c r="ONA9" s="32"/>
      <c r="ONB9" s="32"/>
      <c r="ONC9" s="32"/>
      <c r="OND9" s="32"/>
      <c r="ONE9" s="32"/>
      <c r="ONF9" s="32"/>
      <c r="ONG9" s="32"/>
      <c r="ONH9" s="32"/>
      <c r="ONI9" s="32"/>
      <c r="ONJ9" s="32"/>
      <c r="ONK9" s="32"/>
      <c r="ONL9" s="32"/>
      <c r="ONM9" s="32"/>
      <c r="ONN9" s="32"/>
      <c r="ONO9" s="32"/>
      <c r="ONP9" s="32"/>
      <c r="ONQ9" s="32"/>
      <c r="ONR9" s="32"/>
      <c r="ONS9" s="32"/>
      <c r="ONT9" s="32"/>
      <c r="ONU9" s="32"/>
      <c r="ONV9" s="32"/>
      <c r="ONW9" s="32"/>
      <c r="ONX9" s="32"/>
      <c r="ONY9" s="32"/>
      <c r="ONZ9" s="32"/>
      <c r="OOA9" s="32"/>
      <c r="OOB9" s="32"/>
      <c r="OOC9" s="32"/>
      <c r="OOD9" s="32"/>
      <c r="OOE9" s="32"/>
      <c r="OOF9" s="32"/>
      <c r="OOG9" s="32"/>
      <c r="OOH9" s="32"/>
      <c r="OOI9" s="32"/>
      <c r="OOJ9" s="32"/>
      <c r="OOK9" s="32"/>
      <c r="OOL9" s="32"/>
      <c r="OOM9" s="32"/>
      <c r="OON9" s="32"/>
      <c r="OOO9" s="32"/>
      <c r="OOP9" s="32"/>
      <c r="OOQ9" s="32"/>
      <c r="OOR9" s="32"/>
      <c r="OOS9" s="32"/>
      <c r="OOT9" s="32"/>
      <c r="OOU9" s="32"/>
      <c r="OOV9" s="32"/>
      <c r="OOW9" s="32"/>
      <c r="OOX9" s="32"/>
      <c r="OOY9" s="32"/>
      <c r="OOZ9" s="32"/>
      <c r="OPA9" s="32"/>
      <c r="OPB9" s="32"/>
      <c r="OPC9" s="32"/>
      <c r="OPD9" s="32"/>
      <c r="OPE9" s="32"/>
      <c r="OPF9" s="32"/>
      <c r="OPG9" s="32"/>
      <c r="OPH9" s="32"/>
      <c r="OPI9" s="32"/>
      <c r="OPJ9" s="32"/>
      <c r="OPK9" s="32"/>
      <c r="OPL9" s="32"/>
      <c r="OPM9" s="32"/>
      <c r="OPN9" s="32"/>
      <c r="OPO9" s="32"/>
      <c r="OPP9" s="32"/>
      <c r="OPQ9" s="32"/>
      <c r="OPR9" s="32"/>
      <c r="OPS9" s="32"/>
      <c r="OPT9" s="32"/>
      <c r="OPU9" s="32"/>
      <c r="OPV9" s="32"/>
      <c r="OPW9" s="32"/>
      <c r="OPX9" s="32"/>
      <c r="OPY9" s="32"/>
      <c r="OPZ9" s="32"/>
      <c r="OQA9" s="32"/>
      <c r="OQB9" s="32"/>
      <c r="OQC9" s="32"/>
      <c r="OQD9" s="32"/>
      <c r="OQE9" s="32"/>
      <c r="OQF9" s="32"/>
      <c r="OQG9" s="32"/>
      <c r="OQH9" s="32"/>
      <c r="OQI9" s="32"/>
      <c r="OQJ9" s="32"/>
      <c r="OQK9" s="32"/>
      <c r="OQL9" s="32"/>
      <c r="OQM9" s="32"/>
      <c r="OQN9" s="32"/>
      <c r="OQO9" s="32"/>
      <c r="OQP9" s="32"/>
      <c r="OQQ9" s="32"/>
      <c r="OQR9" s="32"/>
      <c r="OQS9" s="32"/>
      <c r="OQT9" s="32"/>
      <c r="OQU9" s="32"/>
      <c r="OQV9" s="32"/>
      <c r="OQW9" s="32"/>
      <c r="OQX9" s="32"/>
      <c r="OQY9" s="32"/>
      <c r="OQZ9" s="32"/>
      <c r="ORA9" s="32"/>
      <c r="ORB9" s="32"/>
      <c r="ORC9" s="32"/>
      <c r="ORD9" s="32"/>
      <c r="ORE9" s="32"/>
      <c r="ORF9" s="32"/>
      <c r="ORG9" s="32"/>
      <c r="ORH9" s="32"/>
      <c r="ORI9" s="32"/>
      <c r="ORJ9" s="32"/>
      <c r="ORK9" s="32"/>
      <c r="ORL9" s="32"/>
      <c r="ORM9" s="32"/>
      <c r="ORN9" s="32"/>
      <c r="ORO9" s="32"/>
      <c r="ORP9" s="32"/>
      <c r="ORQ9" s="32"/>
      <c r="ORR9" s="32"/>
      <c r="ORS9" s="32"/>
      <c r="ORT9" s="32"/>
      <c r="ORU9" s="32"/>
      <c r="ORV9" s="32"/>
      <c r="ORW9" s="32"/>
      <c r="ORX9" s="32"/>
      <c r="ORY9" s="32"/>
      <c r="ORZ9" s="32"/>
      <c r="OSA9" s="32"/>
      <c r="OSB9" s="32"/>
      <c r="OSC9" s="32"/>
      <c r="OSD9" s="32"/>
      <c r="OSE9" s="32"/>
      <c r="OSF9" s="32"/>
      <c r="OSG9" s="32"/>
      <c r="OSH9" s="32"/>
      <c r="OSI9" s="32"/>
      <c r="OSJ9" s="32"/>
      <c r="OSK9" s="32"/>
      <c r="OSL9" s="32"/>
      <c r="OSM9" s="32"/>
      <c r="OSN9" s="32"/>
      <c r="OSO9" s="32"/>
      <c r="OSP9" s="32"/>
      <c r="OSQ9" s="32"/>
      <c r="OSR9" s="32"/>
      <c r="OSS9" s="32"/>
      <c r="OST9" s="32"/>
      <c r="OSU9" s="32"/>
      <c r="OSV9" s="32"/>
      <c r="OSW9" s="32"/>
      <c r="OSX9" s="32"/>
      <c r="OSY9" s="32"/>
      <c r="OSZ9" s="32"/>
      <c r="OTA9" s="32"/>
      <c r="OTB9" s="32"/>
      <c r="OTC9" s="32"/>
      <c r="OTD9" s="32"/>
      <c r="OTE9" s="32"/>
      <c r="OTF9" s="32"/>
      <c r="OTG9" s="32"/>
      <c r="OTH9" s="32"/>
      <c r="OTI9" s="32"/>
      <c r="OTJ9" s="32"/>
      <c r="OTK9" s="32"/>
      <c r="OTL9" s="32"/>
      <c r="OTM9" s="32"/>
      <c r="OTN9" s="32"/>
      <c r="OTO9" s="32"/>
      <c r="OTP9" s="32"/>
      <c r="OTQ9" s="32"/>
      <c r="OTR9" s="32"/>
      <c r="OTS9" s="32"/>
      <c r="OTT9" s="32"/>
      <c r="OTU9" s="32"/>
      <c r="OTV9" s="32"/>
      <c r="OTW9" s="32"/>
      <c r="OTX9" s="32"/>
      <c r="OTY9" s="32"/>
      <c r="OTZ9" s="32"/>
      <c r="OUA9" s="32"/>
      <c r="OUB9" s="32"/>
      <c r="OUC9" s="32"/>
      <c r="OUD9" s="32"/>
      <c r="OUE9" s="32"/>
      <c r="OUF9" s="32"/>
      <c r="OUG9" s="32"/>
      <c r="OUH9" s="32"/>
      <c r="OUI9" s="32"/>
      <c r="OUJ9" s="32"/>
      <c r="OUK9" s="32"/>
      <c r="OUL9" s="32"/>
      <c r="OUM9" s="32"/>
      <c r="OUN9" s="32"/>
      <c r="OUO9" s="32"/>
      <c r="OUP9" s="32"/>
      <c r="OUQ9" s="32"/>
      <c r="OUR9" s="32"/>
      <c r="OUS9" s="32"/>
      <c r="OUT9" s="32"/>
      <c r="OUU9" s="32"/>
      <c r="OUV9" s="32"/>
      <c r="OUW9" s="32"/>
      <c r="OUX9" s="32"/>
      <c r="OUY9" s="32"/>
      <c r="OUZ9" s="32"/>
      <c r="OVA9" s="32"/>
      <c r="OVB9" s="32"/>
      <c r="OVC9" s="32"/>
      <c r="OVD9" s="32"/>
      <c r="OVE9" s="32"/>
      <c r="OVF9" s="32"/>
      <c r="OVG9" s="32"/>
      <c r="OVH9" s="32"/>
      <c r="OVI9" s="32"/>
      <c r="OVJ9" s="32"/>
      <c r="OVK9" s="32"/>
      <c r="OVL9" s="32"/>
      <c r="OVM9" s="32"/>
      <c r="OVN9" s="32"/>
      <c r="OVO9" s="32"/>
      <c r="OVP9" s="32"/>
      <c r="OVQ9" s="32"/>
      <c r="OVR9" s="32"/>
      <c r="OVS9" s="32"/>
      <c r="OVT9" s="32"/>
      <c r="OVU9" s="32"/>
      <c r="OVV9" s="32"/>
      <c r="OVW9" s="32"/>
      <c r="OVX9" s="32"/>
      <c r="OVY9" s="32"/>
      <c r="OVZ9" s="32"/>
      <c r="OWA9" s="32"/>
      <c r="OWB9" s="32"/>
      <c r="OWC9" s="32"/>
      <c r="OWD9" s="32"/>
      <c r="OWE9" s="32"/>
      <c r="OWF9" s="32"/>
      <c r="OWG9" s="32"/>
      <c r="OWH9" s="32"/>
      <c r="OWI9" s="32"/>
      <c r="OWJ9" s="32"/>
      <c r="OWK9" s="32"/>
      <c r="OWL9" s="32"/>
      <c r="OWM9" s="32"/>
      <c r="OWN9" s="32"/>
      <c r="OWO9" s="32"/>
      <c r="OWP9" s="32"/>
      <c r="OWQ9" s="32"/>
      <c r="OWR9" s="32"/>
      <c r="OWS9" s="32"/>
      <c r="OWT9" s="32"/>
      <c r="OWU9" s="32"/>
      <c r="OWV9" s="32"/>
      <c r="OWW9" s="32"/>
      <c r="OWX9" s="32"/>
      <c r="OWY9" s="32"/>
      <c r="OWZ9" s="32"/>
      <c r="OXA9" s="32"/>
      <c r="OXB9" s="32"/>
      <c r="OXC9" s="32"/>
      <c r="OXD9" s="32"/>
      <c r="OXE9" s="32"/>
      <c r="OXF9" s="32"/>
      <c r="OXG9" s="32"/>
      <c r="OXH9" s="32"/>
      <c r="OXI9" s="32"/>
      <c r="OXJ9" s="32"/>
      <c r="OXK9" s="32"/>
      <c r="OXL9" s="32"/>
      <c r="OXM9" s="32"/>
      <c r="OXN9" s="32"/>
      <c r="OXO9" s="32"/>
      <c r="OXP9" s="32"/>
      <c r="OXQ9" s="32"/>
      <c r="OXR9" s="32"/>
      <c r="OXS9" s="32"/>
      <c r="OXT9" s="32"/>
      <c r="OXU9" s="32"/>
      <c r="OXV9" s="32"/>
      <c r="OXW9" s="32"/>
      <c r="OXX9" s="32"/>
      <c r="OXY9" s="32"/>
      <c r="OXZ9" s="32"/>
      <c r="OYA9" s="32"/>
      <c r="OYB9" s="32"/>
      <c r="OYC9" s="32"/>
      <c r="OYD9" s="32"/>
      <c r="OYE9" s="32"/>
      <c r="OYF9" s="32"/>
      <c r="OYG9" s="32"/>
      <c r="OYH9" s="32"/>
      <c r="OYI9" s="32"/>
      <c r="OYJ9" s="32"/>
      <c r="OYK9" s="32"/>
      <c r="OYL9" s="32"/>
      <c r="OYM9" s="32"/>
      <c r="OYN9" s="32"/>
      <c r="OYO9" s="32"/>
      <c r="OYP9" s="32"/>
      <c r="OYQ9" s="32"/>
      <c r="OYR9" s="32"/>
      <c r="OYS9" s="32"/>
      <c r="OYT9" s="32"/>
      <c r="OYU9" s="32"/>
      <c r="OYV9" s="32"/>
      <c r="OYW9" s="32"/>
      <c r="OYX9" s="32"/>
      <c r="OYY9" s="32"/>
      <c r="OYZ9" s="32"/>
      <c r="OZA9" s="32"/>
      <c r="OZB9" s="32"/>
      <c r="OZC9" s="32"/>
      <c r="OZD9" s="32"/>
      <c r="OZE9" s="32"/>
      <c r="OZF9" s="32"/>
      <c r="OZG9" s="32"/>
      <c r="OZH9" s="32"/>
      <c r="OZI9" s="32"/>
      <c r="OZJ9" s="32"/>
      <c r="OZK9" s="32"/>
      <c r="OZL9" s="32"/>
      <c r="OZM9" s="32"/>
      <c r="OZN9" s="32"/>
      <c r="OZO9" s="32"/>
      <c r="OZP9" s="32"/>
      <c r="OZQ9" s="32"/>
      <c r="OZR9" s="32"/>
      <c r="OZS9" s="32"/>
      <c r="OZT9" s="32"/>
      <c r="OZU9" s="32"/>
      <c r="OZV9" s="32"/>
      <c r="OZW9" s="32"/>
      <c r="OZX9" s="32"/>
      <c r="OZY9" s="32"/>
      <c r="OZZ9" s="32"/>
      <c r="PAA9" s="32"/>
      <c r="PAB9" s="32"/>
      <c r="PAC9" s="32"/>
      <c r="PAD9" s="32"/>
      <c r="PAE9" s="32"/>
      <c r="PAF9" s="32"/>
      <c r="PAG9" s="32"/>
      <c r="PAH9" s="32"/>
      <c r="PAI9" s="32"/>
      <c r="PAJ9" s="32"/>
      <c r="PAK9" s="32"/>
      <c r="PAL9" s="32"/>
      <c r="PAM9" s="32"/>
      <c r="PAN9" s="32"/>
      <c r="PAO9" s="32"/>
      <c r="PAP9" s="32"/>
      <c r="PAQ9" s="32"/>
      <c r="PAR9" s="32"/>
      <c r="PAS9" s="32"/>
      <c r="PAT9" s="32"/>
      <c r="PAU9" s="32"/>
      <c r="PAV9" s="32"/>
      <c r="PAW9" s="32"/>
      <c r="PAX9" s="32"/>
      <c r="PAY9" s="32"/>
      <c r="PAZ9" s="32"/>
      <c r="PBA9" s="32"/>
      <c r="PBB9" s="32"/>
      <c r="PBC9" s="32"/>
      <c r="PBD9" s="32"/>
      <c r="PBE9" s="32"/>
      <c r="PBF9" s="32"/>
      <c r="PBG9" s="32"/>
      <c r="PBH9" s="32"/>
      <c r="PBI9" s="32"/>
      <c r="PBJ9" s="32"/>
      <c r="PBK9" s="32"/>
      <c r="PBL9" s="32"/>
      <c r="PBM9" s="32"/>
      <c r="PBN9" s="32"/>
      <c r="PBO9" s="32"/>
      <c r="PBP9" s="32"/>
      <c r="PBQ9" s="32"/>
      <c r="PBR9" s="32"/>
      <c r="PBS9" s="32"/>
      <c r="PBT9" s="32"/>
      <c r="PBU9" s="32"/>
      <c r="PBV9" s="32"/>
      <c r="PBW9" s="32"/>
      <c r="PBX9" s="32"/>
      <c r="PBY9" s="32"/>
      <c r="PBZ9" s="32"/>
      <c r="PCA9" s="32"/>
      <c r="PCB9" s="32"/>
      <c r="PCC9" s="32"/>
      <c r="PCD9" s="32"/>
      <c r="PCE9" s="32"/>
      <c r="PCF9" s="32"/>
      <c r="PCG9" s="32"/>
      <c r="PCH9" s="32"/>
      <c r="PCI9" s="32"/>
      <c r="PCJ9" s="32"/>
      <c r="PCK9" s="32"/>
      <c r="PCL9" s="32"/>
      <c r="PCM9" s="32"/>
      <c r="PCN9" s="32"/>
      <c r="PCO9" s="32"/>
      <c r="PCP9" s="32"/>
      <c r="PCQ9" s="32"/>
      <c r="PCR9" s="32"/>
      <c r="PCS9" s="32"/>
      <c r="PCT9" s="32"/>
      <c r="PCU9" s="32"/>
      <c r="PCV9" s="32"/>
      <c r="PCW9" s="32"/>
      <c r="PCX9" s="32"/>
      <c r="PCY9" s="32"/>
      <c r="PCZ9" s="32"/>
      <c r="PDA9" s="32"/>
      <c r="PDB9" s="32"/>
      <c r="PDC9" s="32"/>
      <c r="PDD9" s="32"/>
      <c r="PDE9" s="32"/>
      <c r="PDF9" s="32"/>
      <c r="PDG9" s="32"/>
      <c r="PDH9" s="32"/>
      <c r="PDI9" s="32"/>
      <c r="PDJ9" s="32"/>
      <c r="PDK9" s="32"/>
      <c r="PDL9" s="32"/>
      <c r="PDM9" s="32"/>
      <c r="PDN9" s="32"/>
      <c r="PDO9" s="32"/>
      <c r="PDP9" s="32"/>
      <c r="PDQ9" s="32"/>
      <c r="PDR9" s="32"/>
      <c r="PDS9" s="32"/>
      <c r="PDT9" s="32"/>
      <c r="PDU9" s="32"/>
      <c r="PDV9" s="32"/>
      <c r="PDW9" s="32"/>
      <c r="PDX9" s="32"/>
      <c r="PDY9" s="32"/>
      <c r="PDZ9" s="32"/>
      <c r="PEA9" s="32"/>
      <c r="PEB9" s="32"/>
      <c r="PEC9" s="32"/>
      <c r="PED9" s="32"/>
      <c r="PEE9" s="32"/>
      <c r="PEF9" s="32"/>
      <c r="PEG9" s="32"/>
      <c r="PEH9" s="32"/>
      <c r="PEI9" s="32"/>
      <c r="PEJ9" s="32"/>
      <c r="PEK9" s="32"/>
      <c r="PEL9" s="32"/>
      <c r="PEM9" s="32"/>
      <c r="PEN9" s="32"/>
      <c r="PEO9" s="32"/>
      <c r="PEP9" s="32"/>
      <c r="PEQ9" s="32"/>
      <c r="PER9" s="32"/>
      <c r="PES9" s="32"/>
      <c r="PET9" s="32"/>
      <c r="PEU9" s="32"/>
      <c r="PEV9" s="32"/>
      <c r="PEW9" s="32"/>
      <c r="PEX9" s="32"/>
      <c r="PEY9" s="32"/>
      <c r="PEZ9" s="32"/>
      <c r="PFA9" s="32"/>
      <c r="PFB9" s="32"/>
      <c r="PFC9" s="32"/>
      <c r="PFD9" s="32"/>
      <c r="PFE9" s="32"/>
      <c r="PFF9" s="32"/>
      <c r="PFG9" s="32"/>
      <c r="PFH9" s="32"/>
      <c r="PFI9" s="32"/>
      <c r="PFJ9" s="32"/>
      <c r="PFK9" s="32"/>
      <c r="PFL9" s="32"/>
      <c r="PFM9" s="32"/>
      <c r="PFN9" s="32"/>
      <c r="PFO9" s="32"/>
      <c r="PFP9" s="32"/>
      <c r="PFQ9" s="32"/>
      <c r="PFR9" s="32"/>
      <c r="PFS9" s="32"/>
      <c r="PFT9" s="32"/>
      <c r="PFU9" s="32"/>
      <c r="PFV9" s="32"/>
      <c r="PFW9" s="32"/>
      <c r="PFX9" s="32"/>
      <c r="PFY9" s="32"/>
      <c r="PFZ9" s="32"/>
      <c r="PGA9" s="32"/>
      <c r="PGB9" s="32"/>
      <c r="PGC9" s="32"/>
      <c r="PGD9" s="32"/>
      <c r="PGE9" s="32"/>
      <c r="PGF9" s="32"/>
      <c r="PGG9" s="32"/>
      <c r="PGH9" s="32"/>
      <c r="PGI9" s="32"/>
      <c r="PGJ9" s="32"/>
      <c r="PGK9" s="32"/>
      <c r="PGL9" s="32"/>
      <c r="PGM9" s="32"/>
      <c r="PGN9" s="32"/>
      <c r="PGO9" s="32"/>
      <c r="PGP9" s="32"/>
      <c r="PGQ9" s="32"/>
      <c r="PGR9" s="32"/>
      <c r="PGS9" s="32"/>
      <c r="PGT9" s="32"/>
      <c r="PGU9" s="32"/>
      <c r="PGV9" s="32"/>
      <c r="PGW9" s="32"/>
      <c r="PGX9" s="32"/>
      <c r="PGY9" s="32"/>
      <c r="PGZ9" s="32"/>
      <c r="PHA9" s="32"/>
      <c r="PHB9" s="32"/>
      <c r="PHC9" s="32"/>
      <c r="PHD9" s="32"/>
      <c r="PHE9" s="32"/>
      <c r="PHF9" s="32"/>
      <c r="PHG9" s="32"/>
      <c r="PHH9" s="32"/>
      <c r="PHI9" s="32"/>
      <c r="PHJ9" s="32"/>
      <c r="PHK9" s="32"/>
      <c r="PHL9" s="32"/>
      <c r="PHM9" s="32"/>
      <c r="PHN9" s="32"/>
      <c r="PHO9" s="32"/>
      <c r="PHP9" s="32"/>
      <c r="PHQ9" s="32"/>
      <c r="PHR9" s="32"/>
      <c r="PHS9" s="32"/>
      <c r="PHT9" s="32"/>
      <c r="PHU9" s="32"/>
      <c r="PHV9" s="32"/>
      <c r="PHW9" s="32"/>
      <c r="PHX9" s="32"/>
      <c r="PHY9" s="32"/>
      <c r="PHZ9" s="32"/>
      <c r="PIA9" s="32"/>
      <c r="PIB9" s="32"/>
      <c r="PIC9" s="32"/>
      <c r="PID9" s="32"/>
      <c r="PIE9" s="32"/>
      <c r="PIF9" s="32"/>
      <c r="PIG9" s="32"/>
      <c r="PIH9" s="32"/>
      <c r="PII9" s="32"/>
      <c r="PIJ9" s="32"/>
      <c r="PIK9" s="32"/>
      <c r="PIL9" s="32"/>
      <c r="PIM9" s="32"/>
      <c r="PIN9" s="32"/>
      <c r="PIO9" s="32"/>
      <c r="PIP9" s="32"/>
      <c r="PIQ9" s="32"/>
      <c r="PIR9" s="32"/>
      <c r="PIS9" s="32"/>
      <c r="PIT9" s="32"/>
      <c r="PIU9" s="32"/>
      <c r="PIV9" s="32"/>
      <c r="PIW9" s="32"/>
      <c r="PIX9" s="32"/>
      <c r="PIY9" s="32"/>
      <c r="PIZ9" s="32"/>
      <c r="PJA9" s="32"/>
      <c r="PJB9" s="32"/>
      <c r="PJC9" s="32"/>
      <c r="PJD9" s="32"/>
      <c r="PJE9" s="32"/>
      <c r="PJF9" s="32"/>
      <c r="PJG9" s="32"/>
      <c r="PJH9" s="32"/>
      <c r="PJI9" s="32"/>
      <c r="PJJ9" s="32"/>
      <c r="PJK9" s="32"/>
      <c r="PJL9" s="32"/>
      <c r="PJM9" s="32"/>
      <c r="PJN9" s="32"/>
      <c r="PJO9" s="32"/>
      <c r="PJP9" s="32"/>
      <c r="PJQ9" s="32"/>
      <c r="PJR9" s="32"/>
      <c r="PJS9" s="32"/>
      <c r="PJT9" s="32"/>
      <c r="PJU9" s="32"/>
      <c r="PJV9" s="32"/>
      <c r="PJW9" s="32"/>
      <c r="PJX9" s="32"/>
      <c r="PJY9" s="32"/>
      <c r="PJZ9" s="32"/>
      <c r="PKA9" s="32"/>
      <c r="PKB9" s="32"/>
      <c r="PKC9" s="32"/>
      <c r="PKD9" s="32"/>
      <c r="PKE9" s="32"/>
      <c r="PKF9" s="32"/>
      <c r="PKG9" s="32"/>
      <c r="PKH9" s="32"/>
      <c r="PKI9" s="32"/>
      <c r="PKJ9" s="32"/>
      <c r="PKK9" s="32"/>
      <c r="PKL9" s="32"/>
      <c r="PKM9" s="32"/>
      <c r="PKN9" s="32"/>
      <c r="PKO9" s="32"/>
      <c r="PKP9" s="32"/>
      <c r="PKQ9" s="32"/>
      <c r="PKR9" s="32"/>
      <c r="PKS9" s="32"/>
      <c r="PKT9" s="32"/>
      <c r="PKU9" s="32"/>
      <c r="PKV9" s="32"/>
      <c r="PKW9" s="32"/>
      <c r="PKX9" s="32"/>
      <c r="PKY9" s="32"/>
      <c r="PKZ9" s="32"/>
      <c r="PLA9" s="32"/>
      <c r="PLB9" s="32"/>
      <c r="PLC9" s="32"/>
      <c r="PLD9" s="32"/>
      <c r="PLE9" s="32"/>
      <c r="PLF9" s="32"/>
      <c r="PLG9" s="32"/>
      <c r="PLH9" s="32"/>
      <c r="PLI9" s="32"/>
      <c r="PLJ9" s="32"/>
      <c r="PLK9" s="32"/>
      <c r="PLL9" s="32"/>
      <c r="PLM9" s="32"/>
      <c r="PLN9" s="32"/>
      <c r="PLO9" s="32"/>
      <c r="PLP9" s="32"/>
      <c r="PLQ9" s="32"/>
      <c r="PLR9" s="32"/>
      <c r="PLS9" s="32"/>
      <c r="PLT9" s="32"/>
      <c r="PLU9" s="32"/>
      <c r="PLV9" s="32"/>
      <c r="PLW9" s="32"/>
      <c r="PLX9" s="32"/>
      <c r="PLY9" s="32"/>
      <c r="PLZ9" s="32"/>
      <c r="PMA9" s="32"/>
      <c r="PMB9" s="32"/>
      <c r="PMC9" s="32"/>
      <c r="PMD9" s="32"/>
      <c r="PME9" s="32"/>
      <c r="PMF9" s="32"/>
      <c r="PMG9" s="32"/>
      <c r="PMH9" s="32"/>
      <c r="PMI9" s="32"/>
      <c r="PMJ9" s="32"/>
      <c r="PMK9" s="32"/>
      <c r="PML9" s="32"/>
      <c r="PMM9" s="32"/>
      <c r="PMN9" s="32"/>
      <c r="PMO9" s="32"/>
      <c r="PMP9" s="32"/>
      <c r="PMQ9" s="32"/>
      <c r="PMR9" s="32"/>
      <c r="PMS9" s="32"/>
      <c r="PMT9" s="32"/>
      <c r="PMU9" s="32"/>
      <c r="PMV9" s="32"/>
      <c r="PMW9" s="32"/>
      <c r="PMX9" s="32"/>
      <c r="PMY9" s="32"/>
      <c r="PMZ9" s="32"/>
      <c r="PNA9" s="32"/>
      <c r="PNB9" s="32"/>
      <c r="PNC9" s="32"/>
      <c r="PND9" s="32"/>
      <c r="PNE9" s="32"/>
      <c r="PNF9" s="32"/>
      <c r="PNG9" s="32"/>
      <c r="PNH9" s="32"/>
      <c r="PNI9" s="32"/>
      <c r="PNJ9" s="32"/>
      <c r="PNK9" s="32"/>
      <c r="PNL9" s="32"/>
      <c r="PNM9" s="32"/>
      <c r="PNN9" s="32"/>
      <c r="PNO9" s="32"/>
      <c r="PNP9" s="32"/>
      <c r="PNQ9" s="32"/>
      <c r="PNR9" s="32"/>
      <c r="PNS9" s="32"/>
      <c r="PNT9" s="32"/>
      <c r="PNU9" s="32"/>
      <c r="PNV9" s="32"/>
      <c r="PNW9" s="32"/>
      <c r="PNX9" s="32"/>
      <c r="PNY9" s="32"/>
      <c r="PNZ9" s="32"/>
      <c r="POA9" s="32"/>
      <c r="POB9" s="32"/>
      <c r="POC9" s="32"/>
      <c r="POD9" s="32"/>
      <c r="POE9" s="32"/>
      <c r="POF9" s="32"/>
      <c r="POG9" s="32"/>
      <c r="POH9" s="32"/>
      <c r="POI9" s="32"/>
      <c r="POJ9" s="32"/>
      <c r="POK9" s="32"/>
      <c r="POL9" s="32"/>
      <c r="POM9" s="32"/>
      <c r="PON9" s="32"/>
      <c r="POO9" s="32"/>
      <c r="POP9" s="32"/>
      <c r="POQ9" s="32"/>
      <c r="POR9" s="32"/>
      <c r="POS9" s="32"/>
      <c r="POT9" s="32"/>
      <c r="POU9" s="32"/>
      <c r="POV9" s="32"/>
      <c r="POW9" s="32"/>
      <c r="POX9" s="32"/>
      <c r="POY9" s="32"/>
      <c r="POZ9" s="32"/>
      <c r="PPA9" s="32"/>
      <c r="PPB9" s="32"/>
      <c r="PPC9" s="32"/>
      <c r="PPD9" s="32"/>
      <c r="PPE9" s="32"/>
      <c r="PPF9" s="32"/>
      <c r="PPG9" s="32"/>
      <c r="PPH9" s="32"/>
      <c r="PPI9" s="32"/>
      <c r="PPJ9" s="32"/>
      <c r="PPK9" s="32"/>
      <c r="PPL9" s="32"/>
      <c r="PPM9" s="32"/>
      <c r="PPN9" s="32"/>
      <c r="PPO9" s="32"/>
      <c r="PPP9" s="32"/>
      <c r="PPQ9" s="32"/>
      <c r="PPR9" s="32"/>
      <c r="PPS9" s="32"/>
      <c r="PPT9" s="32"/>
      <c r="PPU9" s="32"/>
      <c r="PPV9" s="32"/>
      <c r="PPW9" s="32"/>
      <c r="PPX9" s="32"/>
      <c r="PPY9" s="32"/>
      <c r="PPZ9" s="32"/>
      <c r="PQA9" s="32"/>
      <c r="PQB9" s="32"/>
      <c r="PQC9" s="32"/>
      <c r="PQD9" s="32"/>
      <c r="PQE9" s="32"/>
      <c r="PQF9" s="32"/>
      <c r="PQG9" s="32"/>
      <c r="PQH9" s="32"/>
      <c r="PQI9" s="32"/>
      <c r="PQJ9" s="32"/>
      <c r="PQK9" s="32"/>
      <c r="PQL9" s="32"/>
      <c r="PQM9" s="32"/>
      <c r="PQN9" s="32"/>
      <c r="PQO9" s="32"/>
      <c r="PQP9" s="32"/>
      <c r="PQQ9" s="32"/>
      <c r="PQR9" s="32"/>
      <c r="PQS9" s="32"/>
      <c r="PQT9" s="32"/>
      <c r="PQU9" s="32"/>
      <c r="PQV9" s="32"/>
      <c r="PQW9" s="32"/>
      <c r="PQX9" s="32"/>
      <c r="PQY9" s="32"/>
      <c r="PQZ9" s="32"/>
      <c r="PRA9" s="32"/>
      <c r="PRB9" s="32"/>
      <c r="PRC9" s="32"/>
      <c r="PRD9" s="32"/>
      <c r="PRE9" s="32"/>
      <c r="PRF9" s="32"/>
      <c r="PRG9" s="32"/>
      <c r="PRH9" s="32"/>
      <c r="PRI9" s="32"/>
      <c r="PRJ9" s="32"/>
      <c r="PRK9" s="32"/>
      <c r="PRL9" s="32"/>
      <c r="PRM9" s="32"/>
      <c r="PRN9" s="32"/>
      <c r="PRO9" s="32"/>
      <c r="PRP9" s="32"/>
      <c r="PRQ9" s="32"/>
      <c r="PRR9" s="32"/>
      <c r="PRS9" s="32"/>
      <c r="PRT9" s="32"/>
      <c r="PRU9" s="32"/>
      <c r="PRV9" s="32"/>
      <c r="PRW9" s="32"/>
      <c r="PRX9" s="32"/>
      <c r="PRY9" s="32"/>
      <c r="PRZ9" s="32"/>
      <c r="PSA9" s="32"/>
      <c r="PSB9" s="32"/>
      <c r="PSC9" s="32"/>
      <c r="PSD9" s="32"/>
      <c r="PSE9" s="32"/>
      <c r="PSF9" s="32"/>
      <c r="PSG9" s="32"/>
      <c r="PSH9" s="32"/>
      <c r="PSI9" s="32"/>
      <c r="PSJ9" s="32"/>
      <c r="PSK9" s="32"/>
      <c r="PSL9" s="32"/>
      <c r="PSM9" s="32"/>
      <c r="PSN9" s="32"/>
      <c r="PSO9" s="32"/>
      <c r="PSP9" s="32"/>
      <c r="PSQ9" s="32"/>
      <c r="PSR9" s="32"/>
      <c r="PSS9" s="32"/>
      <c r="PST9" s="32"/>
      <c r="PSU9" s="32"/>
      <c r="PSV9" s="32"/>
      <c r="PSW9" s="32"/>
      <c r="PSX9" s="32"/>
      <c r="PSY9" s="32"/>
      <c r="PSZ9" s="32"/>
      <c r="PTA9" s="32"/>
      <c r="PTB9" s="32"/>
      <c r="PTC9" s="32"/>
      <c r="PTD9" s="32"/>
      <c r="PTE9" s="32"/>
      <c r="PTF9" s="32"/>
      <c r="PTG9" s="32"/>
      <c r="PTH9" s="32"/>
      <c r="PTI9" s="32"/>
      <c r="PTJ9" s="32"/>
      <c r="PTK9" s="32"/>
      <c r="PTL9" s="32"/>
      <c r="PTM9" s="32"/>
      <c r="PTN9" s="32"/>
      <c r="PTO9" s="32"/>
      <c r="PTP9" s="32"/>
      <c r="PTQ9" s="32"/>
      <c r="PTR9" s="32"/>
      <c r="PTS9" s="32"/>
      <c r="PTT9" s="32"/>
      <c r="PTU9" s="32"/>
      <c r="PTV9" s="32"/>
      <c r="PTW9" s="32"/>
      <c r="PTX9" s="32"/>
      <c r="PTY9" s="32"/>
      <c r="PTZ9" s="32"/>
      <c r="PUA9" s="32"/>
      <c r="PUB9" s="32"/>
      <c r="PUC9" s="32"/>
      <c r="PUD9" s="32"/>
      <c r="PUE9" s="32"/>
      <c r="PUF9" s="32"/>
      <c r="PUG9" s="32"/>
      <c r="PUH9" s="32"/>
      <c r="PUI9" s="32"/>
      <c r="PUJ9" s="32"/>
      <c r="PUK9" s="32"/>
      <c r="PUL9" s="32"/>
      <c r="PUM9" s="32"/>
      <c r="PUN9" s="32"/>
      <c r="PUO9" s="32"/>
      <c r="PUP9" s="32"/>
      <c r="PUQ9" s="32"/>
      <c r="PUR9" s="32"/>
      <c r="PUS9" s="32"/>
      <c r="PUT9" s="32"/>
      <c r="PUU9" s="32"/>
      <c r="PUV9" s="32"/>
      <c r="PUW9" s="32"/>
      <c r="PUX9" s="32"/>
      <c r="PUY9" s="32"/>
      <c r="PUZ9" s="32"/>
      <c r="PVA9" s="32"/>
      <c r="PVB9" s="32"/>
      <c r="PVC9" s="32"/>
      <c r="PVD9" s="32"/>
      <c r="PVE9" s="32"/>
      <c r="PVF9" s="32"/>
      <c r="PVG9" s="32"/>
      <c r="PVH9" s="32"/>
      <c r="PVI9" s="32"/>
      <c r="PVJ9" s="32"/>
      <c r="PVK9" s="32"/>
      <c r="PVL9" s="32"/>
      <c r="PVM9" s="32"/>
      <c r="PVN9" s="32"/>
      <c r="PVO9" s="32"/>
      <c r="PVP9" s="32"/>
      <c r="PVQ9" s="32"/>
      <c r="PVR9" s="32"/>
      <c r="PVS9" s="32"/>
      <c r="PVT9" s="32"/>
      <c r="PVU9" s="32"/>
      <c r="PVV9" s="32"/>
      <c r="PVW9" s="32"/>
      <c r="PVX9" s="32"/>
      <c r="PVY9" s="32"/>
      <c r="PVZ9" s="32"/>
      <c r="PWA9" s="32"/>
      <c r="PWB9" s="32"/>
      <c r="PWC9" s="32"/>
      <c r="PWD9" s="32"/>
      <c r="PWE9" s="32"/>
      <c r="PWF9" s="32"/>
      <c r="PWG9" s="32"/>
      <c r="PWH9" s="32"/>
      <c r="PWI9" s="32"/>
      <c r="PWJ9" s="32"/>
      <c r="PWK9" s="32"/>
      <c r="PWL9" s="32"/>
      <c r="PWM9" s="32"/>
      <c r="PWN9" s="32"/>
      <c r="PWO9" s="32"/>
      <c r="PWP9" s="32"/>
      <c r="PWQ9" s="32"/>
      <c r="PWR9" s="32"/>
      <c r="PWS9" s="32"/>
      <c r="PWT9" s="32"/>
      <c r="PWU9" s="32"/>
      <c r="PWV9" s="32"/>
      <c r="PWW9" s="32"/>
      <c r="PWX9" s="32"/>
      <c r="PWY9" s="32"/>
      <c r="PWZ9" s="32"/>
      <c r="PXA9" s="32"/>
      <c r="PXB9" s="32"/>
      <c r="PXC9" s="32"/>
      <c r="PXD9" s="32"/>
      <c r="PXE9" s="32"/>
      <c r="PXF9" s="32"/>
      <c r="PXG9" s="32"/>
      <c r="PXH9" s="32"/>
      <c r="PXI9" s="32"/>
      <c r="PXJ9" s="32"/>
      <c r="PXK9" s="32"/>
      <c r="PXL9" s="32"/>
      <c r="PXM9" s="32"/>
      <c r="PXN9" s="32"/>
      <c r="PXO9" s="32"/>
      <c r="PXP9" s="32"/>
      <c r="PXQ9" s="32"/>
      <c r="PXR9" s="32"/>
      <c r="PXS9" s="32"/>
      <c r="PXT9" s="32"/>
      <c r="PXU9" s="32"/>
      <c r="PXV9" s="32"/>
      <c r="PXW9" s="32"/>
      <c r="PXX9" s="32"/>
      <c r="PXY9" s="32"/>
      <c r="PXZ9" s="32"/>
      <c r="PYA9" s="32"/>
      <c r="PYB9" s="32"/>
      <c r="PYC9" s="32"/>
      <c r="PYD9" s="32"/>
      <c r="PYE9" s="32"/>
      <c r="PYF9" s="32"/>
      <c r="PYG9" s="32"/>
      <c r="PYH9" s="32"/>
      <c r="PYI9" s="32"/>
      <c r="PYJ9" s="32"/>
      <c r="PYK9" s="32"/>
      <c r="PYL9" s="32"/>
      <c r="PYM9" s="32"/>
      <c r="PYN9" s="32"/>
      <c r="PYO9" s="32"/>
      <c r="PYP9" s="32"/>
      <c r="PYQ9" s="32"/>
      <c r="PYR9" s="32"/>
      <c r="PYS9" s="32"/>
      <c r="PYT9" s="32"/>
      <c r="PYU9" s="32"/>
      <c r="PYV9" s="32"/>
      <c r="PYW9" s="32"/>
      <c r="PYX9" s="32"/>
      <c r="PYY9" s="32"/>
      <c r="PYZ9" s="32"/>
      <c r="PZA9" s="32"/>
      <c r="PZB9" s="32"/>
      <c r="PZC9" s="32"/>
      <c r="PZD9" s="32"/>
      <c r="PZE9" s="32"/>
      <c r="PZF9" s="32"/>
      <c r="PZG9" s="32"/>
      <c r="PZH9" s="32"/>
      <c r="PZI9" s="32"/>
      <c r="PZJ9" s="32"/>
      <c r="PZK9" s="32"/>
      <c r="PZL9" s="32"/>
      <c r="PZM9" s="32"/>
      <c r="PZN9" s="32"/>
      <c r="PZO9" s="32"/>
      <c r="PZP9" s="32"/>
      <c r="PZQ9" s="32"/>
      <c r="PZR9" s="32"/>
      <c r="PZS9" s="32"/>
      <c r="PZT9" s="32"/>
      <c r="PZU9" s="32"/>
      <c r="PZV9" s="32"/>
      <c r="PZW9" s="32"/>
      <c r="PZX9" s="32"/>
      <c r="PZY9" s="32"/>
      <c r="PZZ9" s="32"/>
      <c r="QAA9" s="32"/>
      <c r="QAB9" s="32"/>
      <c r="QAC9" s="32"/>
      <c r="QAD9" s="32"/>
      <c r="QAE9" s="32"/>
      <c r="QAF9" s="32"/>
      <c r="QAG9" s="32"/>
      <c r="QAH9" s="32"/>
      <c r="QAI9" s="32"/>
      <c r="QAJ9" s="32"/>
      <c r="QAK9" s="32"/>
      <c r="QAL9" s="32"/>
      <c r="QAM9" s="32"/>
      <c r="QAN9" s="32"/>
      <c r="QAO9" s="32"/>
      <c r="QAP9" s="32"/>
      <c r="QAQ9" s="32"/>
      <c r="QAR9" s="32"/>
      <c r="QAS9" s="32"/>
      <c r="QAT9" s="32"/>
      <c r="QAU9" s="32"/>
      <c r="QAV9" s="32"/>
      <c r="QAW9" s="32"/>
      <c r="QAX9" s="32"/>
      <c r="QAY9" s="32"/>
      <c r="QAZ9" s="32"/>
      <c r="QBA9" s="32"/>
      <c r="QBB9" s="32"/>
      <c r="QBC9" s="32"/>
      <c r="QBD9" s="32"/>
      <c r="QBE9" s="32"/>
      <c r="QBF9" s="32"/>
      <c r="QBG9" s="32"/>
      <c r="QBH9" s="32"/>
      <c r="QBI9" s="32"/>
      <c r="QBJ9" s="32"/>
      <c r="QBK9" s="32"/>
      <c r="QBL9" s="32"/>
      <c r="QBM9" s="32"/>
      <c r="QBN9" s="32"/>
      <c r="QBO9" s="32"/>
      <c r="QBP9" s="32"/>
      <c r="QBQ9" s="32"/>
      <c r="QBR9" s="32"/>
      <c r="QBS9" s="32"/>
      <c r="QBT9" s="32"/>
      <c r="QBU9" s="32"/>
      <c r="QBV9" s="32"/>
      <c r="QBW9" s="32"/>
      <c r="QBX9" s="32"/>
      <c r="QBY9" s="32"/>
      <c r="QBZ9" s="32"/>
      <c r="QCA9" s="32"/>
      <c r="QCB9" s="32"/>
      <c r="QCC9" s="32"/>
      <c r="QCD9" s="32"/>
      <c r="QCE9" s="32"/>
      <c r="QCF9" s="32"/>
      <c r="QCG9" s="32"/>
      <c r="QCH9" s="32"/>
      <c r="QCI9" s="32"/>
      <c r="QCJ9" s="32"/>
      <c r="QCK9" s="32"/>
      <c r="QCL9" s="32"/>
      <c r="QCM9" s="32"/>
      <c r="QCN9" s="32"/>
      <c r="QCO9" s="32"/>
      <c r="QCP9" s="32"/>
      <c r="QCQ9" s="32"/>
      <c r="QCR9" s="32"/>
      <c r="QCS9" s="32"/>
      <c r="QCT9" s="32"/>
      <c r="QCU9" s="32"/>
      <c r="QCV9" s="32"/>
      <c r="QCW9" s="32"/>
      <c r="QCX9" s="32"/>
      <c r="QCY9" s="32"/>
      <c r="QCZ9" s="32"/>
      <c r="QDA9" s="32"/>
      <c r="QDB9" s="32"/>
      <c r="QDC9" s="32"/>
      <c r="QDD9" s="32"/>
      <c r="QDE9" s="32"/>
      <c r="QDF9" s="32"/>
      <c r="QDG9" s="32"/>
      <c r="QDH9" s="32"/>
      <c r="QDI9" s="32"/>
      <c r="QDJ9" s="32"/>
      <c r="QDK9" s="32"/>
      <c r="QDL9" s="32"/>
      <c r="QDM9" s="32"/>
      <c r="QDN9" s="32"/>
      <c r="QDO9" s="32"/>
      <c r="QDP9" s="32"/>
      <c r="QDQ9" s="32"/>
      <c r="QDR9" s="32"/>
      <c r="QDS9" s="32"/>
      <c r="QDT9" s="32"/>
      <c r="QDU9" s="32"/>
      <c r="QDV9" s="32"/>
      <c r="QDW9" s="32"/>
      <c r="QDX9" s="32"/>
      <c r="QDY9" s="32"/>
      <c r="QDZ9" s="32"/>
      <c r="QEA9" s="32"/>
      <c r="QEB9" s="32"/>
      <c r="QEC9" s="32"/>
      <c r="QED9" s="32"/>
      <c r="QEE9" s="32"/>
      <c r="QEF9" s="32"/>
      <c r="QEG9" s="32"/>
      <c r="QEH9" s="32"/>
      <c r="QEI9" s="32"/>
      <c r="QEJ9" s="32"/>
      <c r="QEK9" s="32"/>
      <c r="QEL9" s="32"/>
      <c r="QEM9" s="32"/>
      <c r="QEN9" s="32"/>
      <c r="QEO9" s="32"/>
      <c r="QEP9" s="32"/>
      <c r="QEQ9" s="32"/>
      <c r="QER9" s="32"/>
      <c r="QES9" s="32"/>
      <c r="QET9" s="32"/>
      <c r="QEU9" s="32"/>
      <c r="QEV9" s="32"/>
      <c r="QEW9" s="32"/>
      <c r="QEX9" s="32"/>
      <c r="QEY9" s="32"/>
      <c r="QEZ9" s="32"/>
      <c r="QFA9" s="32"/>
      <c r="QFB9" s="32"/>
      <c r="QFC9" s="32"/>
      <c r="QFD9" s="32"/>
      <c r="QFE9" s="32"/>
      <c r="QFF9" s="32"/>
      <c r="QFG9" s="32"/>
      <c r="QFH9" s="32"/>
      <c r="QFI9" s="32"/>
      <c r="QFJ9" s="32"/>
      <c r="QFK9" s="32"/>
      <c r="QFL9" s="32"/>
      <c r="QFM9" s="32"/>
      <c r="QFN9" s="32"/>
      <c r="QFO9" s="32"/>
      <c r="QFP9" s="32"/>
      <c r="QFQ9" s="32"/>
      <c r="QFR9" s="32"/>
      <c r="QFS9" s="32"/>
      <c r="QFT9" s="32"/>
      <c r="QFU9" s="32"/>
      <c r="QFV9" s="32"/>
      <c r="QFW9" s="32"/>
      <c r="QFX9" s="32"/>
      <c r="QFY9" s="32"/>
      <c r="QFZ9" s="32"/>
      <c r="QGA9" s="32"/>
      <c r="QGB9" s="32"/>
      <c r="QGC9" s="32"/>
      <c r="QGD9" s="32"/>
      <c r="QGE9" s="32"/>
      <c r="QGF9" s="32"/>
      <c r="QGG9" s="32"/>
      <c r="QGH9" s="32"/>
      <c r="QGI9" s="32"/>
      <c r="QGJ9" s="32"/>
      <c r="QGK9" s="32"/>
      <c r="QGL9" s="32"/>
      <c r="QGM9" s="32"/>
      <c r="QGN9" s="32"/>
      <c r="QGO9" s="32"/>
      <c r="QGP9" s="32"/>
      <c r="QGQ9" s="32"/>
      <c r="QGR9" s="32"/>
      <c r="QGS9" s="32"/>
      <c r="QGT9" s="32"/>
      <c r="QGU9" s="32"/>
      <c r="QGV9" s="32"/>
      <c r="QGW9" s="32"/>
      <c r="QGX9" s="32"/>
      <c r="QGY9" s="32"/>
      <c r="QGZ9" s="32"/>
      <c r="QHA9" s="32"/>
      <c r="QHB9" s="32"/>
      <c r="QHC9" s="32"/>
      <c r="QHD9" s="32"/>
      <c r="QHE9" s="32"/>
      <c r="QHF9" s="32"/>
      <c r="QHG9" s="32"/>
      <c r="QHH9" s="32"/>
      <c r="QHI9" s="32"/>
      <c r="QHJ9" s="32"/>
      <c r="QHK9" s="32"/>
      <c r="QHL9" s="32"/>
      <c r="QHM9" s="32"/>
      <c r="QHN9" s="32"/>
      <c r="QHO9" s="32"/>
      <c r="QHP9" s="32"/>
      <c r="QHQ9" s="32"/>
      <c r="QHR9" s="32"/>
      <c r="QHS9" s="32"/>
      <c r="QHT9" s="32"/>
      <c r="QHU9" s="32"/>
      <c r="QHV9" s="32"/>
      <c r="QHW9" s="32"/>
      <c r="QHX9" s="32"/>
      <c r="QHY9" s="32"/>
      <c r="QHZ9" s="32"/>
      <c r="QIA9" s="32"/>
      <c r="QIB9" s="32"/>
      <c r="QIC9" s="32"/>
      <c r="QID9" s="32"/>
      <c r="QIE9" s="32"/>
      <c r="QIF9" s="32"/>
      <c r="QIG9" s="32"/>
      <c r="QIH9" s="32"/>
      <c r="QII9" s="32"/>
      <c r="QIJ9" s="32"/>
      <c r="QIK9" s="32"/>
      <c r="QIL9" s="32"/>
      <c r="QIM9" s="32"/>
      <c r="QIN9" s="32"/>
      <c r="QIO9" s="32"/>
      <c r="QIP9" s="32"/>
      <c r="QIQ9" s="32"/>
      <c r="QIR9" s="32"/>
      <c r="QIS9" s="32"/>
      <c r="QIT9" s="32"/>
      <c r="QIU9" s="32"/>
      <c r="QIV9" s="32"/>
      <c r="QIW9" s="32"/>
      <c r="QIX9" s="32"/>
      <c r="QIY9" s="32"/>
      <c r="QIZ9" s="32"/>
      <c r="QJA9" s="32"/>
      <c r="QJB9" s="32"/>
      <c r="QJC9" s="32"/>
      <c r="QJD9" s="32"/>
      <c r="QJE9" s="32"/>
      <c r="QJF9" s="32"/>
      <c r="QJG9" s="32"/>
      <c r="QJH9" s="32"/>
      <c r="QJI9" s="32"/>
      <c r="QJJ9" s="32"/>
      <c r="QJK9" s="32"/>
      <c r="QJL9" s="32"/>
      <c r="QJM9" s="32"/>
      <c r="QJN9" s="32"/>
      <c r="QJO9" s="32"/>
      <c r="QJP9" s="32"/>
      <c r="QJQ9" s="32"/>
      <c r="QJR9" s="32"/>
      <c r="QJS9" s="32"/>
      <c r="QJT9" s="32"/>
      <c r="QJU9" s="32"/>
      <c r="QJV9" s="32"/>
      <c r="QJW9" s="32"/>
      <c r="QJX9" s="32"/>
      <c r="QJY9" s="32"/>
      <c r="QJZ9" s="32"/>
      <c r="QKA9" s="32"/>
      <c r="QKB9" s="32"/>
      <c r="QKC9" s="32"/>
      <c r="QKD9" s="32"/>
      <c r="QKE9" s="32"/>
      <c r="QKF9" s="32"/>
      <c r="QKG9" s="32"/>
      <c r="QKH9" s="32"/>
      <c r="QKI9" s="32"/>
      <c r="QKJ9" s="32"/>
      <c r="QKK9" s="32"/>
      <c r="QKL9" s="32"/>
      <c r="QKM9" s="32"/>
      <c r="QKN9" s="32"/>
      <c r="QKO9" s="32"/>
      <c r="QKP9" s="32"/>
      <c r="QKQ9" s="32"/>
      <c r="QKR9" s="32"/>
      <c r="QKS9" s="32"/>
      <c r="QKT9" s="32"/>
      <c r="QKU9" s="32"/>
      <c r="QKV9" s="32"/>
      <c r="QKW9" s="32"/>
      <c r="QKX9" s="32"/>
      <c r="QKY9" s="32"/>
      <c r="QKZ9" s="32"/>
      <c r="QLA9" s="32"/>
      <c r="QLB9" s="32"/>
      <c r="QLC9" s="32"/>
      <c r="QLD9" s="32"/>
      <c r="QLE9" s="32"/>
      <c r="QLF9" s="32"/>
      <c r="QLG9" s="32"/>
      <c r="QLH9" s="32"/>
      <c r="QLI9" s="32"/>
      <c r="QLJ9" s="32"/>
      <c r="QLK9" s="32"/>
      <c r="QLL9" s="32"/>
      <c r="QLM9" s="32"/>
      <c r="QLN9" s="32"/>
      <c r="QLO9" s="32"/>
      <c r="QLP9" s="32"/>
      <c r="QLQ9" s="32"/>
      <c r="QLR9" s="32"/>
      <c r="QLS9" s="32"/>
      <c r="QLT9" s="32"/>
      <c r="QLU9" s="32"/>
      <c r="QLV9" s="32"/>
      <c r="QLW9" s="32"/>
      <c r="QLX9" s="32"/>
      <c r="QLY9" s="32"/>
      <c r="QLZ9" s="32"/>
      <c r="QMA9" s="32"/>
      <c r="QMB9" s="32"/>
      <c r="QMC9" s="32"/>
      <c r="QMD9" s="32"/>
      <c r="QME9" s="32"/>
      <c r="QMF9" s="32"/>
      <c r="QMG9" s="32"/>
      <c r="QMH9" s="32"/>
      <c r="QMI9" s="32"/>
      <c r="QMJ9" s="32"/>
      <c r="QMK9" s="32"/>
      <c r="QML9" s="32"/>
      <c r="QMM9" s="32"/>
      <c r="QMN9" s="32"/>
      <c r="QMO9" s="32"/>
      <c r="QMP9" s="32"/>
      <c r="QMQ9" s="32"/>
      <c r="QMR9" s="32"/>
      <c r="QMS9" s="32"/>
      <c r="QMT9" s="32"/>
      <c r="QMU9" s="32"/>
      <c r="QMV9" s="32"/>
      <c r="QMW9" s="32"/>
      <c r="QMX9" s="32"/>
      <c r="QMY9" s="32"/>
      <c r="QMZ9" s="32"/>
      <c r="QNA9" s="32"/>
      <c r="QNB9" s="32"/>
      <c r="QNC9" s="32"/>
      <c r="QND9" s="32"/>
      <c r="QNE9" s="32"/>
      <c r="QNF9" s="32"/>
      <c r="QNG9" s="32"/>
      <c r="QNH9" s="32"/>
      <c r="QNI9" s="32"/>
      <c r="QNJ9" s="32"/>
      <c r="QNK9" s="32"/>
      <c r="QNL9" s="32"/>
      <c r="QNM9" s="32"/>
      <c r="QNN9" s="32"/>
      <c r="QNO9" s="32"/>
      <c r="QNP9" s="32"/>
      <c r="QNQ9" s="32"/>
      <c r="QNR9" s="32"/>
      <c r="QNS9" s="32"/>
      <c r="QNT9" s="32"/>
      <c r="QNU9" s="32"/>
      <c r="QNV9" s="32"/>
      <c r="QNW9" s="32"/>
      <c r="QNX9" s="32"/>
      <c r="QNY9" s="32"/>
      <c r="QNZ9" s="32"/>
      <c r="QOA9" s="32"/>
      <c r="QOB9" s="32"/>
      <c r="QOC9" s="32"/>
      <c r="QOD9" s="32"/>
      <c r="QOE9" s="32"/>
      <c r="QOF9" s="32"/>
      <c r="QOG9" s="32"/>
      <c r="QOH9" s="32"/>
      <c r="QOI9" s="32"/>
      <c r="QOJ9" s="32"/>
      <c r="QOK9" s="32"/>
      <c r="QOL9" s="32"/>
      <c r="QOM9" s="32"/>
      <c r="QON9" s="32"/>
      <c r="QOO9" s="32"/>
      <c r="QOP9" s="32"/>
      <c r="QOQ9" s="32"/>
      <c r="QOR9" s="32"/>
      <c r="QOS9" s="32"/>
      <c r="QOT9" s="32"/>
      <c r="QOU9" s="32"/>
      <c r="QOV9" s="32"/>
      <c r="QOW9" s="32"/>
      <c r="QOX9" s="32"/>
      <c r="QOY9" s="32"/>
      <c r="QOZ9" s="32"/>
      <c r="QPA9" s="32"/>
      <c r="QPB9" s="32"/>
      <c r="QPC9" s="32"/>
      <c r="QPD9" s="32"/>
      <c r="QPE9" s="32"/>
      <c r="QPF9" s="32"/>
      <c r="QPG9" s="32"/>
      <c r="QPH9" s="32"/>
      <c r="QPI9" s="32"/>
      <c r="QPJ9" s="32"/>
      <c r="QPK9" s="32"/>
      <c r="QPL9" s="32"/>
      <c r="QPM9" s="32"/>
      <c r="QPN9" s="32"/>
      <c r="QPO9" s="32"/>
      <c r="QPP9" s="32"/>
      <c r="QPQ9" s="32"/>
      <c r="QPR9" s="32"/>
      <c r="QPS9" s="32"/>
      <c r="QPT9" s="32"/>
      <c r="QPU9" s="32"/>
      <c r="QPV9" s="32"/>
      <c r="QPW9" s="32"/>
      <c r="QPX9" s="32"/>
      <c r="QPY9" s="32"/>
      <c r="QPZ9" s="32"/>
      <c r="QQA9" s="32"/>
      <c r="QQB9" s="32"/>
      <c r="QQC9" s="32"/>
      <c r="QQD9" s="32"/>
      <c r="QQE9" s="32"/>
      <c r="QQF9" s="32"/>
      <c r="QQG9" s="32"/>
      <c r="QQH9" s="32"/>
      <c r="QQI9" s="32"/>
      <c r="QQJ9" s="32"/>
      <c r="QQK9" s="32"/>
      <c r="QQL9" s="32"/>
      <c r="QQM9" s="32"/>
      <c r="QQN9" s="32"/>
      <c r="QQO9" s="32"/>
      <c r="QQP9" s="32"/>
      <c r="QQQ9" s="32"/>
      <c r="QQR9" s="32"/>
      <c r="QQS9" s="32"/>
      <c r="QQT9" s="32"/>
      <c r="QQU9" s="32"/>
      <c r="QQV9" s="32"/>
      <c r="QQW9" s="32"/>
      <c r="QQX9" s="32"/>
      <c r="QQY9" s="32"/>
      <c r="QQZ9" s="32"/>
      <c r="QRA9" s="32"/>
      <c r="QRB9" s="32"/>
      <c r="QRC9" s="32"/>
      <c r="QRD9" s="32"/>
      <c r="QRE9" s="32"/>
      <c r="QRF9" s="32"/>
      <c r="QRG9" s="32"/>
      <c r="QRH9" s="32"/>
      <c r="QRI9" s="32"/>
      <c r="QRJ9" s="32"/>
      <c r="QRK9" s="32"/>
      <c r="QRL9" s="32"/>
      <c r="QRM9" s="32"/>
      <c r="QRN9" s="32"/>
      <c r="QRO9" s="32"/>
      <c r="QRP9" s="32"/>
      <c r="QRQ9" s="32"/>
      <c r="QRR9" s="32"/>
      <c r="QRS9" s="32"/>
      <c r="QRT9" s="32"/>
      <c r="QRU9" s="32"/>
      <c r="QRV9" s="32"/>
      <c r="QRW9" s="32"/>
      <c r="QRX9" s="32"/>
      <c r="QRY9" s="32"/>
      <c r="QRZ9" s="32"/>
      <c r="QSA9" s="32"/>
      <c r="QSB9" s="32"/>
      <c r="QSC9" s="32"/>
      <c r="QSD9" s="32"/>
      <c r="QSE9" s="32"/>
      <c r="QSF9" s="32"/>
      <c r="QSG9" s="32"/>
      <c r="QSH9" s="32"/>
      <c r="QSI9" s="32"/>
      <c r="QSJ9" s="32"/>
      <c r="QSK9" s="32"/>
      <c r="QSL9" s="32"/>
      <c r="QSM9" s="32"/>
      <c r="QSN9" s="32"/>
      <c r="QSO9" s="32"/>
      <c r="QSP9" s="32"/>
      <c r="QSQ9" s="32"/>
      <c r="QSR9" s="32"/>
      <c r="QSS9" s="32"/>
      <c r="QST9" s="32"/>
      <c r="QSU9" s="32"/>
      <c r="QSV9" s="32"/>
      <c r="QSW9" s="32"/>
      <c r="QSX9" s="32"/>
      <c r="QSY9" s="32"/>
      <c r="QSZ9" s="32"/>
      <c r="QTA9" s="32"/>
      <c r="QTB9" s="32"/>
      <c r="QTC9" s="32"/>
      <c r="QTD9" s="32"/>
      <c r="QTE9" s="32"/>
      <c r="QTF9" s="32"/>
      <c r="QTG9" s="32"/>
      <c r="QTH9" s="32"/>
      <c r="QTI9" s="32"/>
      <c r="QTJ9" s="32"/>
      <c r="QTK9" s="32"/>
      <c r="QTL9" s="32"/>
      <c r="QTM9" s="32"/>
      <c r="QTN9" s="32"/>
      <c r="QTO9" s="32"/>
      <c r="QTP9" s="32"/>
      <c r="QTQ9" s="32"/>
      <c r="QTR9" s="32"/>
      <c r="QTS9" s="32"/>
      <c r="QTT9" s="32"/>
      <c r="QTU9" s="32"/>
      <c r="QTV9" s="32"/>
      <c r="QTW9" s="32"/>
      <c r="QTX9" s="32"/>
      <c r="QTY9" s="32"/>
      <c r="QTZ9" s="32"/>
      <c r="QUA9" s="32"/>
      <c r="QUB9" s="32"/>
      <c r="QUC9" s="32"/>
      <c r="QUD9" s="32"/>
      <c r="QUE9" s="32"/>
      <c r="QUF9" s="32"/>
      <c r="QUG9" s="32"/>
      <c r="QUH9" s="32"/>
      <c r="QUI9" s="32"/>
      <c r="QUJ9" s="32"/>
      <c r="QUK9" s="32"/>
      <c r="QUL9" s="32"/>
      <c r="QUM9" s="32"/>
      <c r="QUN9" s="32"/>
      <c r="QUO9" s="32"/>
      <c r="QUP9" s="32"/>
      <c r="QUQ9" s="32"/>
      <c r="QUR9" s="32"/>
      <c r="QUS9" s="32"/>
      <c r="QUT9" s="32"/>
      <c r="QUU9" s="32"/>
      <c r="QUV9" s="32"/>
      <c r="QUW9" s="32"/>
      <c r="QUX9" s="32"/>
      <c r="QUY9" s="32"/>
      <c r="QUZ9" s="32"/>
      <c r="QVA9" s="32"/>
      <c r="QVB9" s="32"/>
      <c r="QVC9" s="32"/>
      <c r="QVD9" s="32"/>
      <c r="QVE9" s="32"/>
      <c r="QVF9" s="32"/>
      <c r="QVG9" s="32"/>
      <c r="QVH9" s="32"/>
      <c r="QVI9" s="32"/>
      <c r="QVJ9" s="32"/>
      <c r="QVK9" s="32"/>
      <c r="QVL9" s="32"/>
      <c r="QVM9" s="32"/>
      <c r="QVN9" s="32"/>
      <c r="QVO9" s="32"/>
      <c r="QVP9" s="32"/>
      <c r="QVQ9" s="32"/>
      <c r="QVR9" s="32"/>
      <c r="QVS9" s="32"/>
      <c r="QVT9" s="32"/>
      <c r="QVU9" s="32"/>
      <c r="QVV9" s="32"/>
      <c r="QVW9" s="32"/>
      <c r="QVX9" s="32"/>
      <c r="QVY9" s="32"/>
      <c r="QVZ9" s="32"/>
      <c r="QWA9" s="32"/>
      <c r="QWB9" s="32"/>
      <c r="QWC9" s="32"/>
      <c r="QWD9" s="32"/>
      <c r="QWE9" s="32"/>
      <c r="QWF9" s="32"/>
      <c r="QWG9" s="32"/>
      <c r="QWH9" s="32"/>
      <c r="QWI9" s="32"/>
      <c r="QWJ9" s="32"/>
      <c r="QWK9" s="32"/>
      <c r="QWL9" s="32"/>
      <c r="QWM9" s="32"/>
      <c r="QWN9" s="32"/>
      <c r="QWO9" s="32"/>
      <c r="QWP9" s="32"/>
      <c r="QWQ9" s="32"/>
      <c r="QWR9" s="32"/>
      <c r="QWS9" s="32"/>
      <c r="QWT9" s="32"/>
      <c r="QWU9" s="32"/>
      <c r="QWV9" s="32"/>
      <c r="QWW9" s="32"/>
      <c r="QWX9" s="32"/>
      <c r="QWY9" s="32"/>
      <c r="QWZ9" s="32"/>
      <c r="QXA9" s="32"/>
      <c r="QXB9" s="32"/>
      <c r="QXC9" s="32"/>
      <c r="QXD9" s="32"/>
      <c r="QXE9" s="32"/>
      <c r="QXF9" s="32"/>
      <c r="QXG9" s="32"/>
      <c r="QXH9" s="32"/>
      <c r="QXI9" s="32"/>
      <c r="QXJ9" s="32"/>
      <c r="QXK9" s="32"/>
      <c r="QXL9" s="32"/>
      <c r="QXM9" s="32"/>
      <c r="QXN9" s="32"/>
      <c r="QXO9" s="32"/>
      <c r="QXP9" s="32"/>
      <c r="QXQ9" s="32"/>
      <c r="QXR9" s="32"/>
      <c r="QXS9" s="32"/>
      <c r="QXT9" s="32"/>
      <c r="QXU9" s="32"/>
      <c r="QXV9" s="32"/>
      <c r="QXW9" s="32"/>
      <c r="QXX9" s="32"/>
      <c r="QXY9" s="32"/>
      <c r="QXZ9" s="32"/>
      <c r="QYA9" s="32"/>
      <c r="QYB9" s="32"/>
      <c r="QYC9" s="32"/>
      <c r="QYD9" s="32"/>
      <c r="QYE9" s="32"/>
      <c r="QYF9" s="32"/>
      <c r="QYG9" s="32"/>
      <c r="QYH9" s="32"/>
      <c r="QYI9" s="32"/>
      <c r="QYJ9" s="32"/>
      <c r="QYK9" s="32"/>
      <c r="QYL9" s="32"/>
      <c r="QYM9" s="32"/>
      <c r="QYN9" s="32"/>
      <c r="QYO9" s="32"/>
      <c r="QYP9" s="32"/>
      <c r="QYQ9" s="32"/>
      <c r="QYR9" s="32"/>
      <c r="QYS9" s="32"/>
      <c r="QYT9" s="32"/>
      <c r="QYU9" s="32"/>
      <c r="QYV9" s="32"/>
      <c r="QYW9" s="32"/>
      <c r="QYX9" s="32"/>
      <c r="QYY9" s="32"/>
      <c r="QYZ9" s="32"/>
      <c r="QZA9" s="32"/>
      <c r="QZB9" s="32"/>
      <c r="QZC9" s="32"/>
      <c r="QZD9" s="32"/>
      <c r="QZE9" s="32"/>
      <c r="QZF9" s="32"/>
      <c r="QZG9" s="32"/>
      <c r="QZH9" s="32"/>
      <c r="QZI9" s="32"/>
      <c r="QZJ9" s="32"/>
      <c r="QZK9" s="32"/>
      <c r="QZL9" s="32"/>
      <c r="QZM9" s="32"/>
      <c r="QZN9" s="32"/>
      <c r="QZO9" s="32"/>
      <c r="QZP9" s="32"/>
      <c r="QZQ9" s="32"/>
      <c r="QZR9" s="32"/>
      <c r="QZS9" s="32"/>
      <c r="QZT9" s="32"/>
      <c r="QZU9" s="32"/>
      <c r="QZV9" s="32"/>
      <c r="QZW9" s="32"/>
      <c r="QZX9" s="32"/>
      <c r="QZY9" s="32"/>
      <c r="QZZ9" s="32"/>
      <c r="RAA9" s="32"/>
      <c r="RAB9" s="32"/>
      <c r="RAC9" s="32"/>
      <c r="RAD9" s="32"/>
      <c r="RAE9" s="32"/>
      <c r="RAF9" s="32"/>
      <c r="RAG9" s="32"/>
      <c r="RAH9" s="32"/>
      <c r="RAI9" s="32"/>
      <c r="RAJ9" s="32"/>
      <c r="RAK9" s="32"/>
      <c r="RAL9" s="32"/>
      <c r="RAM9" s="32"/>
      <c r="RAN9" s="32"/>
      <c r="RAO9" s="32"/>
      <c r="RAP9" s="32"/>
      <c r="RAQ9" s="32"/>
      <c r="RAR9" s="32"/>
      <c r="RAS9" s="32"/>
      <c r="RAT9" s="32"/>
      <c r="RAU9" s="32"/>
      <c r="RAV9" s="32"/>
      <c r="RAW9" s="32"/>
      <c r="RAX9" s="32"/>
      <c r="RAY9" s="32"/>
      <c r="RAZ9" s="32"/>
      <c r="RBA9" s="32"/>
      <c r="RBB9" s="32"/>
      <c r="RBC9" s="32"/>
      <c r="RBD9" s="32"/>
      <c r="RBE9" s="32"/>
      <c r="RBF9" s="32"/>
      <c r="RBG9" s="32"/>
      <c r="RBH9" s="32"/>
      <c r="RBI9" s="32"/>
      <c r="RBJ9" s="32"/>
      <c r="RBK9" s="32"/>
      <c r="RBL9" s="32"/>
      <c r="RBM9" s="32"/>
      <c r="RBN9" s="32"/>
      <c r="RBO9" s="32"/>
      <c r="RBP9" s="32"/>
      <c r="RBQ9" s="32"/>
      <c r="RBR9" s="32"/>
      <c r="RBS9" s="32"/>
      <c r="RBT9" s="32"/>
      <c r="RBU9" s="32"/>
      <c r="RBV9" s="32"/>
      <c r="RBW9" s="32"/>
      <c r="RBX9" s="32"/>
      <c r="RBY9" s="32"/>
      <c r="RBZ9" s="32"/>
      <c r="RCA9" s="32"/>
      <c r="RCB9" s="32"/>
      <c r="RCC9" s="32"/>
      <c r="RCD9" s="32"/>
      <c r="RCE9" s="32"/>
      <c r="RCF9" s="32"/>
      <c r="RCG9" s="32"/>
      <c r="RCH9" s="32"/>
      <c r="RCI9" s="32"/>
      <c r="RCJ9" s="32"/>
      <c r="RCK9" s="32"/>
      <c r="RCL9" s="32"/>
      <c r="RCM9" s="32"/>
      <c r="RCN9" s="32"/>
      <c r="RCO9" s="32"/>
      <c r="RCP9" s="32"/>
      <c r="RCQ9" s="32"/>
      <c r="RCR9" s="32"/>
      <c r="RCS9" s="32"/>
      <c r="RCT9" s="32"/>
      <c r="RCU9" s="32"/>
      <c r="RCV9" s="32"/>
      <c r="RCW9" s="32"/>
      <c r="RCX9" s="32"/>
      <c r="RCY9" s="32"/>
      <c r="RCZ9" s="32"/>
      <c r="RDA9" s="32"/>
      <c r="RDB9" s="32"/>
      <c r="RDC9" s="32"/>
      <c r="RDD9" s="32"/>
      <c r="RDE9" s="32"/>
      <c r="RDF9" s="32"/>
      <c r="RDG9" s="32"/>
      <c r="RDH9" s="32"/>
      <c r="RDI9" s="32"/>
      <c r="RDJ9" s="32"/>
      <c r="RDK9" s="32"/>
      <c r="RDL9" s="32"/>
      <c r="RDM9" s="32"/>
      <c r="RDN9" s="32"/>
      <c r="RDO9" s="32"/>
      <c r="RDP9" s="32"/>
      <c r="RDQ9" s="32"/>
      <c r="RDR9" s="32"/>
      <c r="RDS9" s="32"/>
      <c r="RDT9" s="32"/>
      <c r="RDU9" s="32"/>
      <c r="RDV9" s="32"/>
      <c r="RDW9" s="32"/>
      <c r="RDX9" s="32"/>
      <c r="RDY9" s="32"/>
      <c r="RDZ9" s="32"/>
      <c r="REA9" s="32"/>
      <c r="REB9" s="32"/>
      <c r="REC9" s="32"/>
      <c r="RED9" s="32"/>
      <c r="REE9" s="32"/>
      <c r="REF9" s="32"/>
      <c r="REG9" s="32"/>
      <c r="REH9" s="32"/>
      <c r="REI9" s="32"/>
      <c r="REJ9" s="32"/>
      <c r="REK9" s="32"/>
      <c r="REL9" s="32"/>
      <c r="REM9" s="32"/>
      <c r="REN9" s="32"/>
      <c r="REO9" s="32"/>
      <c r="REP9" s="32"/>
      <c r="REQ9" s="32"/>
      <c r="RER9" s="32"/>
      <c r="RES9" s="32"/>
      <c r="RET9" s="32"/>
      <c r="REU9" s="32"/>
      <c r="REV9" s="32"/>
      <c r="REW9" s="32"/>
      <c r="REX9" s="32"/>
      <c r="REY9" s="32"/>
      <c r="REZ9" s="32"/>
      <c r="RFA9" s="32"/>
      <c r="RFB9" s="32"/>
      <c r="RFC9" s="32"/>
      <c r="RFD9" s="32"/>
      <c r="RFE9" s="32"/>
      <c r="RFF9" s="32"/>
      <c r="RFG9" s="32"/>
      <c r="RFH9" s="32"/>
      <c r="RFI9" s="32"/>
      <c r="RFJ9" s="32"/>
      <c r="RFK9" s="32"/>
      <c r="RFL9" s="32"/>
      <c r="RFM9" s="32"/>
      <c r="RFN9" s="32"/>
      <c r="RFO9" s="32"/>
      <c r="RFP9" s="32"/>
      <c r="RFQ9" s="32"/>
      <c r="RFR9" s="32"/>
      <c r="RFS9" s="32"/>
      <c r="RFT9" s="32"/>
      <c r="RFU9" s="32"/>
      <c r="RFV9" s="32"/>
      <c r="RFW9" s="32"/>
      <c r="RFX9" s="32"/>
      <c r="RFY9" s="32"/>
      <c r="RFZ9" s="32"/>
      <c r="RGA9" s="32"/>
      <c r="RGB9" s="32"/>
      <c r="RGC9" s="32"/>
      <c r="RGD9" s="32"/>
      <c r="RGE9" s="32"/>
      <c r="RGF9" s="32"/>
      <c r="RGG9" s="32"/>
      <c r="RGH9" s="32"/>
      <c r="RGI9" s="32"/>
      <c r="RGJ9" s="32"/>
      <c r="RGK9" s="32"/>
      <c r="RGL9" s="32"/>
      <c r="RGM9" s="32"/>
      <c r="RGN9" s="32"/>
      <c r="RGO9" s="32"/>
      <c r="RGP9" s="32"/>
      <c r="RGQ9" s="32"/>
      <c r="RGR9" s="32"/>
      <c r="RGS9" s="32"/>
      <c r="RGT9" s="32"/>
      <c r="RGU9" s="32"/>
      <c r="RGV9" s="32"/>
      <c r="RGW9" s="32"/>
      <c r="RGX9" s="32"/>
      <c r="RGY9" s="32"/>
      <c r="RGZ9" s="32"/>
      <c r="RHA9" s="32"/>
      <c r="RHB9" s="32"/>
      <c r="RHC9" s="32"/>
      <c r="RHD9" s="32"/>
      <c r="RHE9" s="32"/>
      <c r="RHF9" s="32"/>
      <c r="RHG9" s="32"/>
      <c r="RHH9" s="32"/>
      <c r="RHI9" s="32"/>
      <c r="RHJ9" s="32"/>
      <c r="RHK9" s="32"/>
      <c r="RHL9" s="32"/>
      <c r="RHM9" s="32"/>
      <c r="RHN9" s="32"/>
      <c r="RHO9" s="32"/>
      <c r="RHP9" s="32"/>
      <c r="RHQ9" s="32"/>
      <c r="RHR9" s="32"/>
      <c r="RHS9" s="32"/>
      <c r="RHT9" s="32"/>
      <c r="RHU9" s="32"/>
      <c r="RHV9" s="32"/>
      <c r="RHW9" s="32"/>
      <c r="RHX9" s="32"/>
      <c r="RHY9" s="32"/>
      <c r="RHZ9" s="32"/>
      <c r="RIA9" s="32"/>
      <c r="RIB9" s="32"/>
      <c r="RIC9" s="32"/>
      <c r="RID9" s="32"/>
      <c r="RIE9" s="32"/>
      <c r="RIF9" s="32"/>
      <c r="RIG9" s="32"/>
      <c r="RIH9" s="32"/>
      <c r="RII9" s="32"/>
      <c r="RIJ9" s="32"/>
      <c r="RIK9" s="32"/>
      <c r="RIL9" s="32"/>
      <c r="RIM9" s="32"/>
      <c r="RIN9" s="32"/>
      <c r="RIO9" s="32"/>
      <c r="RIP9" s="32"/>
      <c r="RIQ9" s="32"/>
      <c r="RIR9" s="32"/>
      <c r="RIS9" s="32"/>
      <c r="RIT9" s="32"/>
      <c r="RIU9" s="32"/>
      <c r="RIV9" s="32"/>
      <c r="RIW9" s="32"/>
      <c r="RIX9" s="32"/>
      <c r="RIY9" s="32"/>
      <c r="RIZ9" s="32"/>
      <c r="RJA9" s="32"/>
      <c r="RJB9" s="32"/>
      <c r="RJC9" s="32"/>
      <c r="RJD9" s="32"/>
      <c r="RJE9" s="32"/>
      <c r="RJF9" s="32"/>
      <c r="RJG9" s="32"/>
      <c r="RJH9" s="32"/>
      <c r="RJI9" s="32"/>
      <c r="RJJ9" s="32"/>
      <c r="RJK9" s="32"/>
      <c r="RJL9" s="32"/>
      <c r="RJM9" s="32"/>
      <c r="RJN9" s="32"/>
      <c r="RJO9" s="32"/>
      <c r="RJP9" s="32"/>
      <c r="RJQ9" s="32"/>
      <c r="RJR9" s="32"/>
      <c r="RJS9" s="32"/>
      <c r="RJT9" s="32"/>
      <c r="RJU9" s="32"/>
      <c r="RJV9" s="32"/>
      <c r="RJW9" s="32"/>
      <c r="RJX9" s="32"/>
      <c r="RJY9" s="32"/>
      <c r="RJZ9" s="32"/>
      <c r="RKA9" s="32"/>
      <c r="RKB9" s="32"/>
      <c r="RKC9" s="32"/>
      <c r="RKD9" s="32"/>
      <c r="RKE9" s="32"/>
      <c r="RKF9" s="32"/>
      <c r="RKG9" s="32"/>
      <c r="RKH9" s="32"/>
      <c r="RKI9" s="32"/>
      <c r="RKJ9" s="32"/>
      <c r="RKK9" s="32"/>
      <c r="RKL9" s="32"/>
      <c r="RKM9" s="32"/>
      <c r="RKN9" s="32"/>
      <c r="RKO9" s="32"/>
      <c r="RKP9" s="32"/>
      <c r="RKQ9" s="32"/>
      <c r="RKR9" s="32"/>
      <c r="RKS9" s="32"/>
      <c r="RKT9" s="32"/>
      <c r="RKU9" s="32"/>
      <c r="RKV9" s="32"/>
      <c r="RKW9" s="32"/>
      <c r="RKX9" s="32"/>
      <c r="RKY9" s="32"/>
      <c r="RKZ9" s="32"/>
      <c r="RLA9" s="32"/>
      <c r="RLB9" s="32"/>
      <c r="RLC9" s="32"/>
      <c r="RLD9" s="32"/>
      <c r="RLE9" s="32"/>
      <c r="RLF9" s="32"/>
      <c r="RLG9" s="32"/>
      <c r="RLH9" s="32"/>
      <c r="RLI9" s="32"/>
      <c r="RLJ9" s="32"/>
      <c r="RLK9" s="32"/>
      <c r="RLL9" s="32"/>
      <c r="RLM9" s="32"/>
      <c r="RLN9" s="32"/>
      <c r="RLO9" s="32"/>
      <c r="RLP9" s="32"/>
      <c r="RLQ9" s="32"/>
      <c r="RLR9" s="32"/>
      <c r="RLS9" s="32"/>
      <c r="RLT9" s="32"/>
      <c r="RLU9" s="32"/>
      <c r="RLV9" s="32"/>
      <c r="RLW9" s="32"/>
      <c r="RLX9" s="32"/>
      <c r="RLY9" s="32"/>
      <c r="RLZ9" s="32"/>
      <c r="RMA9" s="32"/>
      <c r="RMB9" s="32"/>
      <c r="RMC9" s="32"/>
      <c r="RMD9" s="32"/>
      <c r="RME9" s="32"/>
      <c r="RMF9" s="32"/>
      <c r="RMG9" s="32"/>
      <c r="RMH9" s="32"/>
      <c r="RMI9" s="32"/>
      <c r="RMJ9" s="32"/>
      <c r="RMK9" s="32"/>
      <c r="RML9" s="32"/>
      <c r="RMM9" s="32"/>
      <c r="RMN9" s="32"/>
      <c r="RMO9" s="32"/>
      <c r="RMP9" s="32"/>
      <c r="RMQ9" s="32"/>
      <c r="RMR9" s="32"/>
      <c r="RMS9" s="32"/>
      <c r="RMT9" s="32"/>
      <c r="RMU9" s="32"/>
      <c r="RMV9" s="32"/>
      <c r="RMW9" s="32"/>
      <c r="RMX9" s="32"/>
      <c r="RMY9" s="32"/>
      <c r="RMZ9" s="32"/>
      <c r="RNA9" s="32"/>
      <c r="RNB9" s="32"/>
      <c r="RNC9" s="32"/>
      <c r="RND9" s="32"/>
      <c r="RNE9" s="32"/>
      <c r="RNF9" s="32"/>
      <c r="RNG9" s="32"/>
      <c r="RNH9" s="32"/>
      <c r="RNI9" s="32"/>
      <c r="RNJ9" s="32"/>
      <c r="RNK9" s="32"/>
      <c r="RNL9" s="32"/>
      <c r="RNM9" s="32"/>
      <c r="RNN9" s="32"/>
      <c r="RNO9" s="32"/>
      <c r="RNP9" s="32"/>
      <c r="RNQ9" s="32"/>
      <c r="RNR9" s="32"/>
      <c r="RNS9" s="32"/>
      <c r="RNT9" s="32"/>
      <c r="RNU9" s="32"/>
      <c r="RNV9" s="32"/>
      <c r="RNW9" s="32"/>
      <c r="RNX9" s="32"/>
      <c r="RNY9" s="32"/>
      <c r="RNZ9" s="32"/>
      <c r="ROA9" s="32"/>
      <c r="ROB9" s="32"/>
      <c r="ROC9" s="32"/>
      <c r="ROD9" s="32"/>
      <c r="ROE9" s="32"/>
      <c r="ROF9" s="32"/>
      <c r="ROG9" s="32"/>
      <c r="ROH9" s="32"/>
      <c r="ROI9" s="32"/>
      <c r="ROJ9" s="32"/>
      <c r="ROK9" s="32"/>
      <c r="ROL9" s="32"/>
      <c r="ROM9" s="32"/>
      <c r="RON9" s="32"/>
      <c r="ROO9" s="32"/>
      <c r="ROP9" s="32"/>
      <c r="ROQ9" s="32"/>
      <c r="ROR9" s="32"/>
      <c r="ROS9" s="32"/>
      <c r="ROT9" s="32"/>
      <c r="ROU9" s="32"/>
      <c r="ROV9" s="32"/>
      <c r="ROW9" s="32"/>
      <c r="ROX9" s="32"/>
      <c r="ROY9" s="32"/>
      <c r="ROZ9" s="32"/>
      <c r="RPA9" s="32"/>
      <c r="RPB9" s="32"/>
      <c r="RPC9" s="32"/>
      <c r="RPD9" s="32"/>
      <c r="RPE9" s="32"/>
      <c r="RPF9" s="32"/>
      <c r="RPG9" s="32"/>
      <c r="RPH9" s="32"/>
      <c r="RPI9" s="32"/>
      <c r="RPJ9" s="32"/>
      <c r="RPK9" s="32"/>
      <c r="RPL9" s="32"/>
      <c r="RPM9" s="32"/>
      <c r="RPN9" s="32"/>
      <c r="RPO9" s="32"/>
      <c r="RPP9" s="32"/>
      <c r="RPQ9" s="32"/>
      <c r="RPR9" s="32"/>
      <c r="RPS9" s="32"/>
      <c r="RPT9" s="32"/>
      <c r="RPU9" s="32"/>
      <c r="RPV9" s="32"/>
      <c r="RPW9" s="32"/>
      <c r="RPX9" s="32"/>
      <c r="RPY9" s="32"/>
      <c r="RPZ9" s="32"/>
      <c r="RQA9" s="32"/>
      <c r="RQB9" s="32"/>
      <c r="RQC9" s="32"/>
      <c r="RQD9" s="32"/>
      <c r="RQE9" s="32"/>
      <c r="RQF9" s="32"/>
      <c r="RQG9" s="32"/>
      <c r="RQH9" s="32"/>
      <c r="RQI9" s="32"/>
      <c r="RQJ9" s="32"/>
      <c r="RQK9" s="32"/>
      <c r="RQL9" s="32"/>
      <c r="RQM9" s="32"/>
      <c r="RQN9" s="32"/>
      <c r="RQO9" s="32"/>
      <c r="RQP9" s="32"/>
      <c r="RQQ9" s="32"/>
      <c r="RQR9" s="32"/>
      <c r="RQS9" s="32"/>
      <c r="RQT9" s="32"/>
      <c r="RQU9" s="32"/>
      <c r="RQV9" s="32"/>
      <c r="RQW9" s="32"/>
      <c r="RQX9" s="32"/>
      <c r="RQY9" s="32"/>
      <c r="RQZ9" s="32"/>
      <c r="RRA9" s="32"/>
      <c r="RRB9" s="32"/>
      <c r="RRC9" s="32"/>
      <c r="RRD9" s="32"/>
      <c r="RRE9" s="32"/>
      <c r="RRF9" s="32"/>
      <c r="RRG9" s="32"/>
      <c r="RRH9" s="32"/>
      <c r="RRI9" s="32"/>
      <c r="RRJ9" s="32"/>
      <c r="RRK9" s="32"/>
      <c r="RRL9" s="32"/>
      <c r="RRM9" s="32"/>
      <c r="RRN9" s="32"/>
      <c r="RRO9" s="32"/>
      <c r="RRP9" s="32"/>
      <c r="RRQ9" s="32"/>
      <c r="RRR9" s="32"/>
      <c r="RRS9" s="32"/>
      <c r="RRT9" s="32"/>
      <c r="RRU9" s="32"/>
      <c r="RRV9" s="32"/>
      <c r="RRW9" s="32"/>
      <c r="RRX9" s="32"/>
      <c r="RRY9" s="32"/>
      <c r="RRZ9" s="32"/>
      <c r="RSA9" s="32"/>
      <c r="RSB9" s="32"/>
      <c r="RSC9" s="32"/>
      <c r="RSD9" s="32"/>
      <c r="RSE9" s="32"/>
      <c r="RSF9" s="32"/>
      <c r="RSG9" s="32"/>
      <c r="RSH9" s="32"/>
      <c r="RSI9" s="32"/>
      <c r="RSJ9" s="32"/>
      <c r="RSK9" s="32"/>
      <c r="RSL9" s="32"/>
      <c r="RSM9" s="32"/>
      <c r="RSN9" s="32"/>
      <c r="RSO9" s="32"/>
      <c r="RSP9" s="32"/>
      <c r="RSQ9" s="32"/>
      <c r="RSR9" s="32"/>
      <c r="RSS9" s="32"/>
      <c r="RST9" s="32"/>
      <c r="RSU9" s="32"/>
      <c r="RSV9" s="32"/>
      <c r="RSW9" s="32"/>
      <c r="RSX9" s="32"/>
      <c r="RSY9" s="32"/>
      <c r="RSZ9" s="32"/>
      <c r="RTA9" s="32"/>
      <c r="RTB9" s="32"/>
      <c r="RTC9" s="32"/>
      <c r="RTD9" s="32"/>
      <c r="RTE9" s="32"/>
      <c r="RTF9" s="32"/>
      <c r="RTG9" s="32"/>
      <c r="RTH9" s="32"/>
      <c r="RTI9" s="32"/>
      <c r="RTJ9" s="32"/>
      <c r="RTK9" s="32"/>
      <c r="RTL9" s="32"/>
      <c r="RTM9" s="32"/>
      <c r="RTN9" s="32"/>
      <c r="RTO9" s="32"/>
      <c r="RTP9" s="32"/>
      <c r="RTQ9" s="32"/>
      <c r="RTR9" s="32"/>
      <c r="RTS9" s="32"/>
      <c r="RTT9" s="32"/>
      <c r="RTU9" s="32"/>
      <c r="RTV9" s="32"/>
      <c r="RTW9" s="32"/>
      <c r="RTX9" s="32"/>
      <c r="RTY9" s="32"/>
      <c r="RTZ9" s="32"/>
      <c r="RUA9" s="32"/>
      <c r="RUB9" s="32"/>
      <c r="RUC9" s="32"/>
      <c r="RUD9" s="32"/>
      <c r="RUE9" s="32"/>
      <c r="RUF9" s="32"/>
      <c r="RUG9" s="32"/>
      <c r="RUH9" s="32"/>
      <c r="RUI9" s="32"/>
      <c r="RUJ9" s="32"/>
      <c r="RUK9" s="32"/>
      <c r="RUL9" s="32"/>
      <c r="RUM9" s="32"/>
      <c r="RUN9" s="32"/>
      <c r="RUO9" s="32"/>
      <c r="RUP9" s="32"/>
      <c r="RUQ9" s="32"/>
      <c r="RUR9" s="32"/>
      <c r="RUS9" s="32"/>
      <c r="RUT9" s="32"/>
      <c r="RUU9" s="32"/>
      <c r="RUV9" s="32"/>
      <c r="RUW9" s="32"/>
      <c r="RUX9" s="32"/>
      <c r="RUY9" s="32"/>
      <c r="RUZ9" s="32"/>
      <c r="RVA9" s="32"/>
      <c r="RVB9" s="32"/>
      <c r="RVC9" s="32"/>
      <c r="RVD9" s="32"/>
      <c r="RVE9" s="32"/>
      <c r="RVF9" s="32"/>
      <c r="RVG9" s="32"/>
      <c r="RVH9" s="32"/>
      <c r="RVI9" s="32"/>
      <c r="RVJ9" s="32"/>
      <c r="RVK9" s="32"/>
      <c r="RVL9" s="32"/>
      <c r="RVM9" s="32"/>
      <c r="RVN9" s="32"/>
      <c r="RVO9" s="32"/>
      <c r="RVP9" s="32"/>
      <c r="RVQ9" s="32"/>
      <c r="RVR9" s="32"/>
      <c r="RVS9" s="32"/>
      <c r="RVT9" s="32"/>
      <c r="RVU9" s="32"/>
      <c r="RVV9" s="32"/>
      <c r="RVW9" s="32"/>
      <c r="RVX9" s="32"/>
      <c r="RVY9" s="32"/>
      <c r="RVZ9" s="32"/>
      <c r="RWA9" s="32"/>
      <c r="RWB9" s="32"/>
      <c r="RWC9" s="32"/>
      <c r="RWD9" s="32"/>
      <c r="RWE9" s="32"/>
      <c r="RWF9" s="32"/>
      <c r="RWG9" s="32"/>
      <c r="RWH9" s="32"/>
      <c r="RWI9" s="32"/>
      <c r="RWJ9" s="32"/>
      <c r="RWK9" s="32"/>
      <c r="RWL9" s="32"/>
      <c r="RWM9" s="32"/>
      <c r="RWN9" s="32"/>
      <c r="RWO9" s="32"/>
      <c r="RWP9" s="32"/>
      <c r="RWQ9" s="32"/>
      <c r="RWR9" s="32"/>
      <c r="RWS9" s="32"/>
      <c r="RWT9" s="32"/>
      <c r="RWU9" s="32"/>
      <c r="RWV9" s="32"/>
      <c r="RWW9" s="32"/>
      <c r="RWX9" s="32"/>
      <c r="RWY9" s="32"/>
      <c r="RWZ9" s="32"/>
      <c r="RXA9" s="32"/>
      <c r="RXB9" s="32"/>
      <c r="RXC9" s="32"/>
      <c r="RXD9" s="32"/>
      <c r="RXE9" s="32"/>
      <c r="RXF9" s="32"/>
      <c r="RXG9" s="32"/>
      <c r="RXH9" s="32"/>
      <c r="RXI9" s="32"/>
      <c r="RXJ9" s="32"/>
      <c r="RXK9" s="32"/>
      <c r="RXL9" s="32"/>
      <c r="RXM9" s="32"/>
      <c r="RXN9" s="32"/>
      <c r="RXO9" s="32"/>
      <c r="RXP9" s="32"/>
      <c r="RXQ9" s="32"/>
      <c r="RXR9" s="32"/>
      <c r="RXS9" s="32"/>
      <c r="RXT9" s="32"/>
      <c r="RXU9" s="32"/>
      <c r="RXV9" s="32"/>
      <c r="RXW9" s="32"/>
      <c r="RXX9" s="32"/>
      <c r="RXY9" s="32"/>
      <c r="RXZ9" s="32"/>
      <c r="RYA9" s="32"/>
      <c r="RYB9" s="32"/>
      <c r="RYC9" s="32"/>
      <c r="RYD9" s="32"/>
      <c r="RYE9" s="32"/>
      <c r="RYF9" s="32"/>
      <c r="RYG9" s="32"/>
      <c r="RYH9" s="32"/>
      <c r="RYI9" s="32"/>
      <c r="RYJ9" s="32"/>
      <c r="RYK9" s="32"/>
      <c r="RYL9" s="32"/>
      <c r="RYM9" s="32"/>
      <c r="RYN9" s="32"/>
      <c r="RYO9" s="32"/>
      <c r="RYP9" s="32"/>
      <c r="RYQ9" s="32"/>
      <c r="RYR9" s="32"/>
      <c r="RYS9" s="32"/>
      <c r="RYT9" s="32"/>
      <c r="RYU9" s="32"/>
      <c r="RYV9" s="32"/>
      <c r="RYW9" s="32"/>
      <c r="RYX9" s="32"/>
      <c r="RYY9" s="32"/>
      <c r="RYZ9" s="32"/>
      <c r="RZA9" s="32"/>
      <c r="RZB9" s="32"/>
      <c r="RZC9" s="32"/>
      <c r="RZD9" s="32"/>
      <c r="RZE9" s="32"/>
      <c r="RZF9" s="32"/>
      <c r="RZG9" s="32"/>
      <c r="RZH9" s="32"/>
      <c r="RZI9" s="32"/>
      <c r="RZJ9" s="32"/>
      <c r="RZK9" s="32"/>
      <c r="RZL9" s="32"/>
      <c r="RZM9" s="32"/>
      <c r="RZN9" s="32"/>
      <c r="RZO9" s="32"/>
      <c r="RZP9" s="32"/>
      <c r="RZQ9" s="32"/>
      <c r="RZR9" s="32"/>
      <c r="RZS9" s="32"/>
      <c r="RZT9" s="32"/>
      <c r="RZU9" s="32"/>
      <c r="RZV9" s="32"/>
      <c r="RZW9" s="32"/>
      <c r="RZX9" s="32"/>
      <c r="RZY9" s="32"/>
      <c r="RZZ9" s="32"/>
      <c r="SAA9" s="32"/>
      <c r="SAB9" s="32"/>
      <c r="SAC9" s="32"/>
      <c r="SAD9" s="32"/>
      <c r="SAE9" s="32"/>
      <c r="SAF9" s="32"/>
      <c r="SAG9" s="32"/>
      <c r="SAH9" s="32"/>
      <c r="SAI9" s="32"/>
      <c r="SAJ9" s="32"/>
      <c r="SAK9" s="32"/>
      <c r="SAL9" s="32"/>
      <c r="SAM9" s="32"/>
      <c r="SAN9" s="32"/>
      <c r="SAO9" s="32"/>
      <c r="SAP9" s="32"/>
      <c r="SAQ9" s="32"/>
      <c r="SAR9" s="32"/>
      <c r="SAS9" s="32"/>
      <c r="SAT9" s="32"/>
      <c r="SAU9" s="32"/>
      <c r="SAV9" s="32"/>
      <c r="SAW9" s="32"/>
      <c r="SAX9" s="32"/>
      <c r="SAY9" s="32"/>
      <c r="SAZ9" s="32"/>
      <c r="SBA9" s="32"/>
      <c r="SBB9" s="32"/>
      <c r="SBC9" s="32"/>
      <c r="SBD9" s="32"/>
      <c r="SBE9" s="32"/>
      <c r="SBF9" s="32"/>
      <c r="SBG9" s="32"/>
      <c r="SBH9" s="32"/>
      <c r="SBI9" s="32"/>
      <c r="SBJ9" s="32"/>
      <c r="SBK9" s="32"/>
      <c r="SBL9" s="32"/>
      <c r="SBM9" s="32"/>
      <c r="SBN9" s="32"/>
      <c r="SBO9" s="32"/>
      <c r="SBP9" s="32"/>
      <c r="SBQ9" s="32"/>
      <c r="SBR9" s="32"/>
      <c r="SBS9" s="32"/>
      <c r="SBT9" s="32"/>
      <c r="SBU9" s="32"/>
      <c r="SBV9" s="32"/>
      <c r="SBW9" s="32"/>
      <c r="SBX9" s="32"/>
      <c r="SBY9" s="32"/>
      <c r="SBZ9" s="32"/>
      <c r="SCA9" s="32"/>
      <c r="SCB9" s="32"/>
      <c r="SCC9" s="32"/>
      <c r="SCD9" s="32"/>
      <c r="SCE9" s="32"/>
      <c r="SCF9" s="32"/>
      <c r="SCG9" s="32"/>
      <c r="SCH9" s="32"/>
      <c r="SCI9" s="32"/>
      <c r="SCJ9" s="32"/>
      <c r="SCK9" s="32"/>
      <c r="SCL9" s="32"/>
      <c r="SCM9" s="32"/>
      <c r="SCN9" s="32"/>
      <c r="SCO9" s="32"/>
      <c r="SCP9" s="32"/>
      <c r="SCQ9" s="32"/>
      <c r="SCR9" s="32"/>
      <c r="SCS9" s="32"/>
      <c r="SCT9" s="32"/>
      <c r="SCU9" s="32"/>
      <c r="SCV9" s="32"/>
      <c r="SCW9" s="32"/>
      <c r="SCX9" s="32"/>
      <c r="SCY9" s="32"/>
      <c r="SCZ9" s="32"/>
      <c r="SDA9" s="32"/>
      <c r="SDB9" s="32"/>
      <c r="SDC9" s="32"/>
      <c r="SDD9" s="32"/>
      <c r="SDE9" s="32"/>
      <c r="SDF9" s="32"/>
      <c r="SDG9" s="32"/>
      <c r="SDH9" s="32"/>
      <c r="SDI9" s="32"/>
      <c r="SDJ9" s="32"/>
      <c r="SDK9" s="32"/>
      <c r="SDL9" s="32"/>
      <c r="SDM9" s="32"/>
      <c r="SDN9" s="32"/>
      <c r="SDO9" s="32"/>
      <c r="SDP9" s="32"/>
      <c r="SDQ9" s="32"/>
      <c r="SDR9" s="32"/>
      <c r="SDS9" s="32"/>
      <c r="SDT9" s="32"/>
      <c r="SDU9" s="32"/>
      <c r="SDV9" s="32"/>
      <c r="SDW9" s="32"/>
      <c r="SDX9" s="32"/>
      <c r="SDY9" s="32"/>
      <c r="SDZ9" s="32"/>
      <c r="SEA9" s="32"/>
      <c r="SEB9" s="32"/>
      <c r="SEC9" s="32"/>
      <c r="SED9" s="32"/>
      <c r="SEE9" s="32"/>
      <c r="SEF9" s="32"/>
      <c r="SEG9" s="32"/>
      <c r="SEH9" s="32"/>
      <c r="SEI9" s="32"/>
      <c r="SEJ9" s="32"/>
      <c r="SEK9" s="32"/>
      <c r="SEL9" s="32"/>
      <c r="SEM9" s="32"/>
      <c r="SEN9" s="32"/>
      <c r="SEO9" s="32"/>
      <c r="SEP9" s="32"/>
      <c r="SEQ9" s="32"/>
      <c r="SER9" s="32"/>
      <c r="SES9" s="32"/>
      <c r="SET9" s="32"/>
      <c r="SEU9" s="32"/>
      <c r="SEV9" s="32"/>
      <c r="SEW9" s="32"/>
      <c r="SEX9" s="32"/>
      <c r="SEY9" s="32"/>
      <c r="SEZ9" s="32"/>
      <c r="SFA9" s="32"/>
      <c r="SFB9" s="32"/>
      <c r="SFC9" s="32"/>
      <c r="SFD9" s="32"/>
      <c r="SFE9" s="32"/>
      <c r="SFF9" s="32"/>
      <c r="SFG9" s="32"/>
      <c r="SFH9" s="32"/>
      <c r="SFI9" s="32"/>
      <c r="SFJ9" s="32"/>
      <c r="SFK9" s="32"/>
      <c r="SFL9" s="32"/>
      <c r="SFM9" s="32"/>
      <c r="SFN9" s="32"/>
      <c r="SFO9" s="32"/>
      <c r="SFP9" s="32"/>
      <c r="SFQ9" s="32"/>
      <c r="SFR9" s="32"/>
      <c r="SFS9" s="32"/>
      <c r="SFT9" s="32"/>
      <c r="SFU9" s="32"/>
      <c r="SFV9" s="32"/>
      <c r="SFW9" s="32"/>
      <c r="SFX9" s="32"/>
      <c r="SFY9" s="32"/>
      <c r="SFZ9" s="32"/>
      <c r="SGA9" s="32"/>
      <c r="SGB9" s="32"/>
      <c r="SGC9" s="32"/>
      <c r="SGD9" s="32"/>
      <c r="SGE9" s="32"/>
      <c r="SGF9" s="32"/>
      <c r="SGG9" s="32"/>
      <c r="SGH9" s="32"/>
      <c r="SGI9" s="32"/>
      <c r="SGJ9" s="32"/>
      <c r="SGK9" s="32"/>
      <c r="SGL9" s="32"/>
      <c r="SGM9" s="32"/>
      <c r="SGN9" s="32"/>
      <c r="SGO9" s="32"/>
      <c r="SGP9" s="32"/>
      <c r="SGQ9" s="32"/>
      <c r="SGR9" s="32"/>
      <c r="SGS9" s="32"/>
      <c r="SGT9" s="32"/>
      <c r="SGU9" s="32"/>
      <c r="SGV9" s="32"/>
      <c r="SGW9" s="32"/>
      <c r="SGX9" s="32"/>
      <c r="SGY9" s="32"/>
      <c r="SGZ9" s="32"/>
      <c r="SHA9" s="32"/>
      <c r="SHB9" s="32"/>
      <c r="SHC9" s="32"/>
      <c r="SHD9" s="32"/>
      <c r="SHE9" s="32"/>
      <c r="SHF9" s="32"/>
      <c r="SHG9" s="32"/>
      <c r="SHH9" s="32"/>
      <c r="SHI9" s="32"/>
      <c r="SHJ9" s="32"/>
      <c r="SHK9" s="32"/>
      <c r="SHL9" s="32"/>
      <c r="SHM9" s="32"/>
      <c r="SHN9" s="32"/>
      <c r="SHO9" s="32"/>
      <c r="SHP9" s="32"/>
      <c r="SHQ9" s="32"/>
      <c r="SHR9" s="32"/>
      <c r="SHS9" s="32"/>
      <c r="SHT9" s="32"/>
      <c r="SHU9" s="32"/>
      <c r="SHV9" s="32"/>
      <c r="SHW9" s="32"/>
      <c r="SHX9" s="32"/>
      <c r="SHY9" s="32"/>
      <c r="SHZ9" s="32"/>
      <c r="SIA9" s="32"/>
      <c r="SIB9" s="32"/>
      <c r="SIC9" s="32"/>
      <c r="SID9" s="32"/>
      <c r="SIE9" s="32"/>
      <c r="SIF9" s="32"/>
      <c r="SIG9" s="32"/>
      <c r="SIH9" s="32"/>
      <c r="SII9" s="32"/>
      <c r="SIJ9" s="32"/>
      <c r="SIK9" s="32"/>
      <c r="SIL9" s="32"/>
      <c r="SIM9" s="32"/>
      <c r="SIN9" s="32"/>
      <c r="SIO9" s="32"/>
      <c r="SIP9" s="32"/>
      <c r="SIQ9" s="32"/>
      <c r="SIR9" s="32"/>
      <c r="SIS9" s="32"/>
      <c r="SIT9" s="32"/>
      <c r="SIU9" s="32"/>
      <c r="SIV9" s="32"/>
      <c r="SIW9" s="32"/>
      <c r="SIX9" s="32"/>
      <c r="SIY9" s="32"/>
      <c r="SIZ9" s="32"/>
      <c r="SJA9" s="32"/>
      <c r="SJB9" s="32"/>
      <c r="SJC9" s="32"/>
      <c r="SJD9" s="32"/>
      <c r="SJE9" s="32"/>
      <c r="SJF9" s="32"/>
      <c r="SJG9" s="32"/>
      <c r="SJH9" s="32"/>
      <c r="SJI9" s="32"/>
      <c r="SJJ9" s="32"/>
      <c r="SJK9" s="32"/>
      <c r="SJL9" s="32"/>
      <c r="SJM9" s="32"/>
      <c r="SJN9" s="32"/>
      <c r="SJO9" s="32"/>
      <c r="SJP9" s="32"/>
      <c r="SJQ9" s="32"/>
      <c r="SJR9" s="32"/>
      <c r="SJS9" s="32"/>
      <c r="SJT9" s="32"/>
      <c r="SJU9" s="32"/>
      <c r="SJV9" s="32"/>
      <c r="SJW9" s="32"/>
      <c r="SJX9" s="32"/>
      <c r="SJY9" s="32"/>
      <c r="SJZ9" s="32"/>
      <c r="SKA9" s="32"/>
      <c r="SKB9" s="32"/>
      <c r="SKC9" s="32"/>
      <c r="SKD9" s="32"/>
      <c r="SKE9" s="32"/>
      <c r="SKF9" s="32"/>
      <c r="SKG9" s="32"/>
      <c r="SKH9" s="32"/>
      <c r="SKI9" s="32"/>
      <c r="SKJ9" s="32"/>
      <c r="SKK9" s="32"/>
      <c r="SKL9" s="32"/>
      <c r="SKM9" s="32"/>
      <c r="SKN9" s="32"/>
      <c r="SKO9" s="32"/>
      <c r="SKP9" s="32"/>
      <c r="SKQ9" s="32"/>
      <c r="SKR9" s="32"/>
      <c r="SKS9" s="32"/>
      <c r="SKT9" s="32"/>
      <c r="SKU9" s="32"/>
      <c r="SKV9" s="32"/>
      <c r="SKW9" s="32"/>
      <c r="SKX9" s="32"/>
      <c r="SKY9" s="32"/>
      <c r="SKZ9" s="32"/>
      <c r="SLA9" s="32"/>
      <c r="SLB9" s="32"/>
      <c r="SLC9" s="32"/>
      <c r="SLD9" s="32"/>
      <c r="SLE9" s="32"/>
      <c r="SLF9" s="32"/>
      <c r="SLG9" s="32"/>
      <c r="SLH9" s="32"/>
      <c r="SLI9" s="32"/>
      <c r="SLJ9" s="32"/>
      <c r="SLK9" s="32"/>
      <c r="SLL9" s="32"/>
      <c r="SLM9" s="32"/>
      <c r="SLN9" s="32"/>
      <c r="SLO9" s="32"/>
      <c r="SLP9" s="32"/>
      <c r="SLQ9" s="32"/>
      <c r="SLR9" s="32"/>
      <c r="SLS9" s="32"/>
      <c r="SLT9" s="32"/>
      <c r="SLU9" s="32"/>
      <c r="SLV9" s="32"/>
      <c r="SLW9" s="32"/>
      <c r="SLX9" s="32"/>
      <c r="SLY9" s="32"/>
      <c r="SLZ9" s="32"/>
      <c r="SMA9" s="32"/>
      <c r="SMB9" s="32"/>
      <c r="SMC9" s="32"/>
      <c r="SMD9" s="32"/>
      <c r="SME9" s="32"/>
      <c r="SMF9" s="32"/>
      <c r="SMG9" s="32"/>
      <c r="SMH9" s="32"/>
      <c r="SMI9" s="32"/>
      <c r="SMJ9" s="32"/>
      <c r="SMK9" s="32"/>
      <c r="SML9" s="32"/>
      <c r="SMM9" s="32"/>
      <c r="SMN9" s="32"/>
      <c r="SMO9" s="32"/>
      <c r="SMP9" s="32"/>
      <c r="SMQ9" s="32"/>
      <c r="SMR9" s="32"/>
      <c r="SMS9" s="32"/>
      <c r="SMT9" s="32"/>
      <c r="SMU9" s="32"/>
      <c r="SMV9" s="32"/>
      <c r="SMW9" s="32"/>
      <c r="SMX9" s="32"/>
      <c r="SMY9" s="32"/>
      <c r="SMZ9" s="32"/>
      <c r="SNA9" s="32"/>
      <c r="SNB9" s="32"/>
      <c r="SNC9" s="32"/>
      <c r="SND9" s="32"/>
      <c r="SNE9" s="32"/>
      <c r="SNF9" s="32"/>
      <c r="SNG9" s="32"/>
      <c r="SNH9" s="32"/>
      <c r="SNI9" s="32"/>
      <c r="SNJ9" s="32"/>
      <c r="SNK9" s="32"/>
      <c r="SNL9" s="32"/>
      <c r="SNM9" s="32"/>
      <c r="SNN9" s="32"/>
      <c r="SNO9" s="32"/>
      <c r="SNP9" s="32"/>
      <c r="SNQ9" s="32"/>
      <c r="SNR9" s="32"/>
      <c r="SNS9" s="32"/>
      <c r="SNT9" s="32"/>
      <c r="SNU9" s="32"/>
      <c r="SNV9" s="32"/>
      <c r="SNW9" s="32"/>
      <c r="SNX9" s="32"/>
      <c r="SNY9" s="32"/>
      <c r="SNZ9" s="32"/>
      <c r="SOA9" s="32"/>
      <c r="SOB9" s="32"/>
      <c r="SOC9" s="32"/>
      <c r="SOD9" s="32"/>
      <c r="SOE9" s="32"/>
      <c r="SOF9" s="32"/>
      <c r="SOG9" s="32"/>
      <c r="SOH9" s="32"/>
      <c r="SOI9" s="32"/>
      <c r="SOJ9" s="32"/>
      <c r="SOK9" s="32"/>
      <c r="SOL9" s="32"/>
      <c r="SOM9" s="32"/>
      <c r="SON9" s="32"/>
      <c r="SOO9" s="32"/>
      <c r="SOP9" s="32"/>
      <c r="SOQ9" s="32"/>
      <c r="SOR9" s="32"/>
      <c r="SOS9" s="32"/>
      <c r="SOT9" s="32"/>
      <c r="SOU9" s="32"/>
      <c r="SOV9" s="32"/>
      <c r="SOW9" s="32"/>
      <c r="SOX9" s="32"/>
      <c r="SOY9" s="32"/>
      <c r="SOZ9" s="32"/>
      <c r="SPA9" s="32"/>
      <c r="SPB9" s="32"/>
      <c r="SPC9" s="32"/>
      <c r="SPD9" s="32"/>
      <c r="SPE9" s="32"/>
      <c r="SPF9" s="32"/>
      <c r="SPG9" s="32"/>
      <c r="SPH9" s="32"/>
      <c r="SPI9" s="32"/>
      <c r="SPJ9" s="32"/>
      <c r="SPK9" s="32"/>
      <c r="SPL9" s="32"/>
      <c r="SPM9" s="32"/>
      <c r="SPN9" s="32"/>
      <c r="SPO9" s="32"/>
      <c r="SPP9" s="32"/>
      <c r="SPQ9" s="32"/>
      <c r="SPR9" s="32"/>
      <c r="SPS9" s="32"/>
      <c r="SPT9" s="32"/>
      <c r="SPU9" s="32"/>
      <c r="SPV9" s="32"/>
      <c r="SPW9" s="32"/>
      <c r="SPX9" s="32"/>
      <c r="SPY9" s="32"/>
      <c r="SPZ9" s="32"/>
      <c r="SQA9" s="32"/>
      <c r="SQB9" s="32"/>
      <c r="SQC9" s="32"/>
      <c r="SQD9" s="32"/>
      <c r="SQE9" s="32"/>
      <c r="SQF9" s="32"/>
      <c r="SQG9" s="32"/>
      <c r="SQH9" s="32"/>
      <c r="SQI9" s="32"/>
      <c r="SQJ9" s="32"/>
      <c r="SQK9" s="32"/>
      <c r="SQL9" s="32"/>
      <c r="SQM9" s="32"/>
      <c r="SQN9" s="32"/>
      <c r="SQO9" s="32"/>
      <c r="SQP9" s="32"/>
      <c r="SQQ9" s="32"/>
      <c r="SQR9" s="32"/>
      <c r="SQS9" s="32"/>
      <c r="SQT9" s="32"/>
      <c r="SQU9" s="32"/>
      <c r="SQV9" s="32"/>
      <c r="SQW9" s="32"/>
      <c r="SQX9" s="32"/>
      <c r="SQY9" s="32"/>
      <c r="SQZ9" s="32"/>
      <c r="SRA9" s="32"/>
      <c r="SRB9" s="32"/>
      <c r="SRC9" s="32"/>
      <c r="SRD9" s="32"/>
      <c r="SRE9" s="32"/>
      <c r="SRF9" s="32"/>
      <c r="SRG9" s="32"/>
      <c r="SRH9" s="32"/>
      <c r="SRI9" s="32"/>
      <c r="SRJ9" s="32"/>
      <c r="SRK9" s="32"/>
      <c r="SRL9" s="32"/>
      <c r="SRM9" s="32"/>
      <c r="SRN9" s="32"/>
      <c r="SRO9" s="32"/>
      <c r="SRP9" s="32"/>
      <c r="SRQ9" s="32"/>
      <c r="SRR9" s="32"/>
      <c r="SRS9" s="32"/>
      <c r="SRT9" s="32"/>
      <c r="SRU9" s="32"/>
      <c r="SRV9" s="32"/>
      <c r="SRW9" s="32"/>
      <c r="SRX9" s="32"/>
      <c r="SRY9" s="32"/>
      <c r="SRZ9" s="32"/>
      <c r="SSA9" s="32"/>
      <c r="SSB9" s="32"/>
      <c r="SSC9" s="32"/>
      <c r="SSD9" s="32"/>
      <c r="SSE9" s="32"/>
      <c r="SSF9" s="32"/>
      <c r="SSG9" s="32"/>
      <c r="SSH9" s="32"/>
      <c r="SSI9" s="32"/>
      <c r="SSJ9" s="32"/>
      <c r="SSK9" s="32"/>
      <c r="SSL9" s="32"/>
      <c r="SSM9" s="32"/>
      <c r="SSN9" s="32"/>
      <c r="SSO9" s="32"/>
      <c r="SSP9" s="32"/>
      <c r="SSQ9" s="32"/>
      <c r="SSR9" s="32"/>
      <c r="SSS9" s="32"/>
      <c r="SST9" s="32"/>
      <c r="SSU9" s="32"/>
      <c r="SSV9" s="32"/>
      <c r="SSW9" s="32"/>
      <c r="SSX9" s="32"/>
      <c r="SSY9" s="32"/>
      <c r="SSZ9" s="32"/>
      <c r="STA9" s="32"/>
      <c r="STB9" s="32"/>
      <c r="STC9" s="32"/>
      <c r="STD9" s="32"/>
      <c r="STE9" s="32"/>
      <c r="STF9" s="32"/>
      <c r="STG9" s="32"/>
      <c r="STH9" s="32"/>
      <c r="STI9" s="32"/>
      <c r="STJ9" s="32"/>
      <c r="STK9" s="32"/>
      <c r="STL9" s="32"/>
      <c r="STM9" s="32"/>
      <c r="STN9" s="32"/>
      <c r="STO9" s="32"/>
      <c r="STP9" s="32"/>
      <c r="STQ9" s="32"/>
      <c r="STR9" s="32"/>
      <c r="STS9" s="32"/>
      <c r="STT9" s="32"/>
      <c r="STU9" s="32"/>
      <c r="STV9" s="32"/>
      <c r="STW9" s="32"/>
      <c r="STX9" s="32"/>
      <c r="STY9" s="32"/>
      <c r="STZ9" s="32"/>
      <c r="SUA9" s="32"/>
      <c r="SUB9" s="32"/>
      <c r="SUC9" s="32"/>
      <c r="SUD9" s="32"/>
      <c r="SUE9" s="32"/>
      <c r="SUF9" s="32"/>
      <c r="SUG9" s="32"/>
      <c r="SUH9" s="32"/>
      <c r="SUI9" s="32"/>
      <c r="SUJ9" s="32"/>
      <c r="SUK9" s="32"/>
      <c r="SUL9" s="32"/>
      <c r="SUM9" s="32"/>
      <c r="SUN9" s="32"/>
      <c r="SUO9" s="32"/>
      <c r="SUP9" s="32"/>
      <c r="SUQ9" s="32"/>
      <c r="SUR9" s="32"/>
      <c r="SUS9" s="32"/>
      <c r="SUT9" s="32"/>
      <c r="SUU9" s="32"/>
      <c r="SUV9" s="32"/>
      <c r="SUW9" s="32"/>
      <c r="SUX9" s="32"/>
      <c r="SUY9" s="32"/>
      <c r="SUZ9" s="32"/>
      <c r="SVA9" s="32"/>
      <c r="SVB9" s="32"/>
      <c r="SVC9" s="32"/>
      <c r="SVD9" s="32"/>
      <c r="SVE9" s="32"/>
      <c r="SVF9" s="32"/>
      <c r="SVG9" s="32"/>
      <c r="SVH9" s="32"/>
      <c r="SVI9" s="32"/>
      <c r="SVJ9" s="32"/>
      <c r="SVK9" s="32"/>
      <c r="SVL9" s="32"/>
      <c r="SVM9" s="32"/>
      <c r="SVN9" s="32"/>
      <c r="SVO9" s="32"/>
      <c r="SVP9" s="32"/>
      <c r="SVQ9" s="32"/>
      <c r="SVR9" s="32"/>
      <c r="SVS9" s="32"/>
      <c r="SVT9" s="32"/>
      <c r="SVU9" s="32"/>
      <c r="SVV9" s="32"/>
      <c r="SVW9" s="32"/>
      <c r="SVX9" s="32"/>
      <c r="SVY9" s="32"/>
      <c r="SVZ9" s="32"/>
      <c r="SWA9" s="32"/>
      <c r="SWB9" s="32"/>
      <c r="SWC9" s="32"/>
      <c r="SWD9" s="32"/>
      <c r="SWE9" s="32"/>
      <c r="SWF9" s="32"/>
      <c r="SWG9" s="32"/>
      <c r="SWH9" s="32"/>
      <c r="SWI9" s="32"/>
      <c r="SWJ9" s="32"/>
      <c r="SWK9" s="32"/>
      <c r="SWL9" s="32"/>
      <c r="SWM9" s="32"/>
      <c r="SWN9" s="32"/>
      <c r="SWO9" s="32"/>
      <c r="SWP9" s="32"/>
      <c r="SWQ9" s="32"/>
      <c r="SWR9" s="32"/>
      <c r="SWS9" s="32"/>
      <c r="SWT9" s="32"/>
      <c r="SWU9" s="32"/>
      <c r="SWV9" s="32"/>
      <c r="SWW9" s="32"/>
      <c r="SWX9" s="32"/>
      <c r="SWY9" s="32"/>
      <c r="SWZ9" s="32"/>
      <c r="SXA9" s="32"/>
      <c r="SXB9" s="32"/>
      <c r="SXC9" s="32"/>
      <c r="SXD9" s="32"/>
      <c r="SXE9" s="32"/>
      <c r="SXF9" s="32"/>
      <c r="SXG9" s="32"/>
      <c r="SXH9" s="32"/>
      <c r="SXI9" s="32"/>
      <c r="SXJ9" s="32"/>
      <c r="SXK9" s="32"/>
      <c r="SXL9" s="32"/>
      <c r="SXM9" s="32"/>
      <c r="SXN9" s="32"/>
      <c r="SXO9" s="32"/>
      <c r="SXP9" s="32"/>
      <c r="SXQ9" s="32"/>
      <c r="SXR9" s="32"/>
      <c r="SXS9" s="32"/>
      <c r="SXT9" s="32"/>
      <c r="SXU9" s="32"/>
      <c r="SXV9" s="32"/>
      <c r="SXW9" s="32"/>
      <c r="SXX9" s="32"/>
      <c r="SXY9" s="32"/>
      <c r="SXZ9" s="32"/>
      <c r="SYA9" s="32"/>
      <c r="SYB9" s="32"/>
      <c r="SYC9" s="32"/>
      <c r="SYD9" s="32"/>
      <c r="SYE9" s="32"/>
      <c r="SYF9" s="32"/>
      <c r="SYG9" s="32"/>
      <c r="SYH9" s="32"/>
      <c r="SYI9" s="32"/>
      <c r="SYJ9" s="32"/>
      <c r="SYK9" s="32"/>
      <c r="SYL9" s="32"/>
      <c r="SYM9" s="32"/>
      <c r="SYN9" s="32"/>
      <c r="SYO9" s="32"/>
      <c r="SYP9" s="32"/>
      <c r="SYQ9" s="32"/>
      <c r="SYR9" s="32"/>
      <c r="SYS9" s="32"/>
      <c r="SYT9" s="32"/>
      <c r="SYU9" s="32"/>
      <c r="SYV9" s="32"/>
      <c r="SYW9" s="32"/>
      <c r="SYX9" s="32"/>
      <c r="SYY9" s="32"/>
      <c r="SYZ9" s="32"/>
      <c r="SZA9" s="32"/>
      <c r="SZB9" s="32"/>
      <c r="SZC9" s="32"/>
      <c r="SZD9" s="32"/>
      <c r="SZE9" s="32"/>
      <c r="SZF9" s="32"/>
      <c r="SZG9" s="32"/>
      <c r="SZH9" s="32"/>
      <c r="SZI9" s="32"/>
      <c r="SZJ9" s="32"/>
      <c r="SZK9" s="32"/>
      <c r="SZL9" s="32"/>
      <c r="SZM9" s="32"/>
      <c r="SZN9" s="32"/>
      <c r="SZO9" s="32"/>
      <c r="SZP9" s="32"/>
      <c r="SZQ9" s="32"/>
      <c r="SZR9" s="32"/>
      <c r="SZS9" s="32"/>
      <c r="SZT9" s="32"/>
      <c r="SZU9" s="32"/>
      <c r="SZV9" s="32"/>
      <c r="SZW9" s="32"/>
      <c r="SZX9" s="32"/>
      <c r="SZY9" s="32"/>
      <c r="SZZ9" s="32"/>
      <c r="TAA9" s="32"/>
      <c r="TAB9" s="32"/>
      <c r="TAC9" s="32"/>
      <c r="TAD9" s="32"/>
      <c r="TAE9" s="32"/>
      <c r="TAF9" s="32"/>
      <c r="TAG9" s="32"/>
      <c r="TAH9" s="32"/>
      <c r="TAI9" s="32"/>
      <c r="TAJ9" s="32"/>
      <c r="TAK9" s="32"/>
      <c r="TAL9" s="32"/>
      <c r="TAM9" s="32"/>
      <c r="TAN9" s="32"/>
      <c r="TAO9" s="32"/>
      <c r="TAP9" s="32"/>
      <c r="TAQ9" s="32"/>
      <c r="TAR9" s="32"/>
      <c r="TAS9" s="32"/>
      <c r="TAT9" s="32"/>
      <c r="TAU9" s="32"/>
      <c r="TAV9" s="32"/>
      <c r="TAW9" s="32"/>
      <c r="TAX9" s="32"/>
      <c r="TAY9" s="32"/>
      <c r="TAZ9" s="32"/>
      <c r="TBA9" s="32"/>
      <c r="TBB9" s="32"/>
      <c r="TBC9" s="32"/>
      <c r="TBD9" s="32"/>
      <c r="TBE9" s="32"/>
      <c r="TBF9" s="32"/>
      <c r="TBG9" s="32"/>
      <c r="TBH9" s="32"/>
      <c r="TBI9" s="32"/>
      <c r="TBJ9" s="32"/>
      <c r="TBK9" s="32"/>
      <c r="TBL9" s="32"/>
      <c r="TBM9" s="32"/>
      <c r="TBN9" s="32"/>
      <c r="TBO9" s="32"/>
      <c r="TBP9" s="32"/>
      <c r="TBQ9" s="32"/>
      <c r="TBR9" s="32"/>
      <c r="TBS9" s="32"/>
      <c r="TBT9" s="32"/>
      <c r="TBU9" s="32"/>
      <c r="TBV9" s="32"/>
      <c r="TBW9" s="32"/>
      <c r="TBX9" s="32"/>
      <c r="TBY9" s="32"/>
      <c r="TBZ9" s="32"/>
      <c r="TCA9" s="32"/>
      <c r="TCB9" s="32"/>
      <c r="TCC9" s="32"/>
      <c r="TCD9" s="32"/>
      <c r="TCE9" s="32"/>
      <c r="TCF9" s="32"/>
      <c r="TCG9" s="32"/>
      <c r="TCH9" s="32"/>
      <c r="TCI9" s="32"/>
      <c r="TCJ9" s="32"/>
      <c r="TCK9" s="32"/>
      <c r="TCL9" s="32"/>
      <c r="TCM9" s="32"/>
      <c r="TCN9" s="32"/>
      <c r="TCO9" s="32"/>
      <c r="TCP9" s="32"/>
      <c r="TCQ9" s="32"/>
      <c r="TCR9" s="32"/>
      <c r="TCS9" s="32"/>
      <c r="TCT9" s="32"/>
      <c r="TCU9" s="32"/>
      <c r="TCV9" s="32"/>
      <c r="TCW9" s="32"/>
      <c r="TCX9" s="32"/>
      <c r="TCY9" s="32"/>
      <c r="TCZ9" s="32"/>
      <c r="TDA9" s="32"/>
      <c r="TDB9" s="32"/>
      <c r="TDC9" s="32"/>
      <c r="TDD9" s="32"/>
      <c r="TDE9" s="32"/>
      <c r="TDF9" s="32"/>
      <c r="TDG9" s="32"/>
      <c r="TDH9" s="32"/>
      <c r="TDI9" s="32"/>
      <c r="TDJ9" s="32"/>
      <c r="TDK9" s="32"/>
      <c r="TDL9" s="32"/>
      <c r="TDM9" s="32"/>
      <c r="TDN9" s="32"/>
      <c r="TDO9" s="32"/>
      <c r="TDP9" s="32"/>
      <c r="TDQ9" s="32"/>
      <c r="TDR9" s="32"/>
      <c r="TDS9" s="32"/>
      <c r="TDT9" s="32"/>
      <c r="TDU9" s="32"/>
      <c r="TDV9" s="32"/>
      <c r="TDW9" s="32"/>
      <c r="TDX9" s="32"/>
      <c r="TDY9" s="32"/>
      <c r="TDZ9" s="32"/>
      <c r="TEA9" s="32"/>
      <c r="TEB9" s="32"/>
      <c r="TEC9" s="32"/>
      <c r="TED9" s="32"/>
      <c r="TEE9" s="32"/>
      <c r="TEF9" s="32"/>
      <c r="TEG9" s="32"/>
      <c r="TEH9" s="32"/>
      <c r="TEI9" s="32"/>
      <c r="TEJ9" s="32"/>
      <c r="TEK9" s="32"/>
      <c r="TEL9" s="32"/>
      <c r="TEM9" s="32"/>
      <c r="TEN9" s="32"/>
      <c r="TEO9" s="32"/>
      <c r="TEP9" s="32"/>
      <c r="TEQ9" s="32"/>
      <c r="TER9" s="32"/>
      <c r="TES9" s="32"/>
      <c r="TET9" s="32"/>
      <c r="TEU9" s="32"/>
      <c r="TEV9" s="32"/>
      <c r="TEW9" s="32"/>
      <c r="TEX9" s="32"/>
      <c r="TEY9" s="32"/>
      <c r="TEZ9" s="32"/>
      <c r="TFA9" s="32"/>
      <c r="TFB9" s="32"/>
      <c r="TFC9" s="32"/>
      <c r="TFD9" s="32"/>
      <c r="TFE9" s="32"/>
      <c r="TFF9" s="32"/>
      <c r="TFG9" s="32"/>
      <c r="TFH9" s="32"/>
      <c r="TFI9" s="32"/>
      <c r="TFJ9" s="32"/>
      <c r="TFK9" s="32"/>
      <c r="TFL9" s="32"/>
      <c r="TFM9" s="32"/>
      <c r="TFN9" s="32"/>
      <c r="TFO9" s="32"/>
      <c r="TFP9" s="32"/>
      <c r="TFQ9" s="32"/>
      <c r="TFR9" s="32"/>
      <c r="TFS9" s="32"/>
      <c r="TFT9" s="32"/>
      <c r="TFU9" s="32"/>
      <c r="TFV9" s="32"/>
      <c r="TFW9" s="32"/>
      <c r="TFX9" s="32"/>
      <c r="TFY9" s="32"/>
      <c r="TFZ9" s="32"/>
      <c r="TGA9" s="32"/>
      <c r="TGB9" s="32"/>
      <c r="TGC9" s="32"/>
      <c r="TGD9" s="32"/>
      <c r="TGE9" s="32"/>
      <c r="TGF9" s="32"/>
      <c r="TGG9" s="32"/>
      <c r="TGH9" s="32"/>
      <c r="TGI9" s="32"/>
      <c r="TGJ9" s="32"/>
      <c r="TGK9" s="32"/>
      <c r="TGL9" s="32"/>
      <c r="TGM9" s="32"/>
      <c r="TGN9" s="32"/>
      <c r="TGO9" s="32"/>
      <c r="TGP9" s="32"/>
      <c r="TGQ9" s="32"/>
      <c r="TGR9" s="32"/>
      <c r="TGS9" s="32"/>
      <c r="TGT9" s="32"/>
      <c r="TGU9" s="32"/>
      <c r="TGV9" s="32"/>
      <c r="TGW9" s="32"/>
      <c r="TGX9" s="32"/>
      <c r="TGY9" s="32"/>
      <c r="TGZ9" s="32"/>
      <c r="THA9" s="32"/>
      <c r="THB9" s="32"/>
      <c r="THC9" s="32"/>
      <c r="THD9" s="32"/>
      <c r="THE9" s="32"/>
      <c r="THF9" s="32"/>
      <c r="THG9" s="32"/>
      <c r="THH9" s="32"/>
      <c r="THI9" s="32"/>
      <c r="THJ9" s="32"/>
      <c r="THK9" s="32"/>
      <c r="THL9" s="32"/>
      <c r="THM9" s="32"/>
      <c r="THN9" s="32"/>
      <c r="THO9" s="32"/>
      <c r="THP9" s="32"/>
      <c r="THQ9" s="32"/>
      <c r="THR9" s="32"/>
      <c r="THS9" s="32"/>
      <c r="THT9" s="32"/>
      <c r="THU9" s="32"/>
      <c r="THV9" s="32"/>
      <c r="THW9" s="32"/>
      <c r="THX9" s="32"/>
      <c r="THY9" s="32"/>
      <c r="THZ9" s="32"/>
      <c r="TIA9" s="32"/>
      <c r="TIB9" s="32"/>
      <c r="TIC9" s="32"/>
      <c r="TID9" s="32"/>
      <c r="TIE9" s="32"/>
      <c r="TIF9" s="32"/>
      <c r="TIG9" s="32"/>
      <c r="TIH9" s="32"/>
      <c r="TII9" s="32"/>
      <c r="TIJ9" s="32"/>
      <c r="TIK9" s="32"/>
      <c r="TIL9" s="32"/>
      <c r="TIM9" s="32"/>
      <c r="TIN9" s="32"/>
      <c r="TIO9" s="32"/>
      <c r="TIP9" s="32"/>
      <c r="TIQ9" s="32"/>
      <c r="TIR9" s="32"/>
      <c r="TIS9" s="32"/>
      <c r="TIT9" s="32"/>
      <c r="TIU9" s="32"/>
      <c r="TIV9" s="32"/>
      <c r="TIW9" s="32"/>
      <c r="TIX9" s="32"/>
      <c r="TIY9" s="32"/>
      <c r="TIZ9" s="32"/>
      <c r="TJA9" s="32"/>
      <c r="TJB9" s="32"/>
      <c r="TJC9" s="32"/>
      <c r="TJD9" s="32"/>
      <c r="TJE9" s="32"/>
      <c r="TJF9" s="32"/>
      <c r="TJG9" s="32"/>
      <c r="TJH9" s="32"/>
      <c r="TJI9" s="32"/>
      <c r="TJJ9" s="32"/>
      <c r="TJK9" s="32"/>
      <c r="TJL9" s="32"/>
      <c r="TJM9" s="32"/>
      <c r="TJN9" s="32"/>
      <c r="TJO9" s="32"/>
      <c r="TJP9" s="32"/>
      <c r="TJQ9" s="32"/>
      <c r="TJR9" s="32"/>
      <c r="TJS9" s="32"/>
      <c r="TJT9" s="32"/>
      <c r="TJU9" s="32"/>
      <c r="TJV9" s="32"/>
      <c r="TJW9" s="32"/>
      <c r="TJX9" s="32"/>
      <c r="TJY9" s="32"/>
      <c r="TJZ9" s="32"/>
      <c r="TKA9" s="32"/>
      <c r="TKB9" s="32"/>
      <c r="TKC9" s="32"/>
      <c r="TKD9" s="32"/>
      <c r="TKE9" s="32"/>
      <c r="TKF9" s="32"/>
      <c r="TKG9" s="32"/>
      <c r="TKH9" s="32"/>
      <c r="TKI9" s="32"/>
      <c r="TKJ9" s="32"/>
      <c r="TKK9" s="32"/>
      <c r="TKL9" s="32"/>
      <c r="TKM9" s="32"/>
      <c r="TKN9" s="32"/>
      <c r="TKO9" s="32"/>
      <c r="TKP9" s="32"/>
      <c r="TKQ9" s="32"/>
      <c r="TKR9" s="32"/>
      <c r="TKS9" s="32"/>
      <c r="TKT9" s="32"/>
      <c r="TKU9" s="32"/>
      <c r="TKV9" s="32"/>
      <c r="TKW9" s="32"/>
      <c r="TKX9" s="32"/>
      <c r="TKY9" s="32"/>
      <c r="TKZ9" s="32"/>
      <c r="TLA9" s="32"/>
      <c r="TLB9" s="32"/>
      <c r="TLC9" s="32"/>
      <c r="TLD9" s="32"/>
      <c r="TLE9" s="32"/>
      <c r="TLF9" s="32"/>
      <c r="TLG9" s="32"/>
      <c r="TLH9" s="32"/>
      <c r="TLI9" s="32"/>
      <c r="TLJ9" s="32"/>
      <c r="TLK9" s="32"/>
      <c r="TLL9" s="32"/>
      <c r="TLM9" s="32"/>
      <c r="TLN9" s="32"/>
      <c r="TLO9" s="32"/>
      <c r="TLP9" s="32"/>
      <c r="TLQ9" s="32"/>
      <c r="TLR9" s="32"/>
      <c r="TLS9" s="32"/>
      <c r="TLT9" s="32"/>
      <c r="TLU9" s="32"/>
      <c r="TLV9" s="32"/>
      <c r="TLW9" s="32"/>
      <c r="TLX9" s="32"/>
      <c r="TLY9" s="32"/>
      <c r="TLZ9" s="32"/>
      <c r="TMA9" s="32"/>
      <c r="TMB9" s="32"/>
      <c r="TMC9" s="32"/>
      <c r="TMD9" s="32"/>
      <c r="TME9" s="32"/>
      <c r="TMF9" s="32"/>
      <c r="TMG9" s="32"/>
      <c r="TMH9" s="32"/>
      <c r="TMI9" s="32"/>
      <c r="TMJ9" s="32"/>
      <c r="TMK9" s="32"/>
      <c r="TML9" s="32"/>
      <c r="TMM9" s="32"/>
      <c r="TMN9" s="32"/>
      <c r="TMO9" s="32"/>
      <c r="TMP9" s="32"/>
      <c r="TMQ9" s="32"/>
      <c r="TMR9" s="32"/>
      <c r="TMS9" s="32"/>
      <c r="TMT9" s="32"/>
      <c r="TMU9" s="32"/>
      <c r="TMV9" s="32"/>
      <c r="TMW9" s="32"/>
      <c r="TMX9" s="32"/>
      <c r="TMY9" s="32"/>
      <c r="TMZ9" s="32"/>
      <c r="TNA9" s="32"/>
      <c r="TNB9" s="32"/>
      <c r="TNC9" s="32"/>
      <c r="TND9" s="32"/>
      <c r="TNE9" s="32"/>
      <c r="TNF9" s="32"/>
      <c r="TNG9" s="32"/>
      <c r="TNH9" s="32"/>
      <c r="TNI9" s="32"/>
      <c r="TNJ9" s="32"/>
      <c r="TNK9" s="32"/>
      <c r="TNL9" s="32"/>
      <c r="TNM9" s="32"/>
      <c r="TNN9" s="32"/>
      <c r="TNO9" s="32"/>
      <c r="TNP9" s="32"/>
      <c r="TNQ9" s="32"/>
      <c r="TNR9" s="32"/>
      <c r="TNS9" s="32"/>
      <c r="TNT9" s="32"/>
      <c r="TNU9" s="32"/>
      <c r="TNV9" s="32"/>
      <c r="TNW9" s="32"/>
      <c r="TNX9" s="32"/>
      <c r="TNY9" s="32"/>
      <c r="TNZ9" s="32"/>
      <c r="TOA9" s="32"/>
      <c r="TOB9" s="32"/>
      <c r="TOC9" s="32"/>
      <c r="TOD9" s="32"/>
      <c r="TOE9" s="32"/>
      <c r="TOF9" s="32"/>
      <c r="TOG9" s="32"/>
      <c r="TOH9" s="32"/>
      <c r="TOI9" s="32"/>
      <c r="TOJ9" s="32"/>
      <c r="TOK9" s="32"/>
      <c r="TOL9" s="32"/>
      <c r="TOM9" s="32"/>
      <c r="TON9" s="32"/>
      <c r="TOO9" s="32"/>
      <c r="TOP9" s="32"/>
      <c r="TOQ9" s="32"/>
      <c r="TOR9" s="32"/>
      <c r="TOS9" s="32"/>
      <c r="TOT9" s="32"/>
      <c r="TOU9" s="32"/>
      <c r="TOV9" s="32"/>
      <c r="TOW9" s="32"/>
      <c r="TOX9" s="32"/>
      <c r="TOY9" s="32"/>
      <c r="TOZ9" s="32"/>
      <c r="TPA9" s="32"/>
      <c r="TPB9" s="32"/>
      <c r="TPC9" s="32"/>
      <c r="TPD9" s="32"/>
      <c r="TPE9" s="32"/>
      <c r="TPF9" s="32"/>
      <c r="TPG9" s="32"/>
      <c r="TPH9" s="32"/>
      <c r="TPI9" s="32"/>
      <c r="TPJ9" s="32"/>
      <c r="TPK9" s="32"/>
      <c r="TPL9" s="32"/>
      <c r="TPM9" s="32"/>
      <c r="TPN9" s="32"/>
      <c r="TPO9" s="32"/>
      <c r="TPP9" s="32"/>
      <c r="TPQ9" s="32"/>
      <c r="TPR9" s="32"/>
      <c r="TPS9" s="32"/>
      <c r="TPT9" s="32"/>
      <c r="TPU9" s="32"/>
      <c r="TPV9" s="32"/>
      <c r="TPW9" s="32"/>
      <c r="TPX9" s="32"/>
      <c r="TPY9" s="32"/>
      <c r="TPZ9" s="32"/>
      <c r="TQA9" s="32"/>
      <c r="TQB9" s="32"/>
      <c r="TQC9" s="32"/>
      <c r="TQD9" s="32"/>
      <c r="TQE9" s="32"/>
      <c r="TQF9" s="32"/>
      <c r="TQG9" s="32"/>
      <c r="TQH9" s="32"/>
      <c r="TQI9" s="32"/>
      <c r="TQJ9" s="32"/>
      <c r="TQK9" s="32"/>
      <c r="TQL9" s="32"/>
      <c r="TQM9" s="32"/>
      <c r="TQN9" s="32"/>
      <c r="TQO9" s="32"/>
      <c r="TQP9" s="32"/>
      <c r="TQQ9" s="32"/>
      <c r="TQR9" s="32"/>
      <c r="TQS9" s="32"/>
      <c r="TQT9" s="32"/>
      <c r="TQU9" s="32"/>
      <c r="TQV9" s="32"/>
      <c r="TQW9" s="32"/>
      <c r="TQX9" s="32"/>
      <c r="TQY9" s="32"/>
      <c r="TQZ9" s="32"/>
      <c r="TRA9" s="32"/>
      <c r="TRB9" s="32"/>
      <c r="TRC9" s="32"/>
      <c r="TRD9" s="32"/>
      <c r="TRE9" s="32"/>
      <c r="TRF9" s="32"/>
      <c r="TRG9" s="32"/>
      <c r="TRH9" s="32"/>
      <c r="TRI9" s="32"/>
      <c r="TRJ9" s="32"/>
      <c r="TRK9" s="32"/>
      <c r="TRL9" s="32"/>
      <c r="TRM9" s="32"/>
      <c r="TRN9" s="32"/>
      <c r="TRO9" s="32"/>
      <c r="TRP9" s="32"/>
      <c r="TRQ9" s="32"/>
      <c r="TRR9" s="32"/>
      <c r="TRS9" s="32"/>
      <c r="TRT9" s="32"/>
      <c r="TRU9" s="32"/>
      <c r="TRV9" s="32"/>
      <c r="TRW9" s="32"/>
      <c r="TRX9" s="32"/>
      <c r="TRY9" s="32"/>
      <c r="TRZ9" s="32"/>
      <c r="TSA9" s="32"/>
      <c r="TSB9" s="32"/>
      <c r="TSC9" s="32"/>
      <c r="TSD9" s="32"/>
      <c r="TSE9" s="32"/>
      <c r="TSF9" s="32"/>
      <c r="TSG9" s="32"/>
      <c r="TSH9" s="32"/>
      <c r="TSI9" s="32"/>
      <c r="TSJ9" s="32"/>
      <c r="TSK9" s="32"/>
      <c r="TSL9" s="32"/>
      <c r="TSM9" s="32"/>
      <c r="TSN9" s="32"/>
      <c r="TSO9" s="32"/>
      <c r="TSP9" s="32"/>
      <c r="TSQ9" s="32"/>
      <c r="TSR9" s="32"/>
      <c r="TSS9" s="32"/>
      <c r="TST9" s="32"/>
      <c r="TSU9" s="32"/>
      <c r="TSV9" s="32"/>
      <c r="TSW9" s="32"/>
      <c r="TSX9" s="32"/>
      <c r="TSY9" s="32"/>
      <c r="TSZ9" s="32"/>
      <c r="TTA9" s="32"/>
      <c r="TTB9" s="32"/>
      <c r="TTC9" s="32"/>
      <c r="TTD9" s="32"/>
      <c r="TTE9" s="32"/>
      <c r="TTF9" s="32"/>
      <c r="TTG9" s="32"/>
      <c r="TTH9" s="32"/>
      <c r="TTI9" s="32"/>
      <c r="TTJ9" s="32"/>
      <c r="TTK9" s="32"/>
      <c r="TTL9" s="32"/>
      <c r="TTM9" s="32"/>
      <c r="TTN9" s="32"/>
      <c r="TTO9" s="32"/>
      <c r="TTP9" s="32"/>
      <c r="TTQ9" s="32"/>
      <c r="TTR9" s="32"/>
      <c r="TTS9" s="32"/>
      <c r="TTT9" s="32"/>
      <c r="TTU9" s="32"/>
      <c r="TTV9" s="32"/>
      <c r="TTW9" s="32"/>
      <c r="TTX9" s="32"/>
      <c r="TTY9" s="32"/>
      <c r="TTZ9" s="32"/>
      <c r="TUA9" s="32"/>
      <c r="TUB9" s="32"/>
      <c r="TUC9" s="32"/>
      <c r="TUD9" s="32"/>
      <c r="TUE9" s="32"/>
      <c r="TUF9" s="32"/>
      <c r="TUG9" s="32"/>
      <c r="TUH9" s="32"/>
      <c r="TUI9" s="32"/>
      <c r="TUJ9" s="32"/>
      <c r="TUK9" s="32"/>
      <c r="TUL9" s="32"/>
      <c r="TUM9" s="32"/>
      <c r="TUN9" s="32"/>
      <c r="TUO9" s="32"/>
      <c r="TUP9" s="32"/>
      <c r="TUQ9" s="32"/>
      <c r="TUR9" s="32"/>
      <c r="TUS9" s="32"/>
      <c r="TUT9" s="32"/>
      <c r="TUU9" s="32"/>
      <c r="TUV9" s="32"/>
      <c r="TUW9" s="32"/>
      <c r="TUX9" s="32"/>
      <c r="TUY9" s="32"/>
      <c r="TUZ9" s="32"/>
      <c r="TVA9" s="32"/>
      <c r="TVB9" s="32"/>
      <c r="TVC9" s="32"/>
      <c r="TVD9" s="32"/>
      <c r="TVE9" s="32"/>
      <c r="TVF9" s="32"/>
      <c r="TVG9" s="32"/>
      <c r="TVH9" s="32"/>
      <c r="TVI9" s="32"/>
      <c r="TVJ9" s="32"/>
      <c r="TVK9" s="32"/>
      <c r="TVL9" s="32"/>
      <c r="TVM9" s="32"/>
      <c r="TVN9" s="32"/>
      <c r="TVO9" s="32"/>
      <c r="TVP9" s="32"/>
      <c r="TVQ9" s="32"/>
      <c r="TVR9" s="32"/>
      <c r="TVS9" s="32"/>
      <c r="TVT9" s="32"/>
      <c r="TVU9" s="32"/>
      <c r="TVV9" s="32"/>
      <c r="TVW9" s="32"/>
      <c r="TVX9" s="32"/>
      <c r="TVY9" s="32"/>
      <c r="TVZ9" s="32"/>
      <c r="TWA9" s="32"/>
      <c r="TWB9" s="32"/>
      <c r="TWC9" s="32"/>
      <c r="TWD9" s="32"/>
      <c r="TWE9" s="32"/>
      <c r="TWF9" s="32"/>
      <c r="TWG9" s="32"/>
      <c r="TWH9" s="32"/>
      <c r="TWI9" s="32"/>
      <c r="TWJ9" s="32"/>
      <c r="TWK9" s="32"/>
      <c r="TWL9" s="32"/>
      <c r="TWM9" s="32"/>
      <c r="TWN9" s="32"/>
      <c r="TWO9" s="32"/>
      <c r="TWP9" s="32"/>
      <c r="TWQ9" s="32"/>
      <c r="TWR9" s="32"/>
      <c r="TWS9" s="32"/>
      <c r="TWT9" s="32"/>
      <c r="TWU9" s="32"/>
      <c r="TWV9" s="32"/>
      <c r="TWW9" s="32"/>
      <c r="TWX9" s="32"/>
      <c r="TWY9" s="32"/>
      <c r="TWZ9" s="32"/>
      <c r="TXA9" s="32"/>
      <c r="TXB9" s="32"/>
      <c r="TXC9" s="32"/>
      <c r="TXD9" s="32"/>
      <c r="TXE9" s="32"/>
      <c r="TXF9" s="32"/>
      <c r="TXG9" s="32"/>
      <c r="TXH9" s="32"/>
      <c r="TXI9" s="32"/>
      <c r="TXJ9" s="32"/>
      <c r="TXK9" s="32"/>
      <c r="TXL9" s="32"/>
      <c r="TXM9" s="32"/>
      <c r="TXN9" s="32"/>
      <c r="TXO9" s="32"/>
      <c r="TXP9" s="32"/>
      <c r="TXQ9" s="32"/>
      <c r="TXR9" s="32"/>
      <c r="TXS9" s="32"/>
      <c r="TXT9" s="32"/>
      <c r="TXU9" s="32"/>
      <c r="TXV9" s="32"/>
      <c r="TXW9" s="32"/>
      <c r="TXX9" s="32"/>
      <c r="TXY9" s="32"/>
      <c r="TXZ9" s="32"/>
      <c r="TYA9" s="32"/>
      <c r="TYB9" s="32"/>
      <c r="TYC9" s="32"/>
      <c r="TYD9" s="32"/>
      <c r="TYE9" s="32"/>
      <c r="TYF9" s="32"/>
      <c r="TYG9" s="32"/>
      <c r="TYH9" s="32"/>
      <c r="TYI9" s="32"/>
      <c r="TYJ9" s="32"/>
      <c r="TYK9" s="32"/>
      <c r="TYL9" s="32"/>
      <c r="TYM9" s="32"/>
      <c r="TYN9" s="32"/>
      <c r="TYO9" s="32"/>
      <c r="TYP9" s="32"/>
      <c r="TYQ9" s="32"/>
      <c r="TYR9" s="32"/>
      <c r="TYS9" s="32"/>
      <c r="TYT9" s="32"/>
      <c r="TYU9" s="32"/>
      <c r="TYV9" s="32"/>
      <c r="TYW9" s="32"/>
      <c r="TYX9" s="32"/>
      <c r="TYY9" s="32"/>
      <c r="TYZ9" s="32"/>
      <c r="TZA9" s="32"/>
      <c r="TZB9" s="32"/>
      <c r="TZC9" s="32"/>
      <c r="TZD9" s="32"/>
      <c r="TZE9" s="32"/>
      <c r="TZF9" s="32"/>
      <c r="TZG9" s="32"/>
      <c r="TZH9" s="32"/>
      <c r="TZI9" s="32"/>
      <c r="TZJ9" s="32"/>
      <c r="TZK9" s="32"/>
      <c r="TZL9" s="32"/>
      <c r="TZM9" s="32"/>
      <c r="TZN9" s="32"/>
      <c r="TZO9" s="32"/>
      <c r="TZP9" s="32"/>
      <c r="TZQ9" s="32"/>
      <c r="TZR9" s="32"/>
      <c r="TZS9" s="32"/>
      <c r="TZT9" s="32"/>
      <c r="TZU9" s="32"/>
      <c r="TZV9" s="32"/>
      <c r="TZW9" s="32"/>
      <c r="TZX9" s="32"/>
      <c r="TZY9" s="32"/>
      <c r="TZZ9" s="32"/>
      <c r="UAA9" s="32"/>
      <c r="UAB9" s="32"/>
      <c r="UAC9" s="32"/>
      <c r="UAD9" s="32"/>
      <c r="UAE9" s="32"/>
      <c r="UAF9" s="32"/>
      <c r="UAG9" s="32"/>
      <c r="UAH9" s="32"/>
      <c r="UAI9" s="32"/>
      <c r="UAJ9" s="32"/>
      <c r="UAK9" s="32"/>
      <c r="UAL9" s="32"/>
      <c r="UAM9" s="32"/>
      <c r="UAN9" s="32"/>
      <c r="UAO9" s="32"/>
      <c r="UAP9" s="32"/>
      <c r="UAQ9" s="32"/>
      <c r="UAR9" s="32"/>
      <c r="UAS9" s="32"/>
      <c r="UAT9" s="32"/>
      <c r="UAU9" s="32"/>
      <c r="UAV9" s="32"/>
      <c r="UAW9" s="32"/>
      <c r="UAX9" s="32"/>
      <c r="UAY9" s="32"/>
      <c r="UAZ9" s="32"/>
      <c r="UBA9" s="32"/>
      <c r="UBB9" s="32"/>
      <c r="UBC9" s="32"/>
      <c r="UBD9" s="32"/>
      <c r="UBE9" s="32"/>
      <c r="UBF9" s="32"/>
      <c r="UBG9" s="32"/>
      <c r="UBH9" s="32"/>
      <c r="UBI9" s="32"/>
      <c r="UBJ9" s="32"/>
      <c r="UBK9" s="32"/>
      <c r="UBL9" s="32"/>
      <c r="UBM9" s="32"/>
      <c r="UBN9" s="32"/>
      <c r="UBO9" s="32"/>
      <c r="UBP9" s="32"/>
      <c r="UBQ9" s="32"/>
      <c r="UBR9" s="32"/>
      <c r="UBS9" s="32"/>
      <c r="UBT9" s="32"/>
      <c r="UBU9" s="32"/>
      <c r="UBV9" s="32"/>
      <c r="UBW9" s="32"/>
      <c r="UBX9" s="32"/>
      <c r="UBY9" s="32"/>
      <c r="UBZ9" s="32"/>
      <c r="UCA9" s="32"/>
      <c r="UCB9" s="32"/>
      <c r="UCC9" s="32"/>
      <c r="UCD9" s="32"/>
      <c r="UCE9" s="32"/>
      <c r="UCF9" s="32"/>
      <c r="UCG9" s="32"/>
      <c r="UCH9" s="32"/>
      <c r="UCI9" s="32"/>
      <c r="UCJ9" s="32"/>
      <c r="UCK9" s="32"/>
      <c r="UCL9" s="32"/>
      <c r="UCM9" s="32"/>
      <c r="UCN9" s="32"/>
      <c r="UCO9" s="32"/>
      <c r="UCP9" s="32"/>
      <c r="UCQ9" s="32"/>
      <c r="UCR9" s="32"/>
      <c r="UCS9" s="32"/>
      <c r="UCT9" s="32"/>
      <c r="UCU9" s="32"/>
      <c r="UCV9" s="32"/>
      <c r="UCW9" s="32"/>
      <c r="UCX9" s="32"/>
      <c r="UCY9" s="32"/>
      <c r="UCZ9" s="32"/>
      <c r="UDA9" s="32"/>
      <c r="UDB9" s="32"/>
      <c r="UDC9" s="32"/>
      <c r="UDD9" s="32"/>
      <c r="UDE9" s="32"/>
      <c r="UDF9" s="32"/>
      <c r="UDG9" s="32"/>
      <c r="UDH9" s="32"/>
      <c r="UDI9" s="32"/>
      <c r="UDJ9" s="32"/>
      <c r="UDK9" s="32"/>
      <c r="UDL9" s="32"/>
      <c r="UDM9" s="32"/>
      <c r="UDN9" s="32"/>
      <c r="UDO9" s="32"/>
      <c r="UDP9" s="32"/>
      <c r="UDQ9" s="32"/>
      <c r="UDR9" s="32"/>
      <c r="UDS9" s="32"/>
      <c r="UDT9" s="32"/>
      <c r="UDU9" s="32"/>
      <c r="UDV9" s="32"/>
      <c r="UDW9" s="32"/>
      <c r="UDX9" s="32"/>
      <c r="UDY9" s="32"/>
      <c r="UDZ9" s="32"/>
      <c r="UEA9" s="32"/>
      <c r="UEB9" s="32"/>
      <c r="UEC9" s="32"/>
      <c r="UED9" s="32"/>
      <c r="UEE9" s="32"/>
      <c r="UEF9" s="32"/>
      <c r="UEG9" s="32"/>
      <c r="UEH9" s="32"/>
      <c r="UEI9" s="32"/>
      <c r="UEJ9" s="32"/>
      <c r="UEK9" s="32"/>
      <c r="UEL9" s="32"/>
      <c r="UEM9" s="32"/>
      <c r="UEN9" s="32"/>
      <c r="UEO9" s="32"/>
      <c r="UEP9" s="32"/>
      <c r="UEQ9" s="32"/>
      <c r="UER9" s="32"/>
      <c r="UES9" s="32"/>
      <c r="UET9" s="32"/>
      <c r="UEU9" s="32"/>
      <c r="UEV9" s="32"/>
      <c r="UEW9" s="32"/>
      <c r="UEX9" s="32"/>
      <c r="UEY9" s="32"/>
      <c r="UEZ9" s="32"/>
      <c r="UFA9" s="32"/>
      <c r="UFB9" s="32"/>
      <c r="UFC9" s="32"/>
      <c r="UFD9" s="32"/>
      <c r="UFE9" s="32"/>
      <c r="UFF9" s="32"/>
      <c r="UFG9" s="32"/>
      <c r="UFH9" s="32"/>
      <c r="UFI9" s="32"/>
      <c r="UFJ9" s="32"/>
      <c r="UFK9" s="32"/>
      <c r="UFL9" s="32"/>
      <c r="UFM9" s="32"/>
      <c r="UFN9" s="32"/>
      <c r="UFO9" s="32"/>
      <c r="UFP9" s="32"/>
      <c r="UFQ9" s="32"/>
      <c r="UFR9" s="32"/>
      <c r="UFS9" s="32"/>
      <c r="UFT9" s="32"/>
      <c r="UFU9" s="32"/>
      <c r="UFV9" s="32"/>
      <c r="UFW9" s="32"/>
      <c r="UFX9" s="32"/>
      <c r="UFY9" s="32"/>
      <c r="UFZ9" s="32"/>
      <c r="UGA9" s="32"/>
      <c r="UGB9" s="32"/>
      <c r="UGC9" s="32"/>
      <c r="UGD9" s="32"/>
      <c r="UGE9" s="32"/>
      <c r="UGF9" s="32"/>
      <c r="UGG9" s="32"/>
      <c r="UGH9" s="32"/>
      <c r="UGI9" s="32"/>
      <c r="UGJ9" s="32"/>
      <c r="UGK9" s="32"/>
      <c r="UGL9" s="32"/>
      <c r="UGM9" s="32"/>
      <c r="UGN9" s="32"/>
      <c r="UGO9" s="32"/>
      <c r="UGP9" s="32"/>
      <c r="UGQ9" s="32"/>
      <c r="UGR9" s="32"/>
      <c r="UGS9" s="32"/>
      <c r="UGT9" s="32"/>
      <c r="UGU9" s="32"/>
      <c r="UGV9" s="32"/>
      <c r="UGW9" s="32"/>
      <c r="UGX9" s="32"/>
      <c r="UGY9" s="32"/>
      <c r="UGZ9" s="32"/>
      <c r="UHA9" s="32"/>
      <c r="UHB9" s="32"/>
      <c r="UHC9" s="32"/>
      <c r="UHD9" s="32"/>
      <c r="UHE9" s="32"/>
      <c r="UHF9" s="32"/>
      <c r="UHG9" s="32"/>
      <c r="UHH9" s="32"/>
      <c r="UHI9" s="32"/>
      <c r="UHJ9" s="32"/>
      <c r="UHK9" s="32"/>
      <c r="UHL9" s="32"/>
      <c r="UHM9" s="32"/>
      <c r="UHN9" s="32"/>
      <c r="UHO9" s="32"/>
      <c r="UHP9" s="32"/>
      <c r="UHQ9" s="32"/>
      <c r="UHR9" s="32"/>
      <c r="UHS9" s="32"/>
      <c r="UHT9" s="32"/>
      <c r="UHU9" s="32"/>
      <c r="UHV9" s="32"/>
      <c r="UHW9" s="32"/>
      <c r="UHX9" s="32"/>
      <c r="UHY9" s="32"/>
      <c r="UHZ9" s="32"/>
      <c r="UIA9" s="32"/>
      <c r="UIB9" s="32"/>
      <c r="UIC9" s="32"/>
      <c r="UID9" s="32"/>
      <c r="UIE9" s="32"/>
      <c r="UIF9" s="32"/>
      <c r="UIG9" s="32"/>
      <c r="UIH9" s="32"/>
      <c r="UII9" s="32"/>
      <c r="UIJ9" s="32"/>
      <c r="UIK9" s="32"/>
      <c r="UIL9" s="32"/>
      <c r="UIM9" s="32"/>
      <c r="UIN9" s="32"/>
      <c r="UIO9" s="32"/>
      <c r="UIP9" s="32"/>
      <c r="UIQ9" s="32"/>
      <c r="UIR9" s="32"/>
      <c r="UIS9" s="32"/>
      <c r="UIT9" s="32"/>
      <c r="UIU9" s="32"/>
      <c r="UIV9" s="32"/>
      <c r="UIW9" s="32"/>
      <c r="UIX9" s="32"/>
      <c r="UIY9" s="32"/>
      <c r="UIZ9" s="32"/>
      <c r="UJA9" s="32"/>
      <c r="UJB9" s="32"/>
      <c r="UJC9" s="32"/>
      <c r="UJD9" s="32"/>
      <c r="UJE9" s="32"/>
      <c r="UJF9" s="32"/>
      <c r="UJG9" s="32"/>
      <c r="UJH9" s="32"/>
      <c r="UJI9" s="32"/>
      <c r="UJJ9" s="32"/>
      <c r="UJK9" s="32"/>
      <c r="UJL9" s="32"/>
      <c r="UJM9" s="32"/>
      <c r="UJN9" s="32"/>
      <c r="UJO9" s="32"/>
      <c r="UJP9" s="32"/>
      <c r="UJQ9" s="32"/>
      <c r="UJR9" s="32"/>
      <c r="UJS9" s="32"/>
      <c r="UJT9" s="32"/>
      <c r="UJU9" s="32"/>
      <c r="UJV9" s="32"/>
      <c r="UJW9" s="32"/>
      <c r="UJX9" s="32"/>
      <c r="UJY9" s="32"/>
      <c r="UJZ9" s="32"/>
      <c r="UKA9" s="32"/>
      <c r="UKB9" s="32"/>
      <c r="UKC9" s="32"/>
      <c r="UKD9" s="32"/>
      <c r="UKE9" s="32"/>
      <c r="UKF9" s="32"/>
      <c r="UKG9" s="32"/>
      <c r="UKH9" s="32"/>
      <c r="UKI9" s="32"/>
      <c r="UKJ9" s="32"/>
      <c r="UKK9" s="32"/>
      <c r="UKL9" s="32"/>
      <c r="UKM9" s="32"/>
      <c r="UKN9" s="32"/>
      <c r="UKO9" s="32"/>
      <c r="UKP9" s="32"/>
      <c r="UKQ9" s="32"/>
      <c r="UKR9" s="32"/>
      <c r="UKS9" s="32"/>
      <c r="UKT9" s="32"/>
      <c r="UKU9" s="32"/>
      <c r="UKV9" s="32"/>
      <c r="UKW9" s="32"/>
      <c r="UKX9" s="32"/>
      <c r="UKY9" s="32"/>
      <c r="UKZ9" s="32"/>
      <c r="ULA9" s="32"/>
      <c r="ULB9" s="32"/>
      <c r="ULC9" s="32"/>
      <c r="ULD9" s="32"/>
      <c r="ULE9" s="32"/>
      <c r="ULF9" s="32"/>
      <c r="ULG9" s="32"/>
      <c r="ULH9" s="32"/>
      <c r="ULI9" s="32"/>
      <c r="ULJ9" s="32"/>
      <c r="ULK9" s="32"/>
      <c r="ULL9" s="32"/>
      <c r="ULM9" s="32"/>
      <c r="ULN9" s="32"/>
      <c r="ULO9" s="32"/>
      <c r="ULP9" s="32"/>
      <c r="ULQ9" s="32"/>
      <c r="ULR9" s="32"/>
      <c r="ULS9" s="32"/>
      <c r="ULT9" s="32"/>
      <c r="ULU9" s="32"/>
      <c r="ULV9" s="32"/>
      <c r="ULW9" s="32"/>
      <c r="ULX9" s="32"/>
      <c r="ULY9" s="32"/>
      <c r="ULZ9" s="32"/>
      <c r="UMA9" s="32"/>
      <c r="UMB9" s="32"/>
      <c r="UMC9" s="32"/>
      <c r="UMD9" s="32"/>
      <c r="UME9" s="32"/>
      <c r="UMF9" s="32"/>
      <c r="UMG9" s="32"/>
      <c r="UMH9" s="32"/>
      <c r="UMI9" s="32"/>
      <c r="UMJ9" s="32"/>
      <c r="UMK9" s="32"/>
      <c r="UML9" s="32"/>
      <c r="UMM9" s="32"/>
      <c r="UMN9" s="32"/>
      <c r="UMO9" s="32"/>
      <c r="UMP9" s="32"/>
      <c r="UMQ9" s="32"/>
      <c r="UMR9" s="32"/>
      <c r="UMS9" s="32"/>
      <c r="UMT9" s="32"/>
      <c r="UMU9" s="32"/>
      <c r="UMV9" s="32"/>
      <c r="UMW9" s="32"/>
      <c r="UMX9" s="32"/>
      <c r="UMY9" s="32"/>
      <c r="UMZ9" s="32"/>
      <c r="UNA9" s="32"/>
      <c r="UNB9" s="32"/>
      <c r="UNC9" s="32"/>
      <c r="UND9" s="32"/>
      <c r="UNE9" s="32"/>
      <c r="UNF9" s="32"/>
      <c r="UNG9" s="32"/>
      <c r="UNH9" s="32"/>
      <c r="UNI9" s="32"/>
      <c r="UNJ9" s="32"/>
      <c r="UNK9" s="32"/>
      <c r="UNL9" s="32"/>
      <c r="UNM9" s="32"/>
      <c r="UNN9" s="32"/>
      <c r="UNO9" s="32"/>
      <c r="UNP9" s="32"/>
      <c r="UNQ9" s="32"/>
      <c r="UNR9" s="32"/>
      <c r="UNS9" s="32"/>
      <c r="UNT9" s="32"/>
      <c r="UNU9" s="32"/>
      <c r="UNV9" s="32"/>
      <c r="UNW9" s="32"/>
      <c r="UNX9" s="32"/>
      <c r="UNY9" s="32"/>
      <c r="UNZ9" s="32"/>
      <c r="UOA9" s="32"/>
      <c r="UOB9" s="32"/>
      <c r="UOC9" s="32"/>
      <c r="UOD9" s="32"/>
      <c r="UOE9" s="32"/>
      <c r="UOF9" s="32"/>
      <c r="UOG9" s="32"/>
      <c r="UOH9" s="32"/>
      <c r="UOI9" s="32"/>
      <c r="UOJ9" s="32"/>
      <c r="UOK9" s="32"/>
      <c r="UOL9" s="32"/>
      <c r="UOM9" s="32"/>
      <c r="UON9" s="32"/>
      <c r="UOO9" s="32"/>
      <c r="UOP9" s="32"/>
      <c r="UOQ9" s="32"/>
      <c r="UOR9" s="32"/>
      <c r="UOS9" s="32"/>
      <c r="UOT9" s="32"/>
      <c r="UOU9" s="32"/>
      <c r="UOV9" s="32"/>
      <c r="UOW9" s="32"/>
      <c r="UOX9" s="32"/>
      <c r="UOY9" s="32"/>
      <c r="UOZ9" s="32"/>
      <c r="UPA9" s="32"/>
      <c r="UPB9" s="32"/>
      <c r="UPC9" s="32"/>
      <c r="UPD9" s="32"/>
      <c r="UPE9" s="32"/>
      <c r="UPF9" s="32"/>
      <c r="UPG9" s="32"/>
      <c r="UPH9" s="32"/>
      <c r="UPI9" s="32"/>
      <c r="UPJ9" s="32"/>
      <c r="UPK9" s="32"/>
      <c r="UPL9" s="32"/>
      <c r="UPM9" s="32"/>
      <c r="UPN9" s="32"/>
      <c r="UPO9" s="32"/>
      <c r="UPP9" s="32"/>
      <c r="UPQ9" s="32"/>
      <c r="UPR9" s="32"/>
      <c r="UPS9" s="32"/>
      <c r="UPT9" s="32"/>
      <c r="UPU9" s="32"/>
      <c r="UPV9" s="32"/>
      <c r="UPW9" s="32"/>
      <c r="UPX9" s="32"/>
      <c r="UPY9" s="32"/>
      <c r="UPZ9" s="32"/>
      <c r="UQA9" s="32"/>
      <c r="UQB9" s="32"/>
      <c r="UQC9" s="32"/>
      <c r="UQD9" s="32"/>
      <c r="UQE9" s="32"/>
      <c r="UQF9" s="32"/>
      <c r="UQG9" s="32"/>
      <c r="UQH9" s="32"/>
      <c r="UQI9" s="32"/>
      <c r="UQJ9" s="32"/>
      <c r="UQK9" s="32"/>
      <c r="UQL9" s="32"/>
      <c r="UQM9" s="32"/>
      <c r="UQN9" s="32"/>
      <c r="UQO9" s="32"/>
      <c r="UQP9" s="32"/>
      <c r="UQQ9" s="32"/>
      <c r="UQR9" s="32"/>
      <c r="UQS9" s="32"/>
      <c r="UQT9" s="32"/>
      <c r="UQU9" s="32"/>
      <c r="UQV9" s="32"/>
      <c r="UQW9" s="32"/>
      <c r="UQX9" s="32"/>
      <c r="UQY9" s="32"/>
      <c r="UQZ9" s="32"/>
      <c r="URA9" s="32"/>
      <c r="URB9" s="32"/>
      <c r="URC9" s="32"/>
      <c r="URD9" s="32"/>
      <c r="URE9" s="32"/>
      <c r="URF9" s="32"/>
      <c r="URG9" s="32"/>
      <c r="URH9" s="32"/>
      <c r="URI9" s="32"/>
      <c r="URJ9" s="32"/>
      <c r="URK9" s="32"/>
      <c r="URL9" s="32"/>
      <c r="URM9" s="32"/>
      <c r="URN9" s="32"/>
      <c r="URO9" s="32"/>
      <c r="URP9" s="32"/>
      <c r="URQ9" s="32"/>
      <c r="URR9" s="32"/>
      <c r="URS9" s="32"/>
      <c r="URT9" s="32"/>
      <c r="URU9" s="32"/>
      <c r="URV9" s="32"/>
      <c r="URW9" s="32"/>
      <c r="URX9" s="32"/>
      <c r="URY9" s="32"/>
      <c r="URZ9" s="32"/>
      <c r="USA9" s="32"/>
      <c r="USB9" s="32"/>
      <c r="USC9" s="32"/>
      <c r="USD9" s="32"/>
      <c r="USE9" s="32"/>
      <c r="USF9" s="32"/>
      <c r="USG9" s="32"/>
      <c r="USH9" s="32"/>
      <c r="USI9" s="32"/>
      <c r="USJ9" s="32"/>
      <c r="USK9" s="32"/>
      <c r="USL9" s="32"/>
      <c r="USM9" s="32"/>
      <c r="USN9" s="32"/>
      <c r="USO9" s="32"/>
      <c r="USP9" s="32"/>
      <c r="USQ9" s="32"/>
      <c r="USR9" s="32"/>
      <c r="USS9" s="32"/>
      <c r="UST9" s="32"/>
      <c r="USU9" s="32"/>
      <c r="USV9" s="32"/>
      <c r="USW9" s="32"/>
      <c r="USX9" s="32"/>
      <c r="USY9" s="32"/>
      <c r="USZ9" s="32"/>
      <c r="UTA9" s="32"/>
      <c r="UTB9" s="32"/>
      <c r="UTC9" s="32"/>
      <c r="UTD9" s="32"/>
      <c r="UTE9" s="32"/>
      <c r="UTF9" s="32"/>
      <c r="UTG9" s="32"/>
      <c r="UTH9" s="32"/>
      <c r="UTI9" s="32"/>
      <c r="UTJ9" s="32"/>
      <c r="UTK9" s="32"/>
      <c r="UTL9" s="32"/>
      <c r="UTM9" s="32"/>
      <c r="UTN9" s="32"/>
      <c r="UTO9" s="32"/>
      <c r="UTP9" s="32"/>
      <c r="UTQ9" s="32"/>
      <c r="UTR9" s="32"/>
      <c r="UTS9" s="32"/>
      <c r="UTT9" s="32"/>
      <c r="UTU9" s="32"/>
      <c r="UTV9" s="32"/>
      <c r="UTW9" s="32"/>
      <c r="UTX9" s="32"/>
      <c r="UTY9" s="32"/>
      <c r="UTZ9" s="32"/>
      <c r="UUA9" s="32"/>
      <c r="UUB9" s="32"/>
      <c r="UUC9" s="32"/>
      <c r="UUD9" s="32"/>
      <c r="UUE9" s="32"/>
      <c r="UUF9" s="32"/>
      <c r="UUG9" s="32"/>
      <c r="UUH9" s="32"/>
      <c r="UUI9" s="32"/>
      <c r="UUJ9" s="32"/>
      <c r="UUK9" s="32"/>
      <c r="UUL9" s="32"/>
      <c r="UUM9" s="32"/>
      <c r="UUN9" s="32"/>
      <c r="UUO9" s="32"/>
      <c r="UUP9" s="32"/>
      <c r="UUQ9" s="32"/>
      <c r="UUR9" s="32"/>
      <c r="UUS9" s="32"/>
      <c r="UUT9" s="32"/>
      <c r="UUU9" s="32"/>
      <c r="UUV9" s="32"/>
      <c r="UUW9" s="32"/>
      <c r="UUX9" s="32"/>
      <c r="UUY9" s="32"/>
      <c r="UUZ9" s="32"/>
      <c r="UVA9" s="32"/>
      <c r="UVB9" s="32"/>
      <c r="UVC9" s="32"/>
      <c r="UVD9" s="32"/>
      <c r="UVE9" s="32"/>
      <c r="UVF9" s="32"/>
      <c r="UVG9" s="32"/>
      <c r="UVH9" s="32"/>
      <c r="UVI9" s="32"/>
      <c r="UVJ9" s="32"/>
      <c r="UVK9" s="32"/>
      <c r="UVL9" s="32"/>
      <c r="UVM9" s="32"/>
      <c r="UVN9" s="32"/>
      <c r="UVO9" s="32"/>
      <c r="UVP9" s="32"/>
      <c r="UVQ9" s="32"/>
      <c r="UVR9" s="32"/>
      <c r="UVS9" s="32"/>
      <c r="UVT9" s="32"/>
      <c r="UVU9" s="32"/>
      <c r="UVV9" s="32"/>
      <c r="UVW9" s="32"/>
      <c r="UVX9" s="32"/>
      <c r="UVY9" s="32"/>
      <c r="UVZ9" s="32"/>
      <c r="UWA9" s="32"/>
      <c r="UWB9" s="32"/>
      <c r="UWC9" s="32"/>
      <c r="UWD9" s="32"/>
      <c r="UWE9" s="32"/>
      <c r="UWF9" s="32"/>
      <c r="UWG9" s="32"/>
      <c r="UWH9" s="32"/>
      <c r="UWI9" s="32"/>
      <c r="UWJ9" s="32"/>
      <c r="UWK9" s="32"/>
      <c r="UWL9" s="32"/>
      <c r="UWM9" s="32"/>
      <c r="UWN9" s="32"/>
      <c r="UWO9" s="32"/>
      <c r="UWP9" s="32"/>
      <c r="UWQ9" s="32"/>
      <c r="UWR9" s="32"/>
      <c r="UWS9" s="32"/>
      <c r="UWT9" s="32"/>
      <c r="UWU9" s="32"/>
      <c r="UWV9" s="32"/>
      <c r="UWW9" s="32"/>
      <c r="UWX9" s="32"/>
      <c r="UWY9" s="32"/>
      <c r="UWZ9" s="32"/>
      <c r="UXA9" s="32"/>
      <c r="UXB9" s="32"/>
      <c r="UXC9" s="32"/>
      <c r="UXD9" s="32"/>
      <c r="UXE9" s="32"/>
      <c r="UXF9" s="32"/>
      <c r="UXG9" s="32"/>
      <c r="UXH9" s="32"/>
      <c r="UXI9" s="32"/>
      <c r="UXJ9" s="32"/>
      <c r="UXK9" s="32"/>
      <c r="UXL9" s="32"/>
      <c r="UXM9" s="32"/>
      <c r="UXN9" s="32"/>
      <c r="UXO9" s="32"/>
      <c r="UXP9" s="32"/>
      <c r="UXQ9" s="32"/>
      <c r="UXR9" s="32"/>
      <c r="UXS9" s="32"/>
      <c r="UXT9" s="32"/>
      <c r="UXU9" s="32"/>
      <c r="UXV9" s="32"/>
      <c r="UXW9" s="32"/>
      <c r="UXX9" s="32"/>
      <c r="UXY9" s="32"/>
      <c r="UXZ9" s="32"/>
      <c r="UYA9" s="32"/>
      <c r="UYB9" s="32"/>
      <c r="UYC9" s="32"/>
      <c r="UYD9" s="32"/>
      <c r="UYE9" s="32"/>
      <c r="UYF9" s="32"/>
      <c r="UYG9" s="32"/>
      <c r="UYH9" s="32"/>
      <c r="UYI9" s="32"/>
      <c r="UYJ9" s="32"/>
      <c r="UYK9" s="32"/>
      <c r="UYL9" s="32"/>
      <c r="UYM9" s="32"/>
      <c r="UYN9" s="32"/>
      <c r="UYO9" s="32"/>
      <c r="UYP9" s="32"/>
      <c r="UYQ9" s="32"/>
      <c r="UYR9" s="32"/>
      <c r="UYS9" s="32"/>
      <c r="UYT9" s="32"/>
      <c r="UYU9" s="32"/>
      <c r="UYV9" s="32"/>
      <c r="UYW9" s="32"/>
      <c r="UYX9" s="32"/>
      <c r="UYY9" s="32"/>
      <c r="UYZ9" s="32"/>
      <c r="UZA9" s="32"/>
      <c r="UZB9" s="32"/>
      <c r="UZC9" s="32"/>
      <c r="UZD9" s="32"/>
      <c r="UZE9" s="32"/>
      <c r="UZF9" s="32"/>
      <c r="UZG9" s="32"/>
      <c r="UZH9" s="32"/>
      <c r="UZI9" s="32"/>
      <c r="UZJ9" s="32"/>
      <c r="UZK9" s="32"/>
      <c r="UZL9" s="32"/>
      <c r="UZM9" s="32"/>
      <c r="UZN9" s="32"/>
      <c r="UZO9" s="32"/>
      <c r="UZP9" s="32"/>
      <c r="UZQ9" s="32"/>
      <c r="UZR9" s="32"/>
      <c r="UZS9" s="32"/>
      <c r="UZT9" s="32"/>
      <c r="UZU9" s="32"/>
      <c r="UZV9" s="32"/>
      <c r="UZW9" s="32"/>
      <c r="UZX9" s="32"/>
      <c r="UZY9" s="32"/>
      <c r="UZZ9" s="32"/>
      <c r="VAA9" s="32"/>
      <c r="VAB9" s="32"/>
      <c r="VAC9" s="32"/>
      <c r="VAD9" s="32"/>
      <c r="VAE9" s="32"/>
      <c r="VAF9" s="32"/>
      <c r="VAG9" s="32"/>
      <c r="VAH9" s="32"/>
      <c r="VAI9" s="32"/>
      <c r="VAJ9" s="32"/>
      <c r="VAK9" s="32"/>
      <c r="VAL9" s="32"/>
      <c r="VAM9" s="32"/>
      <c r="VAN9" s="32"/>
      <c r="VAO9" s="32"/>
      <c r="VAP9" s="32"/>
      <c r="VAQ9" s="32"/>
      <c r="VAR9" s="32"/>
      <c r="VAS9" s="32"/>
      <c r="VAT9" s="32"/>
      <c r="VAU9" s="32"/>
      <c r="VAV9" s="32"/>
      <c r="VAW9" s="32"/>
      <c r="VAX9" s="32"/>
      <c r="VAY9" s="32"/>
      <c r="VAZ9" s="32"/>
      <c r="VBA9" s="32"/>
      <c r="VBB9" s="32"/>
      <c r="VBC9" s="32"/>
      <c r="VBD9" s="32"/>
      <c r="VBE9" s="32"/>
      <c r="VBF9" s="32"/>
      <c r="VBG9" s="32"/>
      <c r="VBH9" s="32"/>
      <c r="VBI9" s="32"/>
      <c r="VBJ9" s="32"/>
      <c r="VBK9" s="32"/>
      <c r="VBL9" s="32"/>
      <c r="VBM9" s="32"/>
      <c r="VBN9" s="32"/>
      <c r="VBO9" s="32"/>
      <c r="VBP9" s="32"/>
      <c r="VBQ9" s="32"/>
      <c r="VBR9" s="32"/>
      <c r="VBS9" s="32"/>
      <c r="VBT9" s="32"/>
      <c r="VBU9" s="32"/>
      <c r="VBV9" s="32"/>
      <c r="VBW9" s="32"/>
      <c r="VBX9" s="32"/>
      <c r="VBY9" s="32"/>
      <c r="VBZ9" s="32"/>
      <c r="VCA9" s="32"/>
      <c r="VCB9" s="32"/>
      <c r="VCC9" s="32"/>
      <c r="VCD9" s="32"/>
      <c r="VCE9" s="32"/>
      <c r="VCF9" s="32"/>
      <c r="VCG9" s="32"/>
      <c r="VCH9" s="32"/>
      <c r="VCI9" s="32"/>
      <c r="VCJ9" s="32"/>
      <c r="VCK9" s="32"/>
      <c r="VCL9" s="32"/>
      <c r="VCM9" s="32"/>
      <c r="VCN9" s="32"/>
      <c r="VCO9" s="32"/>
      <c r="VCP9" s="32"/>
      <c r="VCQ9" s="32"/>
      <c r="VCR9" s="32"/>
      <c r="VCS9" s="32"/>
      <c r="VCT9" s="32"/>
      <c r="VCU9" s="32"/>
      <c r="VCV9" s="32"/>
      <c r="VCW9" s="32"/>
      <c r="VCX9" s="32"/>
      <c r="VCY9" s="32"/>
      <c r="VCZ9" s="32"/>
      <c r="VDA9" s="32"/>
      <c r="VDB9" s="32"/>
      <c r="VDC9" s="32"/>
      <c r="VDD9" s="32"/>
      <c r="VDE9" s="32"/>
      <c r="VDF9" s="32"/>
      <c r="VDG9" s="32"/>
      <c r="VDH9" s="32"/>
      <c r="VDI9" s="32"/>
      <c r="VDJ9" s="32"/>
      <c r="VDK9" s="32"/>
      <c r="VDL9" s="32"/>
      <c r="VDM9" s="32"/>
      <c r="VDN9" s="32"/>
      <c r="VDO9" s="32"/>
      <c r="VDP9" s="32"/>
      <c r="VDQ9" s="32"/>
      <c r="VDR9" s="32"/>
      <c r="VDS9" s="32"/>
      <c r="VDT9" s="32"/>
      <c r="VDU9" s="32"/>
      <c r="VDV9" s="32"/>
      <c r="VDW9" s="32"/>
      <c r="VDX9" s="32"/>
      <c r="VDY9" s="32"/>
      <c r="VDZ9" s="32"/>
      <c r="VEA9" s="32"/>
      <c r="VEB9" s="32"/>
      <c r="VEC9" s="32"/>
      <c r="VED9" s="32"/>
      <c r="VEE9" s="32"/>
      <c r="VEF9" s="32"/>
      <c r="VEG9" s="32"/>
      <c r="VEH9" s="32"/>
      <c r="VEI9" s="32"/>
      <c r="VEJ9" s="32"/>
      <c r="VEK9" s="32"/>
      <c r="VEL9" s="32"/>
      <c r="VEM9" s="32"/>
      <c r="VEN9" s="32"/>
      <c r="VEO9" s="32"/>
      <c r="VEP9" s="32"/>
      <c r="VEQ9" s="32"/>
      <c r="VER9" s="32"/>
      <c r="VES9" s="32"/>
      <c r="VET9" s="32"/>
      <c r="VEU9" s="32"/>
      <c r="VEV9" s="32"/>
      <c r="VEW9" s="32"/>
      <c r="VEX9" s="32"/>
      <c r="VEY9" s="32"/>
      <c r="VEZ9" s="32"/>
      <c r="VFA9" s="32"/>
      <c r="VFB9" s="32"/>
      <c r="VFC9" s="32"/>
      <c r="VFD9" s="32"/>
      <c r="VFE9" s="32"/>
      <c r="VFF9" s="32"/>
      <c r="VFG9" s="32"/>
      <c r="VFH9" s="32"/>
      <c r="VFI9" s="32"/>
      <c r="VFJ9" s="32"/>
      <c r="VFK9" s="32"/>
      <c r="VFL9" s="32"/>
      <c r="VFM9" s="32"/>
      <c r="VFN9" s="32"/>
      <c r="VFO9" s="32"/>
      <c r="VFP9" s="32"/>
      <c r="VFQ9" s="32"/>
      <c r="VFR9" s="32"/>
      <c r="VFS9" s="32"/>
      <c r="VFT9" s="32"/>
      <c r="VFU9" s="32"/>
      <c r="VFV9" s="32"/>
      <c r="VFW9" s="32"/>
      <c r="VFX9" s="32"/>
      <c r="VFY9" s="32"/>
      <c r="VFZ9" s="32"/>
      <c r="VGA9" s="32"/>
      <c r="VGB9" s="32"/>
      <c r="VGC9" s="32"/>
      <c r="VGD9" s="32"/>
      <c r="VGE9" s="32"/>
      <c r="VGF9" s="32"/>
      <c r="VGG9" s="32"/>
      <c r="VGH9" s="32"/>
      <c r="VGI9" s="32"/>
      <c r="VGJ9" s="32"/>
      <c r="VGK9" s="32"/>
      <c r="VGL9" s="32"/>
      <c r="VGM9" s="32"/>
      <c r="VGN9" s="32"/>
      <c r="VGO9" s="32"/>
      <c r="VGP9" s="32"/>
      <c r="VGQ9" s="32"/>
      <c r="VGR9" s="32"/>
      <c r="VGS9" s="32"/>
      <c r="VGT9" s="32"/>
      <c r="VGU9" s="32"/>
      <c r="VGV9" s="32"/>
      <c r="VGW9" s="32"/>
      <c r="VGX9" s="32"/>
      <c r="VGY9" s="32"/>
      <c r="VGZ9" s="32"/>
      <c r="VHA9" s="32"/>
      <c r="VHB9" s="32"/>
      <c r="VHC9" s="32"/>
      <c r="VHD9" s="32"/>
      <c r="VHE9" s="32"/>
      <c r="VHF9" s="32"/>
      <c r="VHG9" s="32"/>
      <c r="VHH9" s="32"/>
      <c r="VHI9" s="32"/>
      <c r="VHJ9" s="32"/>
      <c r="VHK9" s="32"/>
      <c r="VHL9" s="32"/>
      <c r="VHM9" s="32"/>
      <c r="VHN9" s="32"/>
      <c r="VHO9" s="32"/>
      <c r="VHP9" s="32"/>
      <c r="VHQ9" s="32"/>
      <c r="VHR9" s="32"/>
      <c r="VHS9" s="32"/>
      <c r="VHT9" s="32"/>
      <c r="VHU9" s="32"/>
      <c r="VHV9" s="32"/>
      <c r="VHW9" s="32"/>
      <c r="VHX9" s="32"/>
      <c r="VHY9" s="32"/>
      <c r="VHZ9" s="32"/>
      <c r="VIA9" s="32"/>
      <c r="VIB9" s="32"/>
      <c r="VIC9" s="32"/>
      <c r="VID9" s="32"/>
      <c r="VIE9" s="32"/>
      <c r="VIF9" s="32"/>
      <c r="VIG9" s="32"/>
      <c r="VIH9" s="32"/>
      <c r="VII9" s="32"/>
      <c r="VIJ9" s="32"/>
      <c r="VIK9" s="32"/>
      <c r="VIL9" s="32"/>
      <c r="VIM9" s="32"/>
      <c r="VIN9" s="32"/>
      <c r="VIO9" s="32"/>
      <c r="VIP9" s="32"/>
      <c r="VIQ9" s="32"/>
      <c r="VIR9" s="32"/>
      <c r="VIS9" s="32"/>
      <c r="VIT9" s="32"/>
      <c r="VIU9" s="32"/>
      <c r="VIV9" s="32"/>
      <c r="VIW9" s="32"/>
      <c r="VIX9" s="32"/>
      <c r="VIY9" s="32"/>
      <c r="VIZ9" s="32"/>
      <c r="VJA9" s="32"/>
      <c r="VJB9" s="32"/>
      <c r="VJC9" s="32"/>
      <c r="VJD9" s="32"/>
      <c r="VJE9" s="32"/>
      <c r="VJF9" s="32"/>
      <c r="VJG9" s="32"/>
      <c r="VJH9" s="32"/>
      <c r="VJI9" s="32"/>
      <c r="VJJ9" s="32"/>
      <c r="VJK9" s="32"/>
      <c r="VJL9" s="32"/>
      <c r="VJM9" s="32"/>
      <c r="VJN9" s="32"/>
      <c r="VJO9" s="32"/>
      <c r="VJP9" s="32"/>
      <c r="VJQ9" s="32"/>
      <c r="VJR9" s="32"/>
      <c r="VJS9" s="32"/>
      <c r="VJT9" s="32"/>
      <c r="VJU9" s="32"/>
      <c r="VJV9" s="32"/>
      <c r="VJW9" s="32"/>
      <c r="VJX9" s="32"/>
      <c r="VJY9" s="32"/>
      <c r="VJZ9" s="32"/>
      <c r="VKA9" s="32"/>
      <c r="VKB9" s="32"/>
      <c r="VKC9" s="32"/>
      <c r="VKD9" s="32"/>
      <c r="VKE9" s="32"/>
      <c r="VKF9" s="32"/>
      <c r="VKG9" s="32"/>
      <c r="VKH9" s="32"/>
      <c r="VKI9" s="32"/>
      <c r="VKJ9" s="32"/>
      <c r="VKK9" s="32"/>
      <c r="VKL9" s="32"/>
      <c r="VKM9" s="32"/>
      <c r="VKN9" s="32"/>
      <c r="VKO9" s="32"/>
      <c r="VKP9" s="32"/>
      <c r="VKQ9" s="32"/>
      <c r="VKR9" s="32"/>
      <c r="VKS9" s="32"/>
      <c r="VKT9" s="32"/>
      <c r="VKU9" s="32"/>
      <c r="VKV9" s="32"/>
      <c r="VKW9" s="32"/>
      <c r="VKX9" s="32"/>
      <c r="VKY9" s="32"/>
      <c r="VKZ9" s="32"/>
      <c r="VLA9" s="32"/>
      <c r="VLB9" s="32"/>
      <c r="VLC9" s="32"/>
      <c r="VLD9" s="32"/>
      <c r="VLE9" s="32"/>
      <c r="VLF9" s="32"/>
      <c r="VLG9" s="32"/>
      <c r="VLH9" s="32"/>
      <c r="VLI9" s="32"/>
      <c r="VLJ9" s="32"/>
      <c r="VLK9" s="32"/>
      <c r="VLL9" s="32"/>
      <c r="VLM9" s="32"/>
      <c r="VLN9" s="32"/>
      <c r="VLO9" s="32"/>
      <c r="VLP9" s="32"/>
      <c r="VLQ9" s="32"/>
      <c r="VLR9" s="32"/>
      <c r="VLS9" s="32"/>
      <c r="VLT9" s="32"/>
      <c r="VLU9" s="32"/>
      <c r="VLV9" s="32"/>
      <c r="VLW9" s="32"/>
      <c r="VLX9" s="32"/>
      <c r="VLY9" s="32"/>
      <c r="VLZ9" s="32"/>
      <c r="VMA9" s="32"/>
      <c r="VMB9" s="32"/>
      <c r="VMC9" s="32"/>
      <c r="VMD9" s="32"/>
      <c r="VME9" s="32"/>
      <c r="VMF9" s="32"/>
      <c r="VMG9" s="32"/>
      <c r="VMH9" s="32"/>
      <c r="VMI9" s="32"/>
      <c r="VMJ9" s="32"/>
      <c r="VMK9" s="32"/>
      <c r="VML9" s="32"/>
      <c r="VMM9" s="32"/>
      <c r="VMN9" s="32"/>
      <c r="VMO9" s="32"/>
      <c r="VMP9" s="32"/>
      <c r="VMQ9" s="32"/>
      <c r="VMR9" s="32"/>
      <c r="VMS9" s="32"/>
      <c r="VMT9" s="32"/>
      <c r="VMU9" s="32"/>
      <c r="VMV9" s="32"/>
      <c r="VMW9" s="32"/>
      <c r="VMX9" s="32"/>
      <c r="VMY9" s="32"/>
      <c r="VMZ9" s="32"/>
      <c r="VNA9" s="32"/>
      <c r="VNB9" s="32"/>
      <c r="VNC9" s="32"/>
      <c r="VND9" s="32"/>
      <c r="VNE9" s="32"/>
      <c r="VNF9" s="32"/>
      <c r="VNG9" s="32"/>
      <c r="VNH9" s="32"/>
      <c r="VNI9" s="32"/>
      <c r="VNJ9" s="32"/>
      <c r="VNK9" s="32"/>
      <c r="VNL9" s="32"/>
      <c r="VNM9" s="32"/>
      <c r="VNN9" s="32"/>
      <c r="VNO9" s="32"/>
      <c r="VNP9" s="32"/>
      <c r="VNQ9" s="32"/>
      <c r="VNR9" s="32"/>
      <c r="VNS9" s="32"/>
      <c r="VNT9" s="32"/>
      <c r="VNU9" s="32"/>
      <c r="VNV9" s="32"/>
      <c r="VNW9" s="32"/>
      <c r="VNX9" s="32"/>
      <c r="VNY9" s="32"/>
      <c r="VNZ9" s="32"/>
      <c r="VOA9" s="32"/>
      <c r="VOB9" s="32"/>
      <c r="VOC9" s="32"/>
      <c r="VOD9" s="32"/>
      <c r="VOE9" s="32"/>
      <c r="VOF9" s="32"/>
      <c r="VOG9" s="32"/>
      <c r="VOH9" s="32"/>
      <c r="VOI9" s="32"/>
      <c r="VOJ9" s="32"/>
      <c r="VOK9" s="32"/>
      <c r="VOL9" s="32"/>
      <c r="VOM9" s="32"/>
      <c r="VON9" s="32"/>
      <c r="VOO9" s="32"/>
      <c r="VOP9" s="32"/>
      <c r="VOQ9" s="32"/>
      <c r="VOR9" s="32"/>
      <c r="VOS9" s="32"/>
      <c r="VOT9" s="32"/>
      <c r="VOU9" s="32"/>
      <c r="VOV9" s="32"/>
      <c r="VOW9" s="32"/>
      <c r="VOX9" s="32"/>
      <c r="VOY9" s="32"/>
      <c r="VOZ9" s="32"/>
      <c r="VPA9" s="32"/>
      <c r="VPB9" s="32"/>
      <c r="VPC9" s="32"/>
      <c r="VPD9" s="32"/>
      <c r="VPE9" s="32"/>
      <c r="VPF9" s="32"/>
      <c r="VPG9" s="32"/>
      <c r="VPH9" s="32"/>
      <c r="VPI9" s="32"/>
      <c r="VPJ9" s="32"/>
      <c r="VPK9" s="32"/>
      <c r="VPL9" s="32"/>
      <c r="VPM9" s="32"/>
      <c r="VPN9" s="32"/>
      <c r="VPO9" s="32"/>
      <c r="VPP9" s="32"/>
      <c r="VPQ9" s="32"/>
      <c r="VPR9" s="32"/>
      <c r="VPS9" s="32"/>
      <c r="VPT9" s="32"/>
      <c r="VPU9" s="32"/>
      <c r="VPV9" s="32"/>
      <c r="VPW9" s="32"/>
      <c r="VPX9" s="32"/>
      <c r="VPY9" s="32"/>
      <c r="VPZ9" s="32"/>
      <c r="VQA9" s="32"/>
      <c r="VQB9" s="32"/>
      <c r="VQC9" s="32"/>
      <c r="VQD9" s="32"/>
      <c r="VQE9" s="32"/>
      <c r="VQF9" s="32"/>
      <c r="VQG9" s="32"/>
      <c r="VQH9" s="32"/>
      <c r="VQI9" s="32"/>
      <c r="VQJ9" s="32"/>
      <c r="VQK9" s="32"/>
      <c r="VQL9" s="32"/>
      <c r="VQM9" s="32"/>
      <c r="VQN9" s="32"/>
      <c r="VQO9" s="32"/>
      <c r="VQP9" s="32"/>
      <c r="VQQ9" s="32"/>
      <c r="VQR9" s="32"/>
      <c r="VQS9" s="32"/>
      <c r="VQT9" s="32"/>
      <c r="VQU9" s="32"/>
      <c r="VQV9" s="32"/>
      <c r="VQW9" s="32"/>
      <c r="VQX9" s="32"/>
      <c r="VQY9" s="32"/>
      <c r="VQZ9" s="32"/>
      <c r="VRA9" s="32"/>
      <c r="VRB9" s="32"/>
      <c r="VRC9" s="32"/>
      <c r="VRD9" s="32"/>
      <c r="VRE9" s="32"/>
      <c r="VRF9" s="32"/>
      <c r="VRG9" s="32"/>
      <c r="VRH9" s="32"/>
      <c r="VRI9" s="32"/>
      <c r="VRJ9" s="32"/>
      <c r="VRK9" s="32"/>
      <c r="VRL9" s="32"/>
      <c r="VRM9" s="32"/>
      <c r="VRN9" s="32"/>
      <c r="VRO9" s="32"/>
      <c r="VRP9" s="32"/>
      <c r="VRQ9" s="32"/>
      <c r="VRR9" s="32"/>
      <c r="VRS9" s="32"/>
      <c r="VRT9" s="32"/>
      <c r="VRU9" s="32"/>
      <c r="VRV9" s="32"/>
      <c r="VRW9" s="32"/>
      <c r="VRX9" s="32"/>
      <c r="VRY9" s="32"/>
      <c r="VRZ9" s="32"/>
      <c r="VSA9" s="32"/>
      <c r="VSB9" s="32"/>
      <c r="VSC9" s="32"/>
      <c r="VSD9" s="32"/>
      <c r="VSE9" s="32"/>
      <c r="VSF9" s="32"/>
      <c r="VSG9" s="32"/>
      <c r="VSH9" s="32"/>
      <c r="VSI9" s="32"/>
      <c r="VSJ9" s="32"/>
      <c r="VSK9" s="32"/>
      <c r="VSL9" s="32"/>
      <c r="VSM9" s="32"/>
      <c r="VSN9" s="32"/>
      <c r="VSO9" s="32"/>
      <c r="VSP9" s="32"/>
      <c r="VSQ9" s="32"/>
      <c r="VSR9" s="32"/>
      <c r="VSS9" s="32"/>
      <c r="VST9" s="32"/>
      <c r="VSU9" s="32"/>
      <c r="VSV9" s="32"/>
      <c r="VSW9" s="32"/>
      <c r="VSX9" s="32"/>
      <c r="VSY9" s="32"/>
      <c r="VSZ9" s="32"/>
      <c r="VTA9" s="32"/>
      <c r="VTB9" s="32"/>
      <c r="VTC9" s="32"/>
      <c r="VTD9" s="32"/>
      <c r="VTE9" s="32"/>
      <c r="VTF9" s="32"/>
      <c r="VTG9" s="32"/>
      <c r="VTH9" s="32"/>
      <c r="VTI9" s="32"/>
      <c r="VTJ9" s="32"/>
      <c r="VTK9" s="32"/>
      <c r="VTL9" s="32"/>
      <c r="VTM9" s="32"/>
      <c r="VTN9" s="32"/>
      <c r="VTO9" s="32"/>
      <c r="VTP9" s="32"/>
      <c r="VTQ9" s="32"/>
      <c r="VTR9" s="32"/>
      <c r="VTS9" s="32"/>
      <c r="VTT9" s="32"/>
      <c r="VTU9" s="32"/>
      <c r="VTV9" s="32"/>
      <c r="VTW9" s="32"/>
      <c r="VTX9" s="32"/>
      <c r="VTY9" s="32"/>
      <c r="VTZ9" s="32"/>
      <c r="VUA9" s="32"/>
      <c r="VUB9" s="32"/>
      <c r="VUC9" s="32"/>
      <c r="VUD9" s="32"/>
      <c r="VUE9" s="32"/>
      <c r="VUF9" s="32"/>
      <c r="VUG9" s="32"/>
      <c r="VUH9" s="32"/>
      <c r="VUI9" s="32"/>
      <c r="VUJ9" s="32"/>
      <c r="VUK9" s="32"/>
      <c r="VUL9" s="32"/>
      <c r="VUM9" s="32"/>
      <c r="VUN9" s="32"/>
      <c r="VUO9" s="32"/>
      <c r="VUP9" s="32"/>
      <c r="VUQ9" s="32"/>
      <c r="VUR9" s="32"/>
      <c r="VUS9" s="32"/>
      <c r="VUT9" s="32"/>
      <c r="VUU9" s="32"/>
      <c r="VUV9" s="32"/>
      <c r="VUW9" s="32"/>
      <c r="VUX9" s="32"/>
      <c r="VUY9" s="32"/>
      <c r="VUZ9" s="32"/>
      <c r="VVA9" s="32"/>
      <c r="VVB9" s="32"/>
      <c r="VVC9" s="32"/>
      <c r="VVD9" s="32"/>
      <c r="VVE9" s="32"/>
      <c r="VVF9" s="32"/>
      <c r="VVG9" s="32"/>
      <c r="VVH9" s="32"/>
      <c r="VVI9" s="32"/>
      <c r="VVJ9" s="32"/>
      <c r="VVK9" s="32"/>
      <c r="VVL9" s="32"/>
      <c r="VVM9" s="32"/>
      <c r="VVN9" s="32"/>
      <c r="VVO9" s="32"/>
      <c r="VVP9" s="32"/>
      <c r="VVQ9" s="32"/>
      <c r="VVR9" s="32"/>
      <c r="VVS9" s="32"/>
      <c r="VVT9" s="32"/>
      <c r="VVU9" s="32"/>
      <c r="VVV9" s="32"/>
      <c r="VVW9" s="32"/>
      <c r="VVX9" s="32"/>
      <c r="VVY9" s="32"/>
      <c r="VVZ9" s="32"/>
      <c r="VWA9" s="32"/>
      <c r="VWB9" s="32"/>
      <c r="VWC9" s="32"/>
      <c r="VWD9" s="32"/>
      <c r="VWE9" s="32"/>
      <c r="VWF9" s="32"/>
      <c r="VWG9" s="32"/>
      <c r="VWH9" s="32"/>
      <c r="VWI9" s="32"/>
      <c r="VWJ9" s="32"/>
      <c r="VWK9" s="32"/>
      <c r="VWL9" s="32"/>
      <c r="VWM9" s="32"/>
      <c r="VWN9" s="32"/>
      <c r="VWO9" s="32"/>
      <c r="VWP9" s="32"/>
      <c r="VWQ9" s="32"/>
      <c r="VWR9" s="32"/>
      <c r="VWS9" s="32"/>
      <c r="VWT9" s="32"/>
      <c r="VWU9" s="32"/>
      <c r="VWV9" s="32"/>
      <c r="VWW9" s="32"/>
      <c r="VWX9" s="32"/>
      <c r="VWY9" s="32"/>
      <c r="VWZ9" s="32"/>
      <c r="VXA9" s="32"/>
      <c r="VXB9" s="32"/>
      <c r="VXC9" s="32"/>
      <c r="VXD9" s="32"/>
      <c r="VXE9" s="32"/>
      <c r="VXF9" s="32"/>
      <c r="VXG9" s="32"/>
      <c r="VXH9" s="32"/>
      <c r="VXI9" s="32"/>
      <c r="VXJ9" s="32"/>
      <c r="VXK9" s="32"/>
      <c r="VXL9" s="32"/>
      <c r="VXM9" s="32"/>
      <c r="VXN9" s="32"/>
      <c r="VXO9" s="32"/>
      <c r="VXP9" s="32"/>
      <c r="VXQ9" s="32"/>
      <c r="VXR9" s="32"/>
      <c r="VXS9" s="32"/>
      <c r="VXT9" s="32"/>
      <c r="VXU9" s="32"/>
      <c r="VXV9" s="32"/>
      <c r="VXW9" s="32"/>
      <c r="VXX9" s="32"/>
      <c r="VXY9" s="32"/>
      <c r="VXZ9" s="32"/>
      <c r="VYA9" s="32"/>
      <c r="VYB9" s="32"/>
      <c r="VYC9" s="32"/>
      <c r="VYD9" s="32"/>
      <c r="VYE9" s="32"/>
      <c r="VYF9" s="32"/>
      <c r="VYG9" s="32"/>
      <c r="VYH9" s="32"/>
      <c r="VYI9" s="32"/>
      <c r="VYJ9" s="32"/>
      <c r="VYK9" s="32"/>
      <c r="VYL9" s="32"/>
      <c r="VYM9" s="32"/>
      <c r="VYN9" s="32"/>
      <c r="VYO9" s="32"/>
      <c r="VYP9" s="32"/>
      <c r="VYQ9" s="32"/>
      <c r="VYR9" s="32"/>
      <c r="VYS9" s="32"/>
      <c r="VYT9" s="32"/>
      <c r="VYU9" s="32"/>
      <c r="VYV9" s="32"/>
      <c r="VYW9" s="32"/>
      <c r="VYX9" s="32"/>
      <c r="VYY9" s="32"/>
      <c r="VYZ9" s="32"/>
      <c r="VZA9" s="32"/>
      <c r="VZB9" s="32"/>
      <c r="VZC9" s="32"/>
      <c r="VZD9" s="32"/>
      <c r="VZE9" s="32"/>
      <c r="VZF9" s="32"/>
      <c r="VZG9" s="32"/>
      <c r="VZH9" s="32"/>
      <c r="VZI9" s="32"/>
      <c r="VZJ9" s="32"/>
      <c r="VZK9" s="32"/>
      <c r="VZL9" s="32"/>
      <c r="VZM9" s="32"/>
      <c r="VZN9" s="32"/>
      <c r="VZO9" s="32"/>
      <c r="VZP9" s="32"/>
      <c r="VZQ9" s="32"/>
      <c r="VZR9" s="32"/>
      <c r="VZS9" s="32"/>
      <c r="VZT9" s="32"/>
      <c r="VZU9" s="32"/>
      <c r="VZV9" s="32"/>
      <c r="VZW9" s="32"/>
      <c r="VZX9" s="32"/>
      <c r="VZY9" s="32"/>
      <c r="VZZ9" s="32"/>
      <c r="WAA9" s="32"/>
      <c r="WAB9" s="32"/>
      <c r="WAC9" s="32"/>
      <c r="WAD9" s="32"/>
      <c r="WAE9" s="32"/>
      <c r="WAF9" s="32"/>
      <c r="WAG9" s="32"/>
      <c r="WAH9" s="32"/>
      <c r="WAI9" s="32"/>
      <c r="WAJ9" s="32"/>
      <c r="WAK9" s="32"/>
      <c r="WAL9" s="32"/>
      <c r="WAM9" s="32"/>
      <c r="WAN9" s="32"/>
      <c r="WAO9" s="32"/>
      <c r="WAP9" s="32"/>
      <c r="WAQ9" s="32"/>
      <c r="WAR9" s="32"/>
      <c r="WAS9" s="32"/>
      <c r="WAT9" s="32"/>
      <c r="WAU9" s="32"/>
      <c r="WAV9" s="32"/>
      <c r="WAW9" s="32"/>
      <c r="WAX9" s="32"/>
      <c r="WAY9" s="32"/>
      <c r="WAZ9" s="32"/>
      <c r="WBA9" s="32"/>
      <c r="WBB9" s="32"/>
      <c r="WBC9" s="32"/>
      <c r="WBD9" s="32"/>
      <c r="WBE9" s="32"/>
      <c r="WBF9" s="32"/>
      <c r="WBG9" s="32"/>
      <c r="WBH9" s="32"/>
      <c r="WBI9" s="32"/>
      <c r="WBJ9" s="32"/>
      <c r="WBK9" s="32"/>
      <c r="WBL9" s="32"/>
      <c r="WBM9" s="32"/>
      <c r="WBN9" s="32"/>
      <c r="WBO9" s="32"/>
      <c r="WBP9" s="32"/>
      <c r="WBQ9" s="32"/>
      <c r="WBR9" s="32"/>
      <c r="WBS9" s="32"/>
      <c r="WBT9" s="32"/>
      <c r="WBU9" s="32"/>
      <c r="WBV9" s="32"/>
      <c r="WBW9" s="32"/>
      <c r="WBX9" s="32"/>
      <c r="WBY9" s="32"/>
      <c r="WBZ9" s="32"/>
      <c r="WCA9" s="32"/>
      <c r="WCB9" s="32"/>
      <c r="WCC9" s="32"/>
      <c r="WCD9" s="32"/>
      <c r="WCE9" s="32"/>
      <c r="WCF9" s="32"/>
      <c r="WCG9" s="32"/>
      <c r="WCH9" s="32"/>
      <c r="WCI9" s="32"/>
      <c r="WCJ9" s="32"/>
      <c r="WCK9" s="32"/>
      <c r="WCL9" s="32"/>
      <c r="WCM9" s="32"/>
      <c r="WCN9" s="32"/>
      <c r="WCO9" s="32"/>
      <c r="WCP9" s="32"/>
      <c r="WCQ9" s="32"/>
      <c r="WCR9" s="32"/>
      <c r="WCS9" s="32"/>
      <c r="WCT9" s="32"/>
      <c r="WCU9" s="32"/>
      <c r="WCV9" s="32"/>
      <c r="WCW9" s="32"/>
      <c r="WCX9" s="32"/>
      <c r="WCY9" s="32"/>
      <c r="WCZ9" s="32"/>
      <c r="WDA9" s="32"/>
      <c r="WDB9" s="32"/>
      <c r="WDC9" s="32"/>
      <c r="WDD9" s="32"/>
      <c r="WDE9" s="32"/>
      <c r="WDF9" s="32"/>
      <c r="WDG9" s="32"/>
      <c r="WDH9" s="32"/>
      <c r="WDI9" s="32"/>
      <c r="WDJ9" s="32"/>
      <c r="WDK9" s="32"/>
      <c r="WDL9" s="32"/>
      <c r="WDM9" s="32"/>
      <c r="WDN9" s="32"/>
      <c r="WDO9" s="32"/>
      <c r="WDP9" s="32"/>
      <c r="WDQ9" s="32"/>
      <c r="WDR9" s="32"/>
      <c r="WDS9" s="32"/>
      <c r="WDT9" s="32"/>
      <c r="WDU9" s="32"/>
      <c r="WDV9" s="32"/>
      <c r="WDW9" s="32"/>
      <c r="WDX9" s="32"/>
      <c r="WDY9" s="32"/>
      <c r="WDZ9" s="32"/>
      <c r="WEA9" s="32"/>
      <c r="WEB9" s="32"/>
      <c r="WEC9" s="32"/>
      <c r="WED9" s="32"/>
      <c r="WEE9" s="32"/>
      <c r="WEF9" s="32"/>
      <c r="WEG9" s="32"/>
      <c r="WEH9" s="32"/>
      <c r="WEI9" s="32"/>
      <c r="WEJ9" s="32"/>
      <c r="WEK9" s="32"/>
      <c r="WEL9" s="32"/>
      <c r="WEM9" s="32"/>
      <c r="WEN9" s="32"/>
      <c r="WEO9" s="32"/>
      <c r="WEP9" s="32"/>
      <c r="WEQ9" s="32"/>
      <c r="WER9" s="32"/>
      <c r="WES9" s="32"/>
      <c r="WET9" s="32"/>
      <c r="WEU9" s="32"/>
      <c r="WEV9" s="32"/>
      <c r="WEW9" s="32"/>
      <c r="WEX9" s="32"/>
      <c r="WEY9" s="32"/>
      <c r="WEZ9" s="32"/>
      <c r="WFA9" s="32"/>
      <c r="WFB9" s="32"/>
      <c r="WFC9" s="32"/>
      <c r="WFD9" s="32"/>
      <c r="WFE9" s="32"/>
      <c r="WFF9" s="32"/>
      <c r="WFG9" s="32"/>
      <c r="WFH9" s="32"/>
      <c r="WFI9" s="32"/>
      <c r="WFJ9" s="32"/>
      <c r="WFK9" s="32"/>
      <c r="WFL9" s="32"/>
      <c r="WFM9" s="32"/>
      <c r="WFN9" s="32"/>
      <c r="WFO9" s="32"/>
      <c r="WFP9" s="32"/>
      <c r="WFQ9" s="32"/>
      <c r="WFR9" s="32"/>
      <c r="WFS9" s="32"/>
      <c r="WFT9" s="32"/>
      <c r="WFU9" s="32"/>
      <c r="WFV9" s="32"/>
      <c r="WFW9" s="32"/>
      <c r="WFX9" s="32"/>
      <c r="WFY9" s="32"/>
      <c r="WFZ9" s="32"/>
      <c r="WGA9" s="32"/>
      <c r="WGB9" s="32"/>
      <c r="WGC9" s="32"/>
      <c r="WGD9" s="32"/>
      <c r="WGE9" s="32"/>
      <c r="WGF9" s="32"/>
      <c r="WGG9" s="32"/>
      <c r="WGH9" s="32"/>
      <c r="WGI9" s="32"/>
      <c r="WGJ9" s="32"/>
      <c r="WGK9" s="32"/>
      <c r="WGL9" s="32"/>
      <c r="WGM9" s="32"/>
      <c r="WGN9" s="32"/>
      <c r="WGO9" s="32"/>
      <c r="WGP9" s="32"/>
      <c r="WGQ9" s="32"/>
      <c r="WGR9" s="32"/>
      <c r="WGS9" s="32"/>
      <c r="WGT9" s="32"/>
      <c r="WGU9" s="32"/>
      <c r="WGV9" s="32"/>
      <c r="WGW9" s="32"/>
      <c r="WGX9" s="32"/>
      <c r="WGY9" s="32"/>
      <c r="WGZ9" s="32"/>
      <c r="WHA9" s="32"/>
      <c r="WHB9" s="32"/>
      <c r="WHC9" s="32"/>
      <c r="WHD9" s="32"/>
      <c r="WHE9" s="32"/>
      <c r="WHF9" s="32"/>
      <c r="WHG9" s="32"/>
      <c r="WHH9" s="32"/>
      <c r="WHI9" s="32"/>
      <c r="WHJ9" s="32"/>
      <c r="WHK9" s="32"/>
      <c r="WHL9" s="32"/>
      <c r="WHM9" s="32"/>
      <c r="WHN9" s="32"/>
      <c r="WHO9" s="32"/>
      <c r="WHP9" s="32"/>
      <c r="WHQ9" s="32"/>
      <c r="WHR9" s="32"/>
      <c r="WHS9" s="32"/>
      <c r="WHT9" s="32"/>
      <c r="WHU9" s="32"/>
      <c r="WHV9" s="32"/>
      <c r="WHW9" s="32"/>
      <c r="WHX9" s="32"/>
      <c r="WHY9" s="32"/>
      <c r="WHZ9" s="32"/>
      <c r="WIA9" s="32"/>
      <c r="WIB9" s="32"/>
      <c r="WIC9" s="32"/>
      <c r="WID9" s="32"/>
      <c r="WIE9" s="32"/>
      <c r="WIF9" s="32"/>
      <c r="WIG9" s="32"/>
      <c r="WIH9" s="32"/>
      <c r="WII9" s="32"/>
      <c r="WIJ9" s="32"/>
      <c r="WIK9" s="32"/>
      <c r="WIL9" s="32"/>
      <c r="WIM9" s="32"/>
      <c r="WIN9" s="32"/>
      <c r="WIO9" s="32"/>
      <c r="WIP9" s="32"/>
      <c r="WIQ9" s="32"/>
      <c r="WIR9" s="32"/>
      <c r="WIS9" s="32"/>
      <c r="WIT9" s="32"/>
      <c r="WIU9" s="32"/>
      <c r="WIV9" s="32"/>
      <c r="WIW9" s="32"/>
      <c r="WIX9" s="32"/>
      <c r="WIY9" s="32"/>
      <c r="WIZ9" s="32"/>
      <c r="WJA9" s="32"/>
      <c r="WJB9" s="32"/>
      <c r="WJC9" s="32"/>
      <c r="WJD9" s="32"/>
      <c r="WJE9" s="32"/>
      <c r="WJF9" s="32"/>
      <c r="WJG9" s="32"/>
      <c r="WJH9" s="32"/>
      <c r="WJI9" s="32"/>
      <c r="WJJ9" s="32"/>
      <c r="WJK9" s="32"/>
      <c r="WJL9" s="32"/>
      <c r="WJM9" s="32"/>
      <c r="WJN9" s="32"/>
      <c r="WJO9" s="32"/>
      <c r="WJP9" s="32"/>
      <c r="WJQ9" s="32"/>
      <c r="WJR9" s="32"/>
      <c r="WJS9" s="32"/>
      <c r="WJT9" s="32"/>
      <c r="WJU9" s="32"/>
      <c r="WJV9" s="32"/>
      <c r="WJW9" s="32"/>
      <c r="WJX9" s="32"/>
      <c r="WJY9" s="32"/>
      <c r="WJZ9" s="32"/>
      <c r="WKA9" s="32"/>
      <c r="WKB9" s="32"/>
      <c r="WKC9" s="32"/>
      <c r="WKD9" s="32"/>
      <c r="WKE9" s="32"/>
      <c r="WKF9" s="32"/>
      <c r="WKG9" s="32"/>
      <c r="WKH9" s="32"/>
      <c r="WKI9" s="32"/>
      <c r="WKJ9" s="32"/>
      <c r="WKK9" s="32"/>
      <c r="WKL9" s="32"/>
      <c r="WKM9" s="32"/>
      <c r="WKN9" s="32"/>
      <c r="WKO9" s="32"/>
      <c r="WKP9" s="32"/>
      <c r="WKQ9" s="32"/>
      <c r="WKR9" s="32"/>
      <c r="WKS9" s="32"/>
      <c r="WKT9" s="32"/>
      <c r="WKU9" s="32"/>
      <c r="WKV9" s="32"/>
      <c r="WKW9" s="32"/>
      <c r="WKX9" s="32"/>
      <c r="WKY9" s="32"/>
      <c r="WKZ9" s="32"/>
      <c r="WLA9" s="32"/>
      <c r="WLB9" s="32"/>
      <c r="WLC9" s="32"/>
      <c r="WLD9" s="32"/>
      <c r="WLE9" s="32"/>
      <c r="WLF9" s="32"/>
      <c r="WLG9" s="32"/>
      <c r="WLH9" s="32"/>
      <c r="WLI9" s="32"/>
      <c r="WLJ9" s="32"/>
      <c r="WLK9" s="32"/>
      <c r="WLL9" s="32"/>
      <c r="WLM9" s="32"/>
      <c r="WLN9" s="32"/>
      <c r="WLO9" s="32"/>
      <c r="WLP9" s="32"/>
      <c r="WLQ9" s="32"/>
      <c r="WLR9" s="32"/>
      <c r="WLS9" s="32"/>
      <c r="WLT9" s="32"/>
      <c r="WLU9" s="32"/>
      <c r="WLV9" s="32"/>
      <c r="WLW9" s="32"/>
      <c r="WLX9" s="32"/>
      <c r="WLY9" s="32"/>
      <c r="WLZ9" s="32"/>
      <c r="WMA9" s="32"/>
      <c r="WMB9" s="32"/>
      <c r="WMC9" s="32"/>
      <c r="WMD9" s="32"/>
      <c r="WME9" s="32"/>
      <c r="WMF9" s="32"/>
      <c r="WMG9" s="32"/>
      <c r="WMH9" s="32"/>
      <c r="WMI9" s="32"/>
      <c r="WMJ9" s="32"/>
      <c r="WMK9" s="32"/>
      <c r="WML9" s="32"/>
      <c r="WMM9" s="32"/>
      <c r="WMN9" s="32"/>
      <c r="WMO9" s="32"/>
      <c r="WMP9" s="32"/>
      <c r="WMQ9" s="32"/>
      <c r="WMR9" s="32"/>
      <c r="WMS9" s="32"/>
      <c r="WMT9" s="32"/>
      <c r="WMU9" s="32"/>
      <c r="WMV9" s="32"/>
      <c r="WMW9" s="32"/>
      <c r="WMX9" s="32"/>
      <c r="WMY9" s="32"/>
      <c r="WMZ9" s="32"/>
      <c r="WNA9" s="32"/>
      <c r="WNB9" s="32"/>
      <c r="WNC9" s="32"/>
      <c r="WND9" s="32"/>
      <c r="WNE9" s="32"/>
      <c r="WNF9" s="32"/>
      <c r="WNG9" s="32"/>
      <c r="WNH9" s="32"/>
      <c r="WNI9" s="32"/>
      <c r="WNJ9" s="32"/>
      <c r="WNK9" s="32"/>
      <c r="WNL9" s="32"/>
      <c r="WNM9" s="32"/>
      <c r="WNN9" s="32"/>
      <c r="WNO9" s="32"/>
      <c r="WNP9" s="32"/>
      <c r="WNQ9" s="32"/>
      <c r="WNR9" s="32"/>
      <c r="WNS9" s="32"/>
      <c r="WNT9" s="32"/>
      <c r="WNU9" s="32"/>
      <c r="WNV9" s="32"/>
      <c r="WNW9" s="32"/>
      <c r="WNX9" s="32"/>
      <c r="WNY9" s="32"/>
      <c r="WNZ9" s="32"/>
      <c r="WOA9" s="32"/>
      <c r="WOB9" s="32"/>
      <c r="WOC9" s="32"/>
      <c r="WOD9" s="32"/>
      <c r="WOE9" s="32"/>
      <c r="WOF9" s="32"/>
      <c r="WOG9" s="32"/>
      <c r="WOH9" s="32"/>
      <c r="WOI9" s="32"/>
      <c r="WOJ9" s="32"/>
      <c r="WOK9" s="32"/>
      <c r="WOL9" s="32"/>
      <c r="WOM9" s="32"/>
      <c r="WON9" s="32"/>
      <c r="WOO9" s="32"/>
      <c r="WOP9" s="32"/>
      <c r="WOQ9" s="32"/>
      <c r="WOR9" s="32"/>
      <c r="WOS9" s="32"/>
      <c r="WOT9" s="32"/>
      <c r="WOU9" s="32"/>
      <c r="WOV9" s="32"/>
      <c r="WOW9" s="32"/>
      <c r="WOX9" s="32"/>
      <c r="WOY9" s="32"/>
      <c r="WOZ9" s="32"/>
      <c r="WPA9" s="32"/>
      <c r="WPB9" s="32"/>
      <c r="WPC9" s="32"/>
      <c r="WPD9" s="32"/>
      <c r="WPE9" s="32"/>
      <c r="WPF9" s="32"/>
      <c r="WPG9" s="32"/>
      <c r="WPH9" s="32"/>
      <c r="WPI9" s="32"/>
      <c r="WPJ9" s="32"/>
      <c r="WPK9" s="32"/>
      <c r="WPL9" s="32"/>
      <c r="WPM9" s="32"/>
      <c r="WPN9" s="32"/>
      <c r="WPO9" s="32"/>
      <c r="WPP9" s="32"/>
      <c r="WPQ9" s="32"/>
      <c r="WPR9" s="32"/>
      <c r="WPS9" s="32"/>
      <c r="WPT9" s="32"/>
      <c r="WPU9" s="32"/>
      <c r="WPV9" s="32"/>
      <c r="WPW9" s="32"/>
      <c r="WPX9" s="32"/>
      <c r="WPY9" s="32"/>
      <c r="WPZ9" s="32"/>
      <c r="WQA9" s="32"/>
      <c r="WQB9" s="32"/>
      <c r="WQC9" s="32"/>
      <c r="WQD9" s="32"/>
      <c r="WQE9" s="32"/>
      <c r="WQF9" s="32"/>
      <c r="WQG9" s="32"/>
      <c r="WQH9" s="32"/>
      <c r="WQI9" s="32"/>
      <c r="WQJ9" s="32"/>
      <c r="WQK9" s="32"/>
      <c r="WQL9" s="32"/>
      <c r="WQM9" s="32"/>
      <c r="WQN9" s="32"/>
      <c r="WQO9" s="32"/>
      <c r="WQP9" s="32"/>
      <c r="WQQ9" s="32"/>
      <c r="WQR9" s="32"/>
      <c r="WQS9" s="32"/>
      <c r="WQT9" s="32"/>
      <c r="WQU9" s="32"/>
      <c r="WQV9" s="32"/>
      <c r="WQW9" s="32"/>
      <c r="WQX9" s="32"/>
      <c r="WQY9" s="32"/>
      <c r="WQZ9" s="32"/>
      <c r="WRA9" s="32"/>
      <c r="WRB9" s="32"/>
      <c r="WRC9" s="32"/>
      <c r="WRD9" s="32"/>
      <c r="WRE9" s="32"/>
      <c r="WRF9" s="32"/>
      <c r="WRG9" s="32"/>
      <c r="WRH9" s="32"/>
      <c r="WRI9" s="32"/>
      <c r="WRJ9" s="32"/>
      <c r="WRK9" s="32"/>
      <c r="WRL9" s="32"/>
      <c r="WRM9" s="32"/>
      <c r="WRN9" s="32"/>
      <c r="WRO9" s="32"/>
      <c r="WRP9" s="32"/>
      <c r="WRQ9" s="32"/>
      <c r="WRR9" s="32"/>
      <c r="WRS9" s="32"/>
      <c r="WRT9" s="32"/>
      <c r="WRU9" s="32"/>
      <c r="WRV9" s="32"/>
      <c r="WRW9" s="32"/>
      <c r="WRX9" s="32"/>
      <c r="WRY9" s="32"/>
      <c r="WRZ9" s="32"/>
      <c r="WSA9" s="32"/>
      <c r="WSB9" s="32"/>
      <c r="WSC9" s="32"/>
      <c r="WSD9" s="32"/>
      <c r="WSE9" s="32"/>
      <c r="WSF9" s="32"/>
      <c r="WSG9" s="32"/>
      <c r="WSH9" s="32"/>
      <c r="WSI9" s="32"/>
      <c r="WSJ9" s="32"/>
      <c r="WSK9" s="32"/>
      <c r="WSL9" s="32"/>
      <c r="WSM9" s="32"/>
      <c r="WSN9" s="32"/>
      <c r="WSO9" s="32"/>
      <c r="WSP9" s="32"/>
      <c r="WSQ9" s="32"/>
      <c r="WSR9" s="32"/>
      <c r="WSS9" s="32"/>
      <c r="WST9" s="32"/>
      <c r="WSU9" s="32"/>
      <c r="WSV9" s="32"/>
      <c r="WSW9" s="32"/>
      <c r="WSX9" s="32"/>
      <c r="WSY9" s="32"/>
      <c r="WSZ9" s="32"/>
      <c r="WTA9" s="32"/>
      <c r="WTB9" s="32"/>
      <c r="WTC9" s="32"/>
      <c r="WTD9" s="32"/>
      <c r="WTE9" s="32"/>
      <c r="WTF9" s="32"/>
      <c r="WTG9" s="32"/>
      <c r="WTH9" s="32"/>
      <c r="WTI9" s="32"/>
      <c r="WTJ9" s="32"/>
      <c r="WTK9" s="32"/>
      <c r="WTL9" s="32"/>
      <c r="WTM9" s="32"/>
      <c r="WTN9" s="32"/>
      <c r="WTO9" s="32"/>
      <c r="WTP9" s="32"/>
      <c r="WTQ9" s="32"/>
      <c r="WTR9" s="32"/>
      <c r="WTS9" s="32"/>
      <c r="WTT9" s="32"/>
      <c r="WTU9" s="32"/>
      <c r="WTV9" s="32"/>
      <c r="WTW9" s="32"/>
      <c r="WTX9" s="32"/>
      <c r="WTY9" s="32"/>
      <c r="WTZ9" s="32"/>
      <c r="WUA9" s="32"/>
      <c r="WUB9" s="32"/>
      <c r="WUC9" s="32"/>
      <c r="WUD9" s="32"/>
      <c r="WUE9" s="32"/>
      <c r="WUF9" s="32"/>
      <c r="WUG9" s="32"/>
      <c r="WUH9" s="32"/>
      <c r="WUI9" s="32"/>
      <c r="WUJ9" s="32"/>
      <c r="WUK9" s="32"/>
      <c r="WUL9" s="32"/>
      <c r="WUM9" s="32"/>
      <c r="WUN9" s="32"/>
      <c r="WUO9" s="32"/>
      <c r="WUP9" s="32"/>
      <c r="WUQ9" s="32"/>
      <c r="WUR9" s="32"/>
      <c r="WUS9" s="32"/>
      <c r="WUT9" s="32"/>
      <c r="WUU9" s="32"/>
      <c r="WUV9" s="32"/>
      <c r="WUW9" s="32"/>
      <c r="WUX9" s="32"/>
      <c r="WUY9" s="32"/>
      <c r="WUZ9" s="32"/>
      <c r="WVA9" s="32"/>
      <c r="WVB9" s="32"/>
      <c r="WVC9" s="32"/>
      <c r="WVD9" s="32"/>
      <c r="WVE9" s="32"/>
      <c r="WVF9" s="32"/>
      <c r="WVG9" s="32"/>
      <c r="WVH9" s="32"/>
      <c r="WVI9" s="32"/>
      <c r="WVJ9" s="32"/>
      <c r="WVK9" s="32"/>
      <c r="WVL9" s="32"/>
      <c r="WVM9" s="32"/>
      <c r="WVN9" s="32"/>
      <c r="WVO9" s="32"/>
      <c r="WVP9" s="32"/>
      <c r="WVQ9" s="32"/>
      <c r="WVR9" s="32"/>
      <c r="WVS9" s="32"/>
      <c r="WVT9" s="32"/>
      <c r="WVU9" s="32"/>
      <c r="WVV9" s="32"/>
      <c r="WVW9" s="32"/>
      <c r="WVX9" s="32"/>
      <c r="WVY9" s="32"/>
      <c r="WVZ9" s="32"/>
      <c r="WWA9" s="32"/>
      <c r="WWB9" s="32"/>
      <c r="WWC9" s="32"/>
      <c r="WWD9" s="32"/>
      <c r="WWE9" s="32"/>
      <c r="WWF9" s="32"/>
      <c r="WWG9" s="32"/>
      <c r="WWH9" s="32"/>
      <c r="WWI9" s="32"/>
      <c r="WWJ9" s="32"/>
      <c r="WWK9" s="32"/>
      <c r="WWL9" s="32"/>
      <c r="WWM9" s="32"/>
      <c r="WWN9" s="32"/>
      <c r="WWO9" s="32"/>
      <c r="WWP9" s="32"/>
      <c r="WWQ9" s="32"/>
      <c r="WWR9" s="32"/>
      <c r="WWS9" s="32"/>
      <c r="WWT9" s="32"/>
      <c r="WWU9" s="32"/>
      <c r="WWV9" s="32"/>
      <c r="WWW9" s="32"/>
      <c r="WWX9" s="32"/>
      <c r="WWY9" s="32"/>
      <c r="WWZ9" s="32"/>
      <c r="WXA9" s="32"/>
      <c r="WXB9" s="32"/>
      <c r="WXC9" s="32"/>
      <c r="WXD9" s="32"/>
      <c r="WXE9" s="32"/>
      <c r="WXF9" s="32"/>
      <c r="WXG9" s="32"/>
      <c r="WXH9" s="32"/>
      <c r="WXI9" s="32"/>
      <c r="WXJ9" s="32"/>
      <c r="WXK9" s="32"/>
      <c r="WXL9" s="32"/>
      <c r="WXM9" s="32"/>
      <c r="WXN9" s="32"/>
      <c r="WXO9" s="32"/>
      <c r="WXP9" s="32"/>
      <c r="WXQ9" s="32"/>
      <c r="WXR9" s="32"/>
      <c r="WXS9" s="32"/>
      <c r="WXT9" s="32"/>
      <c r="WXU9" s="32"/>
      <c r="WXV9" s="32"/>
      <c r="WXW9" s="32"/>
      <c r="WXX9" s="32"/>
      <c r="WXY9" s="32"/>
      <c r="WXZ9" s="32"/>
      <c r="WYA9" s="32"/>
      <c r="WYB9" s="32"/>
      <c r="WYC9" s="32"/>
      <c r="WYD9" s="32"/>
      <c r="WYE9" s="32"/>
      <c r="WYF9" s="32"/>
      <c r="WYG9" s="32"/>
      <c r="WYH9" s="32"/>
      <c r="WYI9" s="32"/>
      <c r="WYJ9" s="32"/>
      <c r="WYK9" s="32"/>
      <c r="WYL9" s="32"/>
      <c r="WYM9" s="32"/>
      <c r="WYN9" s="32"/>
      <c r="WYO9" s="32"/>
      <c r="WYP9" s="32"/>
      <c r="WYQ9" s="32"/>
      <c r="WYR9" s="32"/>
      <c r="WYS9" s="32"/>
      <c r="WYT9" s="32"/>
      <c r="WYU9" s="32"/>
      <c r="WYV9" s="32"/>
      <c r="WYW9" s="32"/>
      <c r="WYX9" s="32"/>
      <c r="WYY9" s="32"/>
      <c r="WYZ9" s="32"/>
      <c r="WZA9" s="32"/>
      <c r="WZB9" s="32"/>
      <c r="WZC9" s="32"/>
      <c r="WZD9" s="32"/>
      <c r="WZE9" s="32"/>
      <c r="WZF9" s="32"/>
      <c r="WZG9" s="32"/>
      <c r="WZH9" s="32"/>
      <c r="WZI9" s="32"/>
      <c r="WZJ9" s="32"/>
      <c r="WZK9" s="32"/>
      <c r="WZL9" s="32"/>
      <c r="WZM9" s="32"/>
      <c r="WZN9" s="32"/>
      <c r="WZO9" s="32"/>
      <c r="WZP9" s="32"/>
      <c r="WZQ9" s="32"/>
      <c r="WZR9" s="32"/>
      <c r="WZS9" s="32"/>
      <c r="WZT9" s="32"/>
      <c r="WZU9" s="32"/>
      <c r="WZV9" s="32"/>
      <c r="WZW9" s="32"/>
      <c r="WZX9" s="32"/>
      <c r="WZY9" s="32"/>
      <c r="WZZ9" s="32"/>
      <c r="XAA9" s="32"/>
      <c r="XAB9" s="32"/>
      <c r="XAC9" s="32"/>
      <c r="XAD9" s="32"/>
      <c r="XAE9" s="32"/>
      <c r="XAF9" s="32"/>
      <c r="XAG9" s="32"/>
      <c r="XAH9" s="32"/>
      <c r="XAI9" s="32"/>
      <c r="XAJ9" s="32"/>
      <c r="XAK9" s="32"/>
      <c r="XAL9" s="32"/>
      <c r="XAM9" s="32"/>
      <c r="XAN9" s="32"/>
      <c r="XAO9" s="32"/>
      <c r="XAP9" s="32"/>
      <c r="XAQ9" s="32"/>
      <c r="XAR9" s="32"/>
      <c r="XAS9" s="32"/>
      <c r="XAT9" s="32"/>
      <c r="XAU9" s="32"/>
      <c r="XAV9" s="32"/>
      <c r="XAW9" s="32"/>
      <c r="XAX9" s="32"/>
      <c r="XAY9" s="32"/>
      <c r="XAZ9" s="32"/>
      <c r="XBA9" s="32"/>
      <c r="XBB9" s="32"/>
      <c r="XBC9" s="32"/>
      <c r="XBD9" s="32"/>
      <c r="XBE9" s="32"/>
      <c r="XBF9" s="32"/>
      <c r="XBG9" s="32"/>
      <c r="XBH9" s="32"/>
      <c r="XBI9" s="32"/>
      <c r="XBJ9" s="32"/>
      <c r="XBK9" s="32"/>
      <c r="XBL9" s="32"/>
      <c r="XBM9" s="32"/>
      <c r="XBN9" s="32"/>
      <c r="XBO9" s="32"/>
      <c r="XBP9" s="32"/>
      <c r="XBQ9" s="32"/>
      <c r="XBR9" s="32"/>
      <c r="XBS9" s="32"/>
      <c r="XBT9" s="32"/>
      <c r="XBU9" s="32"/>
      <c r="XBV9" s="32"/>
      <c r="XBW9" s="32"/>
      <c r="XBX9" s="32"/>
      <c r="XBY9" s="32"/>
      <c r="XBZ9" s="32"/>
      <c r="XCA9" s="32"/>
      <c r="XCB9" s="32"/>
      <c r="XCC9" s="32"/>
      <c r="XCD9" s="32"/>
      <c r="XCE9" s="32"/>
      <c r="XCF9" s="32"/>
      <c r="XCG9" s="32"/>
      <c r="XCH9" s="32"/>
      <c r="XCI9" s="32"/>
      <c r="XCJ9" s="32"/>
      <c r="XCK9" s="32"/>
      <c r="XCL9" s="32"/>
      <c r="XCM9" s="32"/>
      <c r="XCN9" s="32"/>
      <c r="XCO9" s="32"/>
      <c r="XCP9" s="32"/>
      <c r="XCQ9" s="32"/>
      <c r="XCR9" s="32"/>
      <c r="XCS9" s="32"/>
      <c r="XCT9" s="32"/>
      <c r="XCU9" s="32"/>
      <c r="XCV9" s="32"/>
      <c r="XCW9" s="32"/>
      <c r="XCX9" s="32"/>
      <c r="XCY9" s="32"/>
      <c r="XCZ9" s="32"/>
      <c r="XDA9" s="32"/>
      <c r="XDB9" s="32"/>
      <c r="XDC9" s="32"/>
      <c r="XDD9" s="32"/>
      <c r="XDE9" s="32"/>
      <c r="XDF9" s="32"/>
      <c r="XDG9" s="32"/>
      <c r="XDH9" s="32"/>
      <c r="XDI9" s="32"/>
      <c r="XDJ9" s="32"/>
      <c r="XDK9" s="32"/>
      <c r="XDL9" s="32"/>
      <c r="XDM9" s="32"/>
      <c r="XDN9" s="32"/>
      <c r="XDO9" s="32"/>
      <c r="XDP9" s="32"/>
      <c r="XDQ9" s="32"/>
      <c r="XDR9" s="32"/>
      <c r="XDS9" s="32"/>
      <c r="XDT9" s="32"/>
      <c r="XDU9" s="32"/>
      <c r="XDV9" s="32"/>
      <c r="XDW9" s="32"/>
      <c r="XDX9" s="32"/>
      <c r="XDY9" s="32"/>
      <c r="XDZ9" s="32"/>
      <c r="XEA9" s="32"/>
      <c r="XEB9" s="32"/>
      <c r="XEC9" s="32"/>
      <c r="XED9" s="32"/>
      <c r="XEE9" s="32"/>
      <c r="XEF9" s="32"/>
      <c r="XEG9" s="32"/>
      <c r="XEH9" s="32"/>
      <c r="XEI9" s="32"/>
      <c r="XEJ9" s="32"/>
      <c r="XEK9" s="32"/>
      <c r="XEL9" s="32"/>
      <c r="XEM9" s="32"/>
      <c r="XEN9" s="32"/>
      <c r="XEO9" s="32"/>
      <c r="XEP9" s="32"/>
      <c r="XEQ9" s="32"/>
      <c r="XER9" s="32"/>
      <c r="XES9" s="32"/>
      <c r="XET9" s="32"/>
      <c r="XEU9" s="32"/>
      <c r="XEV9" s="32"/>
      <c r="XEW9" s="32"/>
      <c r="XEX9" s="32"/>
      <c r="XEY9" s="32"/>
      <c r="XEZ9" s="32"/>
      <c r="XFA9" s="32"/>
      <c r="XFB9" s="32"/>
      <c r="XFC9" s="32"/>
    </row>
    <row r="10" spans="1:16383" ht="20.100000000000001" customHeight="1">
      <c r="A10" s="225"/>
      <c r="B10" s="239" t="s">
        <v>1320</v>
      </c>
      <c r="C10" s="240"/>
      <c r="D10" s="241"/>
      <c r="E10" s="226" t="s">
        <v>1749</v>
      </c>
      <c r="F10" s="226"/>
      <c r="G10" s="226"/>
      <c r="H10" s="226"/>
      <c r="I10" s="226"/>
    </row>
    <row r="11" spans="1:16383" ht="20.100000000000001" customHeight="1">
      <c r="A11" s="225"/>
      <c r="B11" s="239" t="s">
        <v>1322</v>
      </c>
      <c r="C11" s="240"/>
      <c r="D11" s="241"/>
      <c r="E11" s="226" t="s">
        <v>1750</v>
      </c>
      <c r="F11" s="226"/>
      <c r="G11" s="226"/>
      <c r="H11" s="226"/>
      <c r="I11" s="226"/>
    </row>
    <row r="12" spans="1:16383" ht="20.100000000000001" customHeight="1">
      <c r="A12" s="225"/>
      <c r="B12" s="239" t="s">
        <v>1324</v>
      </c>
      <c r="C12" s="240"/>
      <c r="D12" s="241"/>
      <c r="E12" s="226" t="s">
        <v>1325</v>
      </c>
      <c r="F12" s="226"/>
      <c r="G12" s="226"/>
      <c r="H12" s="226"/>
      <c r="I12" s="226"/>
    </row>
    <row r="13" spans="1:16383" ht="20.100000000000001" customHeight="1">
      <c r="A13" s="257" t="s">
        <v>1326</v>
      </c>
      <c r="B13" s="258"/>
      <c r="C13" s="230" t="s">
        <v>1327</v>
      </c>
      <c r="D13" s="230"/>
      <c r="E13" s="245">
        <v>105487</v>
      </c>
      <c r="F13" s="246"/>
      <c r="G13" s="230" t="s">
        <v>1328</v>
      </c>
      <c r="H13" s="230"/>
      <c r="I13" s="11">
        <v>105487</v>
      </c>
    </row>
    <row r="14" spans="1:16383" ht="20.100000000000001" customHeight="1">
      <c r="A14" s="259"/>
      <c r="B14" s="260"/>
      <c r="C14" s="230" t="s">
        <v>1329</v>
      </c>
      <c r="D14" s="230"/>
      <c r="E14" s="245">
        <v>105487</v>
      </c>
      <c r="F14" s="246"/>
      <c r="G14" s="230" t="s">
        <v>1329</v>
      </c>
      <c r="H14" s="230"/>
      <c r="I14" s="11">
        <v>105487</v>
      </c>
    </row>
    <row r="15" spans="1:16383" ht="20.100000000000001" customHeight="1">
      <c r="A15" s="261"/>
      <c r="B15" s="262"/>
      <c r="C15" s="306" t="s">
        <v>1330</v>
      </c>
      <c r="D15" s="307"/>
      <c r="E15" s="245">
        <v>0</v>
      </c>
      <c r="F15" s="246"/>
      <c r="G15" s="306" t="s">
        <v>1330</v>
      </c>
      <c r="H15" s="307"/>
      <c r="I15" s="11">
        <v>0</v>
      </c>
    </row>
    <row r="16" spans="1:16383" ht="20.100000000000001" customHeight="1">
      <c r="A16" s="227" t="s">
        <v>1331</v>
      </c>
      <c r="B16" s="225" t="s">
        <v>1332</v>
      </c>
      <c r="C16" s="225"/>
      <c r="D16" s="225"/>
      <c r="E16" s="225"/>
      <c r="F16" s="225"/>
      <c r="G16" s="225" t="s">
        <v>1333</v>
      </c>
      <c r="H16" s="225"/>
      <c r="I16" s="225"/>
    </row>
    <row r="17" spans="1:9" ht="89.1" customHeight="1">
      <c r="A17" s="225"/>
      <c r="B17" s="232" t="s">
        <v>1751</v>
      </c>
      <c r="C17" s="232"/>
      <c r="D17" s="232"/>
      <c r="E17" s="232"/>
      <c r="F17" s="232"/>
      <c r="G17" s="232" t="s">
        <v>1752</v>
      </c>
      <c r="H17" s="232"/>
      <c r="I17" s="232"/>
    </row>
    <row r="18" spans="1:9" ht="36" customHeight="1">
      <c r="A18" s="251" t="s">
        <v>1336</v>
      </c>
      <c r="B18" s="8" t="s">
        <v>1512</v>
      </c>
      <c r="C18" s="5" t="s">
        <v>1338</v>
      </c>
      <c r="D18" s="5" t="s">
        <v>736</v>
      </c>
      <c r="E18" s="227" t="s">
        <v>1339</v>
      </c>
      <c r="F18" s="227"/>
      <c r="G18" s="5" t="s">
        <v>1338</v>
      </c>
      <c r="H18" s="5" t="s">
        <v>736</v>
      </c>
      <c r="I18" s="5" t="s">
        <v>1339</v>
      </c>
    </row>
    <row r="19" spans="1:9" ht="24">
      <c r="A19" s="252"/>
      <c r="B19" s="250" t="s">
        <v>1341</v>
      </c>
      <c r="C19" s="250" t="s">
        <v>1342</v>
      </c>
      <c r="D19" s="8" t="s">
        <v>1753</v>
      </c>
      <c r="E19" s="8" t="s">
        <v>1569</v>
      </c>
      <c r="F19" s="8"/>
      <c r="G19" s="250" t="s">
        <v>1342</v>
      </c>
      <c r="H19" s="8" t="s">
        <v>1753</v>
      </c>
      <c r="I19" s="8" t="s">
        <v>1553</v>
      </c>
    </row>
    <row r="20" spans="1:9" ht="36">
      <c r="A20" s="253"/>
      <c r="B20" s="255"/>
      <c r="C20" s="255"/>
      <c r="D20" s="8" t="s">
        <v>1754</v>
      </c>
      <c r="E20" s="8" t="s">
        <v>1755</v>
      </c>
      <c r="F20" s="8"/>
      <c r="G20" s="255"/>
      <c r="H20" s="8" t="s">
        <v>1754</v>
      </c>
      <c r="I20" s="8" t="s">
        <v>1755</v>
      </c>
    </row>
    <row r="21" spans="1:9">
      <c r="A21" s="253"/>
      <c r="B21" s="255"/>
      <c r="C21" s="255"/>
      <c r="D21" s="8" t="s">
        <v>1756</v>
      </c>
      <c r="E21" s="8" t="s">
        <v>1757</v>
      </c>
      <c r="F21" s="8"/>
      <c r="G21" s="255"/>
      <c r="H21" s="8" t="s">
        <v>1756</v>
      </c>
      <c r="I21" s="8" t="s">
        <v>1758</v>
      </c>
    </row>
    <row r="22" spans="1:9" ht="24">
      <c r="A22" s="253"/>
      <c r="B22" s="255"/>
      <c r="C22" s="255"/>
      <c r="D22" s="8" t="s">
        <v>1759</v>
      </c>
      <c r="E22" s="8" t="s">
        <v>1573</v>
      </c>
      <c r="F22" s="8"/>
      <c r="G22" s="255"/>
      <c r="H22" s="8" t="s">
        <v>1759</v>
      </c>
      <c r="I22" s="8" t="s">
        <v>1573</v>
      </c>
    </row>
    <row r="23" spans="1:9">
      <c r="A23" s="253"/>
      <c r="B23" s="255"/>
      <c r="C23" s="255"/>
      <c r="D23" s="8" t="s">
        <v>1760</v>
      </c>
      <c r="E23" s="8" t="s">
        <v>1761</v>
      </c>
      <c r="F23" s="8"/>
      <c r="G23" s="255"/>
      <c r="H23" s="8" t="s">
        <v>1760</v>
      </c>
      <c r="I23" s="8" t="s">
        <v>1762</v>
      </c>
    </row>
    <row r="24" spans="1:9" ht="24">
      <c r="A24" s="253"/>
      <c r="B24" s="255"/>
      <c r="C24" s="256"/>
      <c r="D24" s="8" t="s">
        <v>1763</v>
      </c>
      <c r="E24" s="8" t="s">
        <v>1764</v>
      </c>
      <c r="F24" s="8"/>
      <c r="G24" s="256"/>
      <c r="H24" s="8" t="s">
        <v>1763</v>
      </c>
      <c r="I24" s="8" t="s">
        <v>1765</v>
      </c>
    </row>
    <row r="25" spans="1:9" ht="24">
      <c r="A25" s="253"/>
      <c r="B25" s="255"/>
      <c r="C25" s="250" t="s">
        <v>1427</v>
      </c>
      <c r="D25" s="8" t="s">
        <v>1481</v>
      </c>
      <c r="E25" s="8" t="s">
        <v>1482</v>
      </c>
      <c r="F25" s="8"/>
      <c r="G25" s="250" t="s">
        <v>1427</v>
      </c>
      <c r="H25" s="8" t="s">
        <v>1481</v>
      </c>
      <c r="I25" s="8" t="s">
        <v>1482</v>
      </c>
    </row>
    <row r="26" spans="1:9" ht="24">
      <c r="A26" s="253"/>
      <c r="B26" s="255"/>
      <c r="C26" s="255"/>
      <c r="D26" s="8" t="s">
        <v>1766</v>
      </c>
      <c r="E26" s="8" t="s">
        <v>1767</v>
      </c>
      <c r="F26" s="8"/>
      <c r="G26" s="255"/>
      <c r="H26" s="8" t="s">
        <v>1766</v>
      </c>
      <c r="I26" s="8" t="s">
        <v>1767</v>
      </c>
    </row>
    <row r="27" spans="1:9" ht="36">
      <c r="A27" s="253"/>
      <c r="B27" s="255"/>
      <c r="C27" s="255"/>
      <c r="D27" s="8" t="s">
        <v>1768</v>
      </c>
      <c r="E27" s="8" t="s">
        <v>1769</v>
      </c>
      <c r="F27" s="8"/>
      <c r="G27" s="255"/>
      <c r="H27" s="8" t="s">
        <v>1768</v>
      </c>
      <c r="I27" s="8" t="s">
        <v>1769</v>
      </c>
    </row>
    <row r="28" spans="1:9" ht="36">
      <c r="A28" s="253"/>
      <c r="B28" s="255"/>
      <c r="C28" s="255"/>
      <c r="D28" s="8" t="s">
        <v>1770</v>
      </c>
      <c r="E28" s="8" t="s">
        <v>1011</v>
      </c>
      <c r="F28" s="8"/>
      <c r="G28" s="255"/>
      <c r="H28" s="8" t="s">
        <v>1770</v>
      </c>
      <c r="I28" s="8" t="s">
        <v>1011</v>
      </c>
    </row>
    <row r="29" spans="1:9" ht="24">
      <c r="A29" s="253"/>
      <c r="B29" s="255"/>
      <c r="C29" s="255"/>
      <c r="D29" s="8" t="s">
        <v>1771</v>
      </c>
      <c r="E29" s="8" t="s">
        <v>1230</v>
      </c>
      <c r="F29" s="8"/>
      <c r="G29" s="255"/>
      <c r="H29" s="8" t="s">
        <v>1771</v>
      </c>
      <c r="I29" s="8" t="s">
        <v>1230</v>
      </c>
    </row>
    <row r="30" spans="1:9" ht="60">
      <c r="A30" s="253"/>
      <c r="B30" s="256"/>
      <c r="C30" s="256"/>
      <c r="D30" s="8" t="s">
        <v>1772</v>
      </c>
      <c r="E30" s="8" t="s">
        <v>915</v>
      </c>
      <c r="F30" s="8"/>
      <c r="G30" s="265"/>
      <c r="H30" s="8" t="s">
        <v>1772</v>
      </c>
      <c r="I30" s="8" t="s">
        <v>915</v>
      </c>
    </row>
    <row r="31" spans="1:9" ht="24">
      <c r="A31" s="253"/>
      <c r="B31" s="250" t="s">
        <v>1455</v>
      </c>
      <c r="C31" s="8" t="s">
        <v>1465</v>
      </c>
      <c r="D31" s="8" t="s">
        <v>1773</v>
      </c>
      <c r="E31" s="8" t="s">
        <v>1767</v>
      </c>
      <c r="F31" s="8"/>
      <c r="G31" s="8" t="s">
        <v>1465</v>
      </c>
      <c r="H31" s="8" t="s">
        <v>1773</v>
      </c>
      <c r="I31" s="8" t="s">
        <v>1767</v>
      </c>
    </row>
    <row r="32" spans="1:9" ht="36">
      <c r="A32" s="253"/>
      <c r="B32" s="255"/>
      <c r="C32" s="250" t="s">
        <v>1485</v>
      </c>
      <c r="D32" s="8" t="s">
        <v>1774</v>
      </c>
      <c r="E32" s="8" t="s">
        <v>1775</v>
      </c>
      <c r="F32" s="8"/>
      <c r="G32" s="250" t="s">
        <v>1485</v>
      </c>
      <c r="H32" s="8" t="s">
        <v>1774</v>
      </c>
      <c r="I32" s="8" t="s">
        <v>1775</v>
      </c>
    </row>
    <row r="33" spans="1:9" ht="24">
      <c r="A33" s="253"/>
      <c r="B33" s="255"/>
      <c r="C33" s="255"/>
      <c r="D33" s="8" t="s">
        <v>1776</v>
      </c>
      <c r="E33" s="8" t="s">
        <v>1777</v>
      </c>
      <c r="F33" s="8"/>
      <c r="G33" s="266"/>
      <c r="H33" s="8" t="s">
        <v>1776</v>
      </c>
      <c r="I33" s="8" t="s">
        <v>1777</v>
      </c>
    </row>
    <row r="34" spans="1:9" ht="60">
      <c r="A34" s="253"/>
      <c r="B34" s="255"/>
      <c r="C34" s="255"/>
      <c r="D34" s="8" t="s">
        <v>1778</v>
      </c>
      <c r="E34" s="8" t="s">
        <v>1433</v>
      </c>
      <c r="F34" s="8"/>
      <c r="G34" s="266"/>
      <c r="H34" s="8" t="s">
        <v>1778</v>
      </c>
      <c r="I34" s="8" t="s">
        <v>1433</v>
      </c>
    </row>
    <row r="35" spans="1:9">
      <c r="A35" s="253"/>
      <c r="B35" s="256"/>
      <c r="C35" s="256"/>
      <c r="D35" s="8" t="s">
        <v>1779</v>
      </c>
      <c r="E35" s="8" t="s">
        <v>1780</v>
      </c>
      <c r="F35" s="8"/>
      <c r="G35" s="265"/>
      <c r="H35" s="8" t="s">
        <v>1779</v>
      </c>
      <c r="I35" s="8" t="s">
        <v>1780</v>
      </c>
    </row>
    <row r="36" spans="1:9" ht="36">
      <c r="A36" s="253"/>
      <c r="B36" s="250" t="s">
        <v>1499</v>
      </c>
      <c r="C36" s="250" t="s">
        <v>732</v>
      </c>
      <c r="D36" s="8" t="s">
        <v>1781</v>
      </c>
      <c r="E36" s="8" t="s">
        <v>1501</v>
      </c>
      <c r="F36" s="8"/>
      <c r="G36" s="250" t="s">
        <v>732</v>
      </c>
      <c r="H36" s="8" t="s">
        <v>1781</v>
      </c>
      <c r="I36" s="8" t="s">
        <v>1501</v>
      </c>
    </row>
    <row r="37" spans="1:9">
      <c r="A37" s="254"/>
      <c r="B37" s="256"/>
      <c r="C37" s="256"/>
      <c r="D37" s="8" t="s">
        <v>1782</v>
      </c>
      <c r="E37" s="8" t="s">
        <v>1744</v>
      </c>
      <c r="F37" s="8"/>
      <c r="G37" s="265"/>
      <c r="H37" s="8" t="s">
        <v>1782</v>
      </c>
      <c r="I37" s="8" t="s">
        <v>1744</v>
      </c>
    </row>
    <row r="38" spans="1:9">
      <c r="A38" s="28"/>
      <c r="B38" s="29"/>
      <c r="C38" s="29"/>
      <c r="D38" s="29"/>
      <c r="E38" s="29"/>
      <c r="F38" s="29"/>
      <c r="G38" s="29"/>
      <c r="H38" s="29"/>
      <c r="I38" s="29"/>
    </row>
    <row r="39" spans="1:9">
      <c r="A39" s="28"/>
      <c r="B39" s="29"/>
      <c r="C39" s="29"/>
      <c r="D39" s="29"/>
      <c r="E39" s="29"/>
      <c r="F39" s="29"/>
      <c r="G39" s="29"/>
      <c r="H39" s="29"/>
      <c r="I39" s="29"/>
    </row>
    <row r="40" spans="1:9">
      <c r="A40" s="28"/>
      <c r="B40" s="29"/>
      <c r="C40" s="29"/>
      <c r="D40" s="29"/>
      <c r="E40" s="29"/>
      <c r="F40" s="29"/>
      <c r="G40" s="29"/>
      <c r="H40" s="29"/>
      <c r="I40" s="29"/>
    </row>
    <row r="41" spans="1:9">
      <c r="A41" s="28"/>
      <c r="B41" s="29"/>
      <c r="C41" s="29"/>
      <c r="D41" s="29"/>
      <c r="E41" s="29"/>
      <c r="F41" s="29"/>
      <c r="G41" s="29"/>
      <c r="H41" s="29"/>
      <c r="I41" s="29"/>
    </row>
    <row r="42" spans="1:9">
      <c r="A42" s="28"/>
      <c r="B42" s="29"/>
      <c r="C42" s="29"/>
      <c r="D42" s="29"/>
      <c r="E42" s="29"/>
      <c r="F42" s="29"/>
      <c r="G42" s="29"/>
      <c r="H42" s="29"/>
      <c r="I42" s="29"/>
    </row>
    <row r="43" spans="1:9">
      <c r="A43" s="28"/>
      <c r="B43" s="29"/>
      <c r="C43" s="29"/>
      <c r="D43" s="29"/>
      <c r="E43" s="29"/>
      <c r="F43" s="29"/>
      <c r="G43" s="29"/>
      <c r="H43" s="29"/>
      <c r="I43" s="29"/>
    </row>
    <row r="44" spans="1:9">
      <c r="A44" s="28"/>
      <c r="B44" s="29"/>
      <c r="C44" s="29"/>
      <c r="D44" s="29"/>
      <c r="E44" s="29"/>
      <c r="F44" s="29"/>
      <c r="G44" s="29"/>
      <c r="H44" s="29"/>
      <c r="I44" s="29"/>
    </row>
    <row r="45" spans="1:9">
      <c r="A45" s="28"/>
      <c r="B45" s="29"/>
      <c r="C45" s="29"/>
      <c r="D45" s="29"/>
      <c r="E45" s="29"/>
      <c r="F45" s="29"/>
      <c r="G45" s="29"/>
      <c r="H45" s="29"/>
      <c r="I45" s="29"/>
    </row>
    <row r="46" spans="1:9">
      <c r="A46" s="28"/>
      <c r="B46" s="29"/>
      <c r="C46" s="29"/>
      <c r="D46" s="29"/>
      <c r="E46" s="29"/>
      <c r="F46" s="29"/>
      <c r="G46" s="29"/>
      <c r="H46" s="29"/>
      <c r="I46" s="29"/>
    </row>
    <row r="47" spans="1:9">
      <c r="B47" s="9"/>
      <c r="C47" s="9"/>
      <c r="D47" s="9"/>
      <c r="E47" s="9"/>
      <c r="F47" s="9"/>
      <c r="G47" s="9"/>
      <c r="H47" s="9"/>
      <c r="I47" s="9"/>
    </row>
    <row r="48" spans="1:9">
      <c r="B48" s="9"/>
      <c r="C48" s="9"/>
      <c r="D48" s="9"/>
      <c r="E48" s="9"/>
      <c r="F48" s="9"/>
      <c r="G48" s="9"/>
      <c r="H48" s="9"/>
      <c r="I48" s="9"/>
    </row>
    <row r="49" spans="2:9">
      <c r="B49" s="9"/>
      <c r="C49" s="9"/>
      <c r="D49" s="9"/>
      <c r="E49" s="9"/>
      <c r="F49" s="9"/>
      <c r="G49" s="9"/>
      <c r="H49" s="9"/>
      <c r="I49" s="9"/>
    </row>
    <row r="50" spans="2:9">
      <c r="B50" s="9"/>
      <c r="C50" s="9"/>
      <c r="D50" s="9"/>
      <c r="E50" s="9"/>
      <c r="F50" s="9"/>
      <c r="G50" s="9"/>
      <c r="H50" s="9"/>
      <c r="I50" s="9"/>
    </row>
    <row r="51" spans="2:9">
      <c r="B51" s="9"/>
      <c r="C51" s="9"/>
      <c r="D51" s="9"/>
      <c r="E51" s="9"/>
      <c r="F51" s="9"/>
      <c r="G51" s="9"/>
      <c r="H51" s="9"/>
      <c r="I51" s="9"/>
    </row>
    <row r="52" spans="2:9">
      <c r="B52" s="9"/>
      <c r="C52" s="9"/>
      <c r="D52" s="9"/>
      <c r="E52" s="9"/>
      <c r="F52" s="9"/>
      <c r="G52" s="9"/>
      <c r="H52" s="9"/>
      <c r="I52" s="9"/>
    </row>
    <row r="53" spans="2:9">
      <c r="B53" s="9"/>
      <c r="C53" s="9"/>
      <c r="D53" s="9"/>
      <c r="E53" s="9"/>
      <c r="F53" s="9"/>
      <c r="G53" s="9"/>
      <c r="H53" s="9"/>
      <c r="I53" s="9"/>
    </row>
    <row r="54" spans="2:9">
      <c r="B54" s="9"/>
      <c r="C54" s="9"/>
      <c r="D54" s="9"/>
      <c r="E54" s="9"/>
      <c r="F54" s="9"/>
      <c r="G54" s="9"/>
      <c r="H54" s="9"/>
      <c r="I54" s="9"/>
    </row>
    <row r="55" spans="2:9">
      <c r="B55" s="9"/>
      <c r="C55" s="9"/>
      <c r="D55" s="9"/>
      <c r="E55" s="9"/>
      <c r="F55" s="9"/>
      <c r="G55" s="9"/>
      <c r="H55" s="9"/>
      <c r="I55" s="9"/>
    </row>
    <row r="56" spans="2:9">
      <c r="B56" s="9"/>
      <c r="C56" s="9"/>
      <c r="D56" s="9"/>
      <c r="E56" s="9"/>
      <c r="F56" s="9"/>
      <c r="G56" s="9"/>
      <c r="H56" s="9"/>
      <c r="I56" s="9"/>
    </row>
    <row r="57" spans="2:9">
      <c r="B57" s="9"/>
      <c r="C57" s="9"/>
      <c r="D57" s="9"/>
      <c r="E57" s="9"/>
      <c r="F57" s="9"/>
      <c r="G57" s="9"/>
      <c r="H57" s="9"/>
      <c r="I57" s="9"/>
    </row>
    <row r="58" spans="2:9">
      <c r="B58" s="9"/>
      <c r="C58" s="9"/>
      <c r="D58" s="9"/>
      <c r="E58" s="9"/>
      <c r="F58" s="9"/>
      <c r="G58" s="9"/>
      <c r="H58" s="9"/>
      <c r="I58" s="9"/>
    </row>
    <row r="59" spans="2:9">
      <c r="B59" s="9"/>
      <c r="C59" s="9"/>
      <c r="D59" s="9"/>
      <c r="E59" s="9"/>
      <c r="F59" s="9"/>
      <c r="G59" s="9"/>
      <c r="H59" s="9"/>
      <c r="I59" s="9"/>
    </row>
    <row r="60" spans="2:9">
      <c r="B60" s="9"/>
      <c r="C60" s="9"/>
      <c r="D60" s="9"/>
      <c r="E60" s="9"/>
      <c r="F60" s="9"/>
      <c r="G60" s="9"/>
      <c r="H60" s="9"/>
      <c r="I60" s="9"/>
    </row>
    <row r="61" spans="2:9">
      <c r="B61" s="9"/>
      <c r="C61" s="9"/>
      <c r="D61" s="9"/>
      <c r="E61" s="9"/>
      <c r="F61" s="9"/>
      <c r="G61" s="9"/>
      <c r="H61" s="9"/>
      <c r="I61" s="9"/>
    </row>
    <row r="62" spans="2:9">
      <c r="B62" s="9"/>
      <c r="C62" s="9"/>
      <c r="D62" s="9"/>
      <c r="E62" s="9"/>
      <c r="F62" s="9"/>
      <c r="G62" s="9"/>
      <c r="H62" s="9"/>
      <c r="I62" s="9"/>
    </row>
    <row r="63" spans="2:9">
      <c r="B63" s="9"/>
      <c r="C63" s="9"/>
      <c r="D63" s="9"/>
      <c r="E63" s="9"/>
      <c r="F63" s="9"/>
      <c r="G63" s="9"/>
      <c r="H63" s="9"/>
      <c r="I63" s="9"/>
    </row>
    <row r="64" spans="2:9">
      <c r="B64" s="9"/>
      <c r="C64" s="9"/>
      <c r="D64" s="9"/>
      <c r="E64" s="9"/>
      <c r="F64" s="9"/>
      <c r="G64" s="9"/>
      <c r="H64" s="9"/>
      <c r="I64" s="9"/>
    </row>
    <row r="65" spans="2:9">
      <c r="B65" s="9"/>
      <c r="C65" s="9"/>
      <c r="D65" s="9"/>
      <c r="E65" s="9"/>
      <c r="F65" s="9"/>
      <c r="G65" s="9"/>
      <c r="H65" s="9"/>
      <c r="I65" s="9"/>
    </row>
    <row r="66" spans="2:9">
      <c r="B66" s="9"/>
      <c r="C66" s="9"/>
      <c r="D66" s="9"/>
      <c r="E66" s="9"/>
      <c r="F66" s="9"/>
      <c r="G66" s="9"/>
      <c r="H66" s="9"/>
      <c r="I66" s="9"/>
    </row>
    <row r="67" spans="2:9">
      <c r="B67" s="9"/>
      <c r="C67" s="9"/>
      <c r="D67" s="9"/>
      <c r="E67" s="9"/>
      <c r="F67" s="9"/>
      <c r="G67" s="9"/>
      <c r="H67" s="9"/>
      <c r="I67" s="9"/>
    </row>
    <row r="68" spans="2:9">
      <c r="B68" s="9"/>
      <c r="C68" s="9"/>
      <c r="D68" s="9"/>
      <c r="E68" s="9"/>
      <c r="F68" s="9"/>
      <c r="G68" s="9"/>
      <c r="H68" s="9"/>
      <c r="I68" s="9"/>
    </row>
    <row r="69" spans="2:9">
      <c r="B69" s="9"/>
      <c r="C69" s="9"/>
      <c r="D69" s="9"/>
      <c r="E69" s="9"/>
      <c r="F69" s="9"/>
      <c r="G69" s="9"/>
      <c r="H69" s="9"/>
      <c r="I69" s="9"/>
    </row>
    <row r="70" spans="2:9">
      <c r="B70" s="9"/>
      <c r="C70" s="9"/>
      <c r="D70" s="9"/>
      <c r="E70" s="9"/>
      <c r="F70" s="9"/>
      <c r="G70" s="9"/>
      <c r="H70" s="9"/>
      <c r="I70" s="9"/>
    </row>
    <row r="71" spans="2:9">
      <c r="B71" s="9"/>
      <c r="C71" s="9"/>
      <c r="D71" s="9"/>
      <c r="E71" s="9"/>
      <c r="F71" s="9"/>
      <c r="G71" s="9"/>
      <c r="H71" s="9"/>
      <c r="I71" s="9"/>
    </row>
    <row r="72" spans="2:9">
      <c r="B72" s="9"/>
      <c r="C72" s="9"/>
      <c r="D72" s="9"/>
      <c r="E72" s="9"/>
      <c r="F72" s="9"/>
      <c r="G72" s="9"/>
      <c r="H72" s="9"/>
      <c r="I72" s="9"/>
    </row>
    <row r="73" spans="2:9">
      <c r="B73" s="9"/>
      <c r="C73" s="9"/>
      <c r="D73" s="9"/>
      <c r="E73" s="9"/>
      <c r="F73" s="9"/>
      <c r="G73" s="9"/>
      <c r="H73" s="9"/>
      <c r="I73" s="9"/>
    </row>
    <row r="74" spans="2:9">
      <c r="B74" s="9"/>
      <c r="C74" s="9"/>
      <c r="D74" s="9"/>
      <c r="E74" s="9"/>
      <c r="F74" s="9"/>
      <c r="G74" s="9"/>
      <c r="H74" s="9"/>
      <c r="I74" s="9"/>
    </row>
    <row r="75" spans="2:9">
      <c r="B75" s="9"/>
      <c r="C75" s="9"/>
      <c r="D75" s="9"/>
      <c r="E75" s="9"/>
      <c r="F75" s="9"/>
      <c r="G75" s="9"/>
      <c r="H75" s="9"/>
      <c r="I75" s="9"/>
    </row>
    <row r="76" spans="2:9">
      <c r="B76" s="9"/>
      <c r="C76" s="9"/>
      <c r="D76" s="9"/>
      <c r="E76" s="9"/>
      <c r="F76" s="9"/>
      <c r="G76" s="9"/>
      <c r="H76" s="9"/>
      <c r="I76" s="9"/>
    </row>
    <row r="77" spans="2:9">
      <c r="B77" s="9"/>
      <c r="C77" s="9"/>
      <c r="D77" s="9"/>
      <c r="E77" s="9"/>
      <c r="F77" s="9"/>
      <c r="G77" s="9"/>
      <c r="H77" s="9"/>
      <c r="I77" s="9"/>
    </row>
    <row r="78" spans="2:9">
      <c r="B78" s="9"/>
      <c r="C78" s="9"/>
      <c r="D78" s="9"/>
      <c r="E78" s="9"/>
      <c r="F78" s="9"/>
      <c r="G78" s="9"/>
      <c r="H78" s="9"/>
      <c r="I78" s="9"/>
    </row>
    <row r="79" spans="2:9">
      <c r="B79" s="9"/>
      <c r="C79" s="9"/>
      <c r="D79" s="9"/>
      <c r="E79" s="9"/>
      <c r="F79" s="9"/>
      <c r="G79" s="9"/>
      <c r="H79" s="9"/>
      <c r="I79" s="9"/>
    </row>
    <row r="80" spans="2:9">
      <c r="B80" s="9"/>
      <c r="C80" s="9"/>
      <c r="D80" s="9"/>
      <c r="E80" s="9"/>
      <c r="F80" s="9"/>
      <c r="G80" s="9"/>
      <c r="H80" s="9"/>
      <c r="I80" s="9"/>
    </row>
    <row r="81" spans="2:9">
      <c r="B81" s="9"/>
      <c r="C81" s="9"/>
      <c r="D81" s="9"/>
      <c r="E81" s="9"/>
      <c r="F81" s="9"/>
      <c r="G81" s="9"/>
      <c r="H81" s="9"/>
      <c r="I81" s="9"/>
    </row>
    <row r="82" spans="2:9">
      <c r="B82" s="9"/>
      <c r="C82" s="9"/>
      <c r="D82" s="9"/>
      <c r="E82" s="9"/>
      <c r="F82" s="9"/>
      <c r="G82" s="9"/>
      <c r="H82" s="9"/>
      <c r="I82" s="9"/>
    </row>
    <row r="83" spans="2:9">
      <c r="B83" s="9"/>
      <c r="C83" s="9"/>
      <c r="D83" s="9"/>
      <c r="E83" s="9"/>
      <c r="F83" s="9"/>
      <c r="G83" s="9"/>
      <c r="H83" s="9"/>
      <c r="I83" s="9"/>
    </row>
    <row r="84" spans="2:9">
      <c r="B84" s="9"/>
      <c r="C84" s="9"/>
      <c r="D84" s="9"/>
      <c r="E84" s="9"/>
      <c r="F84" s="9"/>
      <c r="G84" s="9"/>
      <c r="H84" s="9"/>
      <c r="I84" s="9"/>
    </row>
    <row r="85" spans="2:9">
      <c r="B85" s="9"/>
      <c r="C85" s="9"/>
      <c r="D85" s="9"/>
      <c r="E85" s="9"/>
      <c r="F85" s="9"/>
      <c r="G85" s="9"/>
      <c r="H85" s="9"/>
      <c r="I85" s="9"/>
    </row>
    <row r="86" spans="2:9">
      <c r="B86" s="9"/>
      <c r="C86" s="9"/>
      <c r="D86" s="9"/>
      <c r="E86" s="9"/>
      <c r="F86" s="9"/>
      <c r="G86" s="9"/>
      <c r="H86" s="9"/>
      <c r="I86" s="9"/>
    </row>
    <row r="87" spans="2:9">
      <c r="B87" s="9"/>
      <c r="C87" s="9"/>
      <c r="D87" s="9"/>
      <c r="E87" s="9"/>
      <c r="F87" s="9"/>
      <c r="G87" s="9"/>
      <c r="H87" s="9"/>
      <c r="I87" s="9"/>
    </row>
    <row r="88" spans="2:9">
      <c r="B88" s="9"/>
      <c r="C88" s="9"/>
      <c r="D88" s="9"/>
      <c r="E88" s="9"/>
      <c r="F88" s="9"/>
      <c r="G88" s="9"/>
      <c r="H88" s="9"/>
      <c r="I88" s="9"/>
    </row>
    <row r="89" spans="2:9">
      <c r="B89" s="9"/>
      <c r="C89" s="9"/>
      <c r="D89" s="9"/>
      <c r="E89" s="9"/>
      <c r="F89" s="9"/>
      <c r="G89" s="9"/>
      <c r="H89" s="9"/>
      <c r="I89" s="9"/>
    </row>
    <row r="90" spans="2:9">
      <c r="B90" s="9"/>
      <c r="C90" s="9"/>
      <c r="D90" s="9"/>
      <c r="E90" s="9"/>
      <c r="F90" s="9"/>
      <c r="G90" s="9"/>
      <c r="H90" s="9"/>
      <c r="I90" s="9"/>
    </row>
    <row r="91" spans="2:9">
      <c r="B91" s="9"/>
      <c r="C91" s="9"/>
      <c r="D91" s="9"/>
      <c r="E91" s="9"/>
      <c r="F91" s="9"/>
      <c r="G91" s="9"/>
      <c r="H91" s="9"/>
      <c r="I91" s="9"/>
    </row>
    <row r="92" spans="2:9">
      <c r="B92" s="9"/>
      <c r="C92" s="9"/>
      <c r="D92" s="9"/>
      <c r="E92" s="9"/>
      <c r="F92" s="9"/>
      <c r="G92" s="9"/>
      <c r="H92" s="9"/>
      <c r="I92" s="9"/>
    </row>
    <row r="93" spans="2:9">
      <c r="B93" s="9"/>
      <c r="C93" s="9"/>
      <c r="D93" s="9"/>
      <c r="E93" s="9"/>
      <c r="F93" s="9"/>
      <c r="G93" s="9"/>
      <c r="H93" s="9"/>
      <c r="I93" s="9"/>
    </row>
    <row r="94" spans="2:9">
      <c r="B94" s="9"/>
      <c r="C94" s="9"/>
      <c r="D94" s="9"/>
      <c r="E94" s="9"/>
      <c r="F94" s="9"/>
      <c r="G94" s="9"/>
      <c r="H94" s="9"/>
      <c r="I94" s="9"/>
    </row>
    <row r="95" spans="2:9">
      <c r="B95" s="9"/>
      <c r="C95" s="9"/>
      <c r="D95" s="9"/>
      <c r="E95" s="9"/>
      <c r="F95" s="9"/>
      <c r="G95" s="9"/>
      <c r="H95" s="9"/>
      <c r="I95" s="9"/>
    </row>
    <row r="96" spans="2:9">
      <c r="B96" s="9"/>
      <c r="C96" s="9"/>
      <c r="D96" s="9"/>
      <c r="E96" s="9"/>
      <c r="F96" s="9"/>
      <c r="G96" s="9"/>
      <c r="H96" s="9"/>
      <c r="I96" s="9"/>
    </row>
    <row r="97" spans="2:9">
      <c r="B97" s="9"/>
      <c r="C97" s="9"/>
      <c r="D97" s="9"/>
      <c r="E97" s="9"/>
      <c r="F97" s="9"/>
      <c r="G97" s="9"/>
      <c r="H97" s="9"/>
      <c r="I97" s="9"/>
    </row>
    <row r="98" spans="2:9">
      <c r="B98" s="9"/>
      <c r="C98" s="9"/>
      <c r="D98" s="9"/>
      <c r="E98" s="9"/>
      <c r="F98" s="9"/>
      <c r="G98" s="9"/>
      <c r="H98" s="9"/>
      <c r="I98" s="9"/>
    </row>
    <row r="99" spans="2:9">
      <c r="B99" s="9"/>
      <c r="C99" s="9"/>
      <c r="D99" s="9"/>
      <c r="E99" s="9"/>
      <c r="F99" s="9"/>
      <c r="G99" s="9"/>
      <c r="H99" s="9"/>
      <c r="I99" s="9"/>
    </row>
    <row r="100" spans="2:9">
      <c r="B100" s="9"/>
      <c r="C100" s="9"/>
      <c r="D100" s="9"/>
      <c r="E100" s="9"/>
      <c r="F100" s="9"/>
      <c r="G100" s="9"/>
      <c r="H100" s="9"/>
      <c r="I100" s="9"/>
    </row>
    <row r="101" spans="2:9">
      <c r="B101" s="9"/>
      <c r="C101" s="9"/>
      <c r="D101" s="9"/>
      <c r="E101" s="9"/>
      <c r="F101" s="9"/>
      <c r="G101" s="9"/>
      <c r="H101" s="9"/>
      <c r="I101" s="9"/>
    </row>
    <row r="102" spans="2:9">
      <c r="B102" s="9"/>
      <c r="C102" s="9"/>
      <c r="D102" s="9"/>
      <c r="E102" s="9"/>
      <c r="F102" s="9"/>
      <c r="G102" s="9"/>
      <c r="H102" s="9"/>
      <c r="I102" s="9"/>
    </row>
    <row r="103" spans="2:9">
      <c r="B103" s="9"/>
      <c r="C103" s="9"/>
      <c r="D103" s="9"/>
      <c r="E103" s="9"/>
      <c r="F103" s="9"/>
      <c r="G103" s="9"/>
      <c r="H103" s="9"/>
      <c r="I103" s="9"/>
    </row>
    <row r="104" spans="2:9">
      <c r="B104" s="9"/>
      <c r="C104" s="9"/>
      <c r="D104" s="9"/>
      <c r="E104" s="9"/>
      <c r="F104" s="9"/>
      <c r="G104" s="9"/>
      <c r="H104" s="9"/>
      <c r="I104" s="9"/>
    </row>
    <row r="105" spans="2:9">
      <c r="B105" s="9"/>
      <c r="C105" s="9"/>
      <c r="D105" s="9"/>
      <c r="E105" s="9"/>
      <c r="F105" s="9"/>
      <c r="G105" s="9"/>
      <c r="H105" s="9"/>
      <c r="I105" s="9"/>
    </row>
    <row r="106" spans="2:9">
      <c r="B106" s="9"/>
      <c r="C106" s="9"/>
      <c r="D106" s="9"/>
      <c r="E106" s="9"/>
      <c r="F106" s="9"/>
      <c r="G106" s="9"/>
      <c r="H106" s="9"/>
      <c r="I106" s="9"/>
    </row>
    <row r="107" spans="2:9">
      <c r="B107" s="9"/>
      <c r="C107" s="9"/>
      <c r="D107" s="9"/>
      <c r="E107" s="9"/>
      <c r="F107" s="9"/>
      <c r="G107" s="9"/>
      <c r="H107" s="9"/>
      <c r="I107" s="9"/>
    </row>
    <row r="108" spans="2:9">
      <c r="B108" s="9"/>
      <c r="C108" s="9"/>
      <c r="D108" s="9"/>
      <c r="E108" s="9"/>
      <c r="F108" s="9"/>
      <c r="G108" s="9"/>
      <c r="H108" s="9"/>
      <c r="I108" s="9"/>
    </row>
    <row r="109" spans="2:9">
      <c r="B109" s="9"/>
      <c r="C109" s="9"/>
      <c r="D109" s="9"/>
      <c r="E109" s="9"/>
      <c r="F109" s="9"/>
      <c r="G109" s="9"/>
      <c r="H109" s="9"/>
      <c r="I109" s="9"/>
    </row>
    <row r="110" spans="2:9">
      <c r="B110" s="9"/>
      <c r="C110" s="9"/>
      <c r="D110" s="9"/>
      <c r="E110" s="9"/>
      <c r="F110" s="9"/>
      <c r="G110" s="9"/>
      <c r="H110" s="9"/>
      <c r="I110" s="9"/>
    </row>
    <row r="111" spans="2:9">
      <c r="B111" s="9"/>
      <c r="C111" s="9"/>
      <c r="D111" s="9"/>
      <c r="E111" s="9"/>
      <c r="F111" s="9"/>
      <c r="G111" s="9"/>
      <c r="H111" s="9"/>
      <c r="I111" s="9"/>
    </row>
    <row r="112" spans="2:9">
      <c r="B112" s="9"/>
      <c r="C112" s="9"/>
      <c r="D112" s="9"/>
      <c r="E112" s="9"/>
      <c r="F112" s="9"/>
      <c r="G112" s="9"/>
      <c r="H112" s="9"/>
      <c r="I112" s="9"/>
    </row>
    <row r="113" spans="2:9">
      <c r="B113" s="9"/>
      <c r="C113" s="9"/>
      <c r="D113" s="9"/>
      <c r="E113" s="9"/>
      <c r="F113" s="9"/>
      <c r="G113" s="9"/>
      <c r="H113" s="9"/>
      <c r="I113" s="9"/>
    </row>
    <row r="114" spans="2:9">
      <c r="B114" s="9"/>
      <c r="C114" s="9"/>
      <c r="D114" s="9"/>
      <c r="E114" s="9"/>
      <c r="F114" s="9"/>
      <c r="G114" s="9"/>
      <c r="H114" s="9"/>
      <c r="I114" s="9"/>
    </row>
    <row r="115" spans="2:9">
      <c r="B115" s="9"/>
      <c r="C115" s="9"/>
      <c r="D115" s="9"/>
      <c r="E115" s="9"/>
      <c r="F115" s="9"/>
      <c r="G115" s="9"/>
      <c r="H115" s="9"/>
      <c r="I115" s="9"/>
    </row>
    <row r="116" spans="2:9">
      <c r="B116" s="9"/>
      <c r="C116" s="9"/>
      <c r="D116" s="9"/>
      <c r="E116" s="9"/>
      <c r="F116" s="9"/>
      <c r="G116" s="9"/>
      <c r="H116" s="9"/>
      <c r="I116" s="9"/>
    </row>
    <row r="117" spans="2:9">
      <c r="B117" s="9"/>
      <c r="C117" s="9"/>
      <c r="D117" s="9"/>
      <c r="E117" s="9"/>
      <c r="F117" s="9"/>
      <c r="G117" s="9"/>
      <c r="H117" s="9"/>
      <c r="I117" s="9"/>
    </row>
    <row r="118" spans="2:9">
      <c r="B118" s="9"/>
      <c r="C118" s="9"/>
      <c r="D118" s="9"/>
      <c r="E118" s="9"/>
      <c r="F118" s="9"/>
      <c r="G118" s="9"/>
      <c r="H118" s="9"/>
      <c r="I118" s="9"/>
    </row>
    <row r="119" spans="2:9">
      <c r="B119" s="9"/>
      <c r="C119" s="9"/>
      <c r="D119" s="9"/>
      <c r="E119" s="9"/>
      <c r="F119" s="9"/>
      <c r="G119" s="9"/>
      <c r="H119" s="9"/>
      <c r="I119" s="9"/>
    </row>
    <row r="120" spans="2:9">
      <c r="B120" s="9"/>
      <c r="C120" s="9"/>
      <c r="D120" s="9"/>
      <c r="E120" s="9"/>
      <c r="F120" s="9"/>
      <c r="G120" s="9"/>
      <c r="H120" s="9"/>
      <c r="I120" s="9"/>
    </row>
    <row r="121" spans="2:9">
      <c r="B121" s="9"/>
      <c r="C121" s="9"/>
      <c r="D121" s="9"/>
      <c r="E121" s="9"/>
      <c r="F121" s="9"/>
      <c r="G121" s="9"/>
      <c r="H121" s="9"/>
      <c r="I121" s="9"/>
    </row>
    <row r="122" spans="2:9">
      <c r="B122" s="9"/>
      <c r="C122" s="9"/>
      <c r="D122" s="9"/>
      <c r="E122" s="9"/>
      <c r="F122" s="9"/>
      <c r="G122" s="9"/>
      <c r="H122" s="9"/>
      <c r="I122" s="9"/>
    </row>
    <row r="123" spans="2:9">
      <c r="B123" s="9"/>
      <c r="C123" s="9"/>
      <c r="D123" s="9"/>
      <c r="E123" s="9"/>
      <c r="F123" s="9"/>
      <c r="G123" s="9"/>
      <c r="H123" s="9"/>
      <c r="I123" s="9"/>
    </row>
    <row r="124" spans="2:9">
      <c r="B124" s="9"/>
      <c r="C124" s="9"/>
      <c r="D124" s="9"/>
      <c r="E124" s="9"/>
      <c r="F124" s="9"/>
      <c r="G124" s="9"/>
      <c r="H124" s="9"/>
      <c r="I124" s="9"/>
    </row>
    <row r="125" spans="2:9">
      <c r="B125" s="9"/>
      <c r="C125" s="9"/>
      <c r="D125" s="9"/>
      <c r="E125" s="9"/>
      <c r="F125" s="9"/>
      <c r="G125" s="9"/>
      <c r="H125" s="9"/>
      <c r="I125" s="9"/>
    </row>
    <row r="126" spans="2:9">
      <c r="B126" s="9"/>
      <c r="C126" s="9"/>
      <c r="D126" s="9"/>
      <c r="E126" s="9"/>
      <c r="F126" s="9"/>
      <c r="G126" s="9"/>
      <c r="H126" s="9"/>
      <c r="I126" s="9"/>
    </row>
    <row r="127" spans="2:9">
      <c r="B127" s="9"/>
      <c r="C127" s="9"/>
      <c r="D127" s="9"/>
      <c r="E127" s="9"/>
      <c r="F127" s="9"/>
      <c r="G127" s="9"/>
      <c r="H127" s="9"/>
      <c r="I127" s="9"/>
    </row>
    <row r="128" spans="2:9">
      <c r="B128" s="9"/>
      <c r="C128" s="9"/>
      <c r="D128" s="9"/>
      <c r="E128" s="9"/>
      <c r="F128" s="9"/>
      <c r="G128" s="9"/>
      <c r="H128" s="9"/>
      <c r="I128" s="9"/>
    </row>
    <row r="129" spans="2:9">
      <c r="B129" s="9"/>
      <c r="C129" s="9"/>
      <c r="D129" s="9"/>
      <c r="E129" s="9"/>
      <c r="F129" s="9"/>
      <c r="G129" s="9"/>
      <c r="H129" s="9"/>
      <c r="I129" s="9"/>
    </row>
    <row r="130" spans="2:9">
      <c r="B130" s="9"/>
      <c r="C130" s="9"/>
      <c r="D130" s="9"/>
      <c r="E130" s="9"/>
      <c r="F130" s="9"/>
      <c r="G130" s="9"/>
      <c r="H130" s="9"/>
      <c r="I130" s="9"/>
    </row>
    <row r="131" spans="2:9">
      <c r="B131" s="9"/>
      <c r="C131" s="9"/>
      <c r="D131" s="9"/>
      <c r="E131" s="9"/>
      <c r="F131" s="9"/>
      <c r="G131" s="9"/>
      <c r="H131" s="9"/>
      <c r="I131" s="9"/>
    </row>
    <row r="132" spans="2:9">
      <c r="B132" s="9"/>
      <c r="C132" s="9"/>
      <c r="D132" s="9"/>
      <c r="E132" s="9"/>
      <c r="F132" s="9"/>
      <c r="G132" s="9"/>
      <c r="H132" s="9"/>
      <c r="I132" s="9"/>
    </row>
    <row r="133" spans="2:9">
      <c r="B133" s="9"/>
      <c r="C133" s="9"/>
      <c r="D133" s="9"/>
      <c r="E133" s="9"/>
      <c r="F133" s="9"/>
      <c r="G133" s="9"/>
      <c r="H133" s="9"/>
      <c r="I133" s="9"/>
    </row>
    <row r="134" spans="2:9">
      <c r="B134" s="9"/>
      <c r="C134" s="9"/>
      <c r="D134" s="9"/>
      <c r="E134" s="9"/>
      <c r="F134" s="9"/>
      <c r="G134" s="9"/>
      <c r="H134" s="9"/>
      <c r="I134" s="9"/>
    </row>
    <row r="135" spans="2:9">
      <c r="B135" s="9"/>
      <c r="C135" s="9"/>
      <c r="D135" s="9"/>
      <c r="E135" s="9"/>
      <c r="F135" s="9"/>
      <c r="G135" s="9"/>
      <c r="H135" s="9"/>
      <c r="I135" s="9"/>
    </row>
    <row r="136" spans="2:9">
      <c r="B136" s="9"/>
      <c r="C136" s="9"/>
      <c r="D136" s="9"/>
      <c r="E136" s="9"/>
      <c r="F136" s="9"/>
      <c r="G136" s="9"/>
      <c r="H136" s="9"/>
      <c r="I136" s="9"/>
    </row>
    <row r="137" spans="2:9">
      <c r="B137" s="9"/>
      <c r="C137" s="9"/>
      <c r="D137" s="9"/>
      <c r="E137" s="9"/>
      <c r="F137" s="9"/>
      <c r="G137" s="9"/>
      <c r="H137" s="9"/>
      <c r="I137" s="9"/>
    </row>
    <row r="138" spans="2:9">
      <c r="B138" s="9"/>
      <c r="C138" s="9"/>
      <c r="D138" s="9"/>
      <c r="E138" s="9"/>
      <c r="F138" s="9"/>
      <c r="G138" s="9"/>
      <c r="H138" s="9"/>
      <c r="I138" s="9"/>
    </row>
    <row r="139" spans="2:9">
      <c r="B139" s="9"/>
      <c r="C139" s="9"/>
      <c r="D139" s="9"/>
      <c r="E139" s="9"/>
      <c r="F139" s="9"/>
      <c r="G139" s="9"/>
      <c r="H139" s="9"/>
      <c r="I139" s="9"/>
    </row>
    <row r="140" spans="2:9">
      <c r="B140" s="9"/>
      <c r="C140" s="9"/>
      <c r="D140" s="9"/>
      <c r="E140" s="9"/>
      <c r="F140" s="9"/>
      <c r="G140" s="9"/>
      <c r="H140" s="9"/>
      <c r="I140" s="9"/>
    </row>
    <row r="141" spans="2:9">
      <c r="B141" s="9"/>
      <c r="C141" s="9"/>
      <c r="D141" s="9"/>
      <c r="E141" s="9"/>
      <c r="F141" s="9"/>
      <c r="G141" s="9"/>
      <c r="H141" s="9"/>
      <c r="I141" s="9"/>
    </row>
    <row r="142" spans="2:9">
      <c r="B142" s="9"/>
      <c r="C142" s="9"/>
      <c r="D142" s="9"/>
      <c r="E142" s="9"/>
      <c r="F142" s="9"/>
      <c r="G142" s="9"/>
      <c r="H142" s="9"/>
      <c r="I142" s="9"/>
    </row>
    <row r="143" spans="2:9">
      <c r="B143" s="9"/>
      <c r="C143" s="9"/>
      <c r="D143" s="9"/>
      <c r="E143" s="9"/>
      <c r="F143" s="9"/>
      <c r="G143" s="9"/>
      <c r="H143" s="9"/>
      <c r="I143" s="9"/>
    </row>
    <row r="144" spans="2:9">
      <c r="B144" s="9"/>
      <c r="C144" s="9"/>
      <c r="D144" s="9"/>
      <c r="E144" s="9"/>
      <c r="F144" s="9"/>
      <c r="G144" s="9"/>
      <c r="H144" s="9"/>
      <c r="I144" s="9"/>
    </row>
    <row r="145" spans="2:9">
      <c r="B145" s="9"/>
      <c r="C145" s="9"/>
      <c r="D145" s="9"/>
      <c r="E145" s="9"/>
      <c r="F145" s="9"/>
      <c r="G145" s="9"/>
      <c r="H145" s="9"/>
      <c r="I145" s="9"/>
    </row>
    <row r="146" spans="2:9">
      <c r="B146" s="9"/>
      <c r="C146" s="9"/>
      <c r="D146" s="9"/>
      <c r="E146" s="9"/>
      <c r="F146" s="9"/>
      <c r="G146" s="9"/>
      <c r="H146" s="9"/>
      <c r="I146" s="9"/>
    </row>
    <row r="147" spans="2:9">
      <c r="B147" s="9"/>
      <c r="C147" s="9"/>
      <c r="D147" s="9"/>
      <c r="E147" s="9"/>
      <c r="F147" s="9"/>
      <c r="G147" s="9"/>
      <c r="H147" s="9"/>
      <c r="I147" s="9"/>
    </row>
    <row r="148" spans="2:9">
      <c r="B148" s="9"/>
      <c r="C148" s="9"/>
      <c r="D148" s="9"/>
      <c r="E148" s="9"/>
      <c r="F148" s="9"/>
      <c r="G148" s="9"/>
      <c r="H148" s="9"/>
      <c r="I148" s="9"/>
    </row>
    <row r="149" spans="2:9">
      <c r="B149" s="9"/>
      <c r="C149" s="9"/>
      <c r="D149" s="9"/>
      <c r="E149" s="9"/>
      <c r="F149" s="9"/>
      <c r="G149" s="9"/>
      <c r="H149" s="9"/>
      <c r="I149" s="9"/>
    </row>
    <row r="150" spans="2:9">
      <c r="B150" s="9"/>
      <c r="C150" s="9"/>
      <c r="D150" s="9"/>
      <c r="E150" s="9"/>
      <c r="F150" s="9"/>
      <c r="G150" s="9"/>
      <c r="H150" s="9"/>
      <c r="I150" s="9"/>
    </row>
    <row r="151" spans="2:9">
      <c r="B151" s="9"/>
      <c r="C151" s="9"/>
      <c r="D151" s="9"/>
      <c r="E151" s="9"/>
      <c r="F151" s="9"/>
      <c r="G151" s="9"/>
      <c r="H151" s="9"/>
      <c r="I151" s="9"/>
    </row>
    <row r="152" spans="2:9">
      <c r="B152" s="9"/>
      <c r="C152" s="9"/>
      <c r="D152" s="9"/>
      <c r="E152" s="9"/>
      <c r="F152" s="9"/>
      <c r="G152" s="9"/>
      <c r="H152" s="9"/>
      <c r="I152" s="9"/>
    </row>
    <row r="153" spans="2:9">
      <c r="B153" s="9"/>
      <c r="C153" s="9"/>
      <c r="D153" s="9"/>
      <c r="E153" s="9"/>
      <c r="F153" s="9"/>
      <c r="G153" s="9"/>
      <c r="H153" s="9"/>
      <c r="I153" s="9"/>
    </row>
    <row r="154" spans="2:9">
      <c r="B154" s="9"/>
      <c r="C154" s="9"/>
      <c r="D154" s="9"/>
      <c r="E154" s="9"/>
      <c r="F154" s="9"/>
      <c r="G154" s="9"/>
      <c r="H154" s="9"/>
      <c r="I154" s="9"/>
    </row>
    <row r="155" spans="2:9">
      <c r="B155" s="9"/>
      <c r="C155" s="9"/>
      <c r="D155" s="9"/>
      <c r="E155" s="9"/>
      <c r="F155" s="9"/>
      <c r="G155" s="9"/>
      <c r="H155" s="9"/>
      <c r="I155" s="9"/>
    </row>
    <row r="156" spans="2:9">
      <c r="B156" s="9"/>
      <c r="C156" s="9"/>
      <c r="D156" s="9"/>
      <c r="E156" s="9"/>
      <c r="F156" s="9"/>
      <c r="G156" s="9"/>
      <c r="H156" s="9"/>
      <c r="I156" s="9"/>
    </row>
    <row r="157" spans="2:9">
      <c r="B157" s="9"/>
      <c r="C157" s="9"/>
      <c r="D157" s="9"/>
      <c r="E157" s="9"/>
      <c r="F157" s="9"/>
      <c r="G157" s="9"/>
      <c r="H157" s="9"/>
      <c r="I157" s="9"/>
    </row>
    <row r="158" spans="2:9">
      <c r="B158" s="9"/>
      <c r="C158" s="9"/>
      <c r="D158" s="9"/>
      <c r="E158" s="9"/>
      <c r="F158" s="9"/>
      <c r="G158" s="9"/>
      <c r="H158" s="9"/>
      <c r="I158" s="9"/>
    </row>
    <row r="159" spans="2:9">
      <c r="B159" s="9"/>
      <c r="C159" s="9"/>
      <c r="D159" s="9"/>
      <c r="E159" s="9"/>
      <c r="F159" s="9"/>
      <c r="G159" s="9"/>
      <c r="H159" s="9"/>
      <c r="I159" s="9"/>
    </row>
    <row r="160" spans="2:9">
      <c r="B160" s="9"/>
      <c r="C160" s="9"/>
      <c r="D160" s="9"/>
      <c r="E160" s="9"/>
      <c r="F160" s="9"/>
      <c r="G160" s="9"/>
      <c r="H160" s="9"/>
      <c r="I160" s="9"/>
    </row>
    <row r="161" spans="2:9">
      <c r="B161" s="9"/>
      <c r="C161" s="9"/>
      <c r="D161" s="9"/>
      <c r="E161" s="9"/>
      <c r="F161" s="9"/>
      <c r="G161" s="9"/>
      <c r="H161" s="9"/>
      <c r="I161" s="9"/>
    </row>
    <row r="162" spans="2:9">
      <c r="B162" s="9"/>
      <c r="C162" s="9"/>
      <c r="D162" s="9"/>
      <c r="E162" s="9"/>
      <c r="F162" s="9"/>
      <c r="G162" s="9"/>
      <c r="H162" s="9"/>
      <c r="I162" s="9"/>
    </row>
    <row r="163" spans="2:9">
      <c r="B163" s="9"/>
      <c r="C163" s="9"/>
      <c r="D163" s="9"/>
      <c r="E163" s="9"/>
      <c r="F163" s="9"/>
      <c r="G163" s="9"/>
      <c r="H163" s="9"/>
      <c r="I163" s="9"/>
    </row>
    <row r="164" spans="2:9">
      <c r="B164" s="9"/>
      <c r="C164" s="9"/>
      <c r="D164" s="9"/>
      <c r="E164" s="9"/>
      <c r="F164" s="9"/>
      <c r="G164" s="9"/>
      <c r="H164" s="9"/>
      <c r="I164" s="9"/>
    </row>
    <row r="165" spans="2:9">
      <c r="B165" s="9"/>
      <c r="C165" s="9"/>
      <c r="D165" s="9"/>
      <c r="E165" s="9"/>
      <c r="F165" s="9"/>
      <c r="G165" s="9"/>
      <c r="H165" s="9"/>
      <c r="I165" s="9"/>
    </row>
    <row r="166" spans="2:9">
      <c r="B166" s="9"/>
      <c r="C166" s="9"/>
      <c r="D166" s="9"/>
      <c r="E166" s="9"/>
      <c r="F166" s="9"/>
      <c r="G166" s="9"/>
      <c r="H166" s="9"/>
      <c r="I166" s="9"/>
    </row>
    <row r="167" spans="2:9">
      <c r="B167" s="9"/>
      <c r="C167" s="9"/>
      <c r="D167" s="9"/>
      <c r="E167" s="9"/>
      <c r="F167" s="9"/>
      <c r="G167" s="9"/>
      <c r="H167" s="9"/>
      <c r="I167" s="9"/>
    </row>
    <row r="168" spans="2:9">
      <c r="B168" s="9"/>
      <c r="C168" s="9"/>
      <c r="D168" s="9"/>
      <c r="E168" s="9"/>
      <c r="F168" s="9"/>
      <c r="G168" s="9"/>
      <c r="H168" s="9"/>
      <c r="I168" s="9"/>
    </row>
    <row r="169" spans="2:9">
      <c r="B169" s="9"/>
      <c r="C169" s="9"/>
      <c r="D169" s="9"/>
      <c r="E169" s="9"/>
      <c r="F169" s="9"/>
      <c r="G169" s="9"/>
      <c r="H169" s="9"/>
      <c r="I169" s="9"/>
    </row>
    <row r="170" spans="2:9">
      <c r="B170" s="9"/>
      <c r="C170" s="9"/>
      <c r="D170" s="9"/>
      <c r="E170" s="9"/>
      <c r="F170" s="9"/>
      <c r="G170" s="9"/>
      <c r="H170" s="9"/>
      <c r="I170" s="9"/>
    </row>
    <row r="171" spans="2:9">
      <c r="B171" s="9"/>
      <c r="C171" s="9"/>
      <c r="D171" s="9"/>
      <c r="E171" s="9"/>
      <c r="F171" s="9"/>
      <c r="G171" s="9"/>
      <c r="H171" s="9"/>
      <c r="I171" s="9"/>
    </row>
    <row r="172" spans="2:9">
      <c r="B172" s="9"/>
      <c r="C172" s="9"/>
      <c r="D172" s="9"/>
      <c r="E172" s="9"/>
      <c r="F172" s="9"/>
      <c r="G172" s="9"/>
      <c r="H172" s="9"/>
      <c r="I172" s="9"/>
    </row>
    <row r="173" spans="2:9">
      <c r="B173" s="9"/>
      <c r="C173" s="9"/>
      <c r="D173" s="9"/>
      <c r="E173" s="9"/>
      <c r="F173" s="9"/>
      <c r="G173" s="9"/>
      <c r="H173" s="9"/>
      <c r="I173" s="9"/>
    </row>
    <row r="174" spans="2:9">
      <c r="B174" s="9"/>
      <c r="C174" s="9"/>
      <c r="D174" s="9"/>
      <c r="E174" s="9"/>
      <c r="F174" s="9"/>
      <c r="G174" s="9"/>
      <c r="H174" s="9"/>
      <c r="I174" s="9"/>
    </row>
    <row r="175" spans="2:9">
      <c r="B175" s="9"/>
      <c r="C175" s="9"/>
      <c r="D175" s="9"/>
      <c r="E175" s="9"/>
      <c r="F175" s="9"/>
      <c r="G175" s="9"/>
      <c r="H175" s="9"/>
      <c r="I175" s="9"/>
    </row>
    <row r="176" spans="2:9">
      <c r="B176" s="9"/>
      <c r="C176" s="9"/>
      <c r="D176" s="9"/>
      <c r="E176" s="9"/>
      <c r="F176" s="9"/>
      <c r="G176" s="9"/>
      <c r="H176" s="9"/>
      <c r="I176" s="9"/>
    </row>
    <row r="177" spans="2:9">
      <c r="B177" s="9"/>
      <c r="C177" s="9"/>
      <c r="D177" s="9"/>
      <c r="E177" s="9"/>
      <c r="F177" s="9"/>
      <c r="G177" s="9"/>
      <c r="H177" s="9"/>
      <c r="I177" s="9"/>
    </row>
    <row r="178" spans="2:9">
      <c r="B178" s="9"/>
      <c r="C178" s="9"/>
      <c r="D178" s="9"/>
      <c r="E178" s="9"/>
      <c r="F178" s="9"/>
      <c r="G178" s="9"/>
      <c r="H178" s="9"/>
      <c r="I178" s="9"/>
    </row>
    <row r="179" spans="2:9">
      <c r="B179" s="9"/>
      <c r="C179" s="9"/>
      <c r="D179" s="9"/>
      <c r="E179" s="9"/>
      <c r="F179" s="9"/>
      <c r="G179" s="9"/>
      <c r="H179" s="9"/>
      <c r="I179" s="9"/>
    </row>
    <row r="180" spans="2:9">
      <c r="B180" s="9"/>
      <c r="C180" s="9"/>
      <c r="D180" s="9"/>
      <c r="E180" s="9"/>
      <c r="F180" s="9"/>
      <c r="G180" s="9"/>
      <c r="H180" s="9"/>
      <c r="I180" s="9"/>
    </row>
    <row r="181" spans="2:9">
      <c r="B181" s="9"/>
      <c r="C181" s="9"/>
      <c r="D181" s="9"/>
      <c r="E181" s="9"/>
      <c r="F181" s="9"/>
      <c r="G181" s="9"/>
      <c r="H181" s="9"/>
      <c r="I181" s="9"/>
    </row>
    <row r="182" spans="2:9">
      <c r="B182" s="9"/>
      <c r="C182" s="9"/>
      <c r="D182" s="9"/>
      <c r="E182" s="9"/>
      <c r="F182" s="9"/>
      <c r="G182" s="9"/>
      <c r="H182" s="9"/>
      <c r="I182" s="9"/>
    </row>
    <row r="183" spans="2:9">
      <c r="B183" s="9"/>
      <c r="C183" s="9"/>
      <c r="D183" s="9"/>
      <c r="E183" s="9"/>
      <c r="F183" s="9"/>
      <c r="G183" s="9"/>
      <c r="H183" s="9"/>
      <c r="I183" s="9"/>
    </row>
    <row r="184" spans="2:9">
      <c r="B184" s="9"/>
      <c r="C184" s="9"/>
      <c r="D184" s="9"/>
      <c r="E184" s="9"/>
      <c r="F184" s="9"/>
      <c r="G184" s="9"/>
      <c r="H184" s="9"/>
      <c r="I184" s="9"/>
    </row>
    <row r="185" spans="2:9">
      <c r="B185" s="9"/>
      <c r="C185" s="9"/>
      <c r="D185" s="9"/>
      <c r="E185" s="9"/>
      <c r="F185" s="9"/>
      <c r="G185" s="9"/>
      <c r="H185" s="9"/>
      <c r="I185" s="9"/>
    </row>
    <row r="186" spans="2:9">
      <c r="B186" s="9"/>
      <c r="C186" s="9"/>
      <c r="D186" s="9"/>
      <c r="E186" s="9"/>
      <c r="F186" s="9"/>
      <c r="G186" s="9"/>
      <c r="H186" s="9"/>
      <c r="I186" s="9"/>
    </row>
    <row r="187" spans="2:9">
      <c r="B187" s="9"/>
      <c r="C187" s="9"/>
      <c r="D187" s="9"/>
      <c r="E187" s="9"/>
      <c r="F187" s="9"/>
      <c r="G187" s="9"/>
      <c r="H187" s="9"/>
      <c r="I187" s="9"/>
    </row>
    <row r="188" spans="2:9">
      <c r="B188" s="9"/>
      <c r="C188" s="9"/>
      <c r="D188" s="9"/>
      <c r="E188" s="9"/>
      <c r="F188" s="9"/>
      <c r="G188" s="9"/>
      <c r="H188" s="9"/>
      <c r="I188" s="9"/>
    </row>
    <row r="189" spans="2:9">
      <c r="B189" s="9"/>
      <c r="C189" s="9"/>
      <c r="D189" s="9"/>
      <c r="E189" s="9"/>
      <c r="F189" s="9"/>
      <c r="G189" s="9"/>
      <c r="H189" s="9"/>
      <c r="I189" s="9"/>
    </row>
    <row r="190" spans="2:9">
      <c r="B190" s="9"/>
      <c r="C190" s="9"/>
      <c r="D190" s="9"/>
      <c r="E190" s="9"/>
      <c r="F190" s="9"/>
      <c r="G190" s="9"/>
      <c r="H190" s="9"/>
      <c r="I190" s="9"/>
    </row>
    <row r="191" spans="2:9">
      <c r="B191" s="9"/>
      <c r="C191" s="9"/>
      <c r="D191" s="9"/>
      <c r="E191" s="9"/>
      <c r="F191" s="9"/>
      <c r="G191" s="9"/>
      <c r="H191" s="9"/>
      <c r="I191" s="9"/>
    </row>
    <row r="192" spans="2:9">
      <c r="B192" s="9"/>
      <c r="C192" s="9"/>
      <c r="D192" s="9"/>
      <c r="E192" s="9"/>
      <c r="F192" s="9"/>
      <c r="G192" s="9"/>
      <c r="H192" s="9"/>
      <c r="I192" s="9"/>
    </row>
    <row r="193" spans="2:9">
      <c r="B193" s="9"/>
      <c r="C193" s="9"/>
      <c r="D193" s="9"/>
      <c r="E193" s="9"/>
      <c r="F193" s="9"/>
      <c r="G193" s="9"/>
      <c r="H193" s="9"/>
      <c r="I193" s="9"/>
    </row>
    <row r="194" spans="2:9">
      <c r="B194" s="9"/>
      <c r="C194" s="9"/>
      <c r="D194" s="9"/>
      <c r="E194" s="9"/>
      <c r="F194" s="9"/>
      <c r="G194" s="9"/>
      <c r="H194" s="9"/>
      <c r="I194" s="9"/>
    </row>
    <row r="195" spans="2:9">
      <c r="B195" s="9"/>
      <c r="C195" s="9"/>
      <c r="D195" s="9"/>
      <c r="E195" s="9"/>
      <c r="F195" s="9"/>
      <c r="G195" s="9"/>
      <c r="H195" s="9"/>
      <c r="I195" s="9"/>
    </row>
    <row r="196" spans="2:9">
      <c r="B196" s="9"/>
      <c r="C196" s="9"/>
      <c r="D196" s="9"/>
      <c r="E196" s="9"/>
      <c r="F196" s="9"/>
      <c r="G196" s="9"/>
      <c r="H196" s="9"/>
      <c r="I196" s="9"/>
    </row>
    <row r="197" spans="2:9">
      <c r="B197" s="9"/>
      <c r="C197" s="9"/>
      <c r="D197" s="9"/>
      <c r="E197" s="9"/>
      <c r="F197" s="9"/>
      <c r="G197" s="9"/>
      <c r="H197" s="9"/>
      <c r="I197" s="9"/>
    </row>
    <row r="198" spans="2:9">
      <c r="B198" s="9"/>
      <c r="C198" s="9"/>
      <c r="D198" s="9"/>
      <c r="E198" s="9"/>
      <c r="F198" s="9"/>
      <c r="G198" s="9"/>
      <c r="H198" s="9"/>
      <c r="I198" s="9"/>
    </row>
    <row r="199" spans="2:9">
      <c r="B199" s="9"/>
      <c r="C199" s="9"/>
      <c r="D199" s="9"/>
      <c r="E199" s="9"/>
      <c r="F199" s="9"/>
      <c r="G199" s="9"/>
      <c r="H199" s="9"/>
      <c r="I199" s="9"/>
    </row>
    <row r="200" spans="2:9">
      <c r="B200" s="9"/>
      <c r="C200" s="9"/>
      <c r="D200" s="9"/>
      <c r="E200" s="9"/>
      <c r="F200" s="9"/>
      <c r="G200" s="9"/>
      <c r="H200" s="9"/>
      <c r="I200" s="9"/>
    </row>
    <row r="201" spans="2:9">
      <c r="B201" s="9"/>
      <c r="C201" s="9"/>
      <c r="D201" s="9"/>
      <c r="E201" s="9"/>
      <c r="F201" s="9"/>
      <c r="G201" s="9"/>
      <c r="H201" s="9"/>
      <c r="I201" s="9"/>
    </row>
    <row r="202" spans="2:9">
      <c r="B202" s="9"/>
      <c r="C202" s="9"/>
      <c r="D202" s="9"/>
      <c r="E202" s="9"/>
      <c r="F202" s="9"/>
      <c r="G202" s="9"/>
      <c r="H202" s="9"/>
      <c r="I202" s="9"/>
    </row>
    <row r="203" spans="2:9">
      <c r="B203" s="9"/>
      <c r="C203" s="9"/>
      <c r="D203" s="9"/>
      <c r="E203" s="9"/>
      <c r="F203" s="9"/>
      <c r="G203" s="9"/>
      <c r="H203" s="9"/>
      <c r="I203" s="9"/>
    </row>
    <row r="204" spans="2:9">
      <c r="B204" s="9"/>
      <c r="C204" s="9"/>
      <c r="D204" s="9"/>
      <c r="E204" s="9"/>
      <c r="F204" s="9"/>
      <c r="G204" s="9"/>
      <c r="H204" s="9"/>
      <c r="I204" s="9"/>
    </row>
    <row r="205" spans="2:9">
      <c r="B205" s="9"/>
      <c r="C205" s="9"/>
      <c r="D205" s="9"/>
      <c r="E205" s="9"/>
      <c r="F205" s="9"/>
      <c r="G205" s="9"/>
      <c r="H205" s="9"/>
      <c r="I205" s="9"/>
    </row>
    <row r="206" spans="2:9">
      <c r="B206" s="9"/>
      <c r="C206" s="9"/>
      <c r="D206" s="9"/>
      <c r="E206" s="9"/>
      <c r="F206" s="9"/>
      <c r="G206" s="9"/>
      <c r="H206" s="9"/>
      <c r="I206" s="9"/>
    </row>
    <row r="207" spans="2:9">
      <c r="B207" s="9"/>
      <c r="C207" s="9"/>
      <c r="D207" s="9"/>
      <c r="E207" s="9"/>
      <c r="F207" s="9"/>
      <c r="G207" s="9"/>
      <c r="H207" s="9"/>
      <c r="I207" s="9"/>
    </row>
    <row r="208" spans="2:9">
      <c r="B208" s="9"/>
      <c r="C208" s="9"/>
      <c r="D208" s="9"/>
      <c r="E208" s="9"/>
      <c r="F208" s="9"/>
      <c r="G208" s="9"/>
      <c r="H208" s="9"/>
      <c r="I208" s="9"/>
    </row>
    <row r="209" spans="2:9">
      <c r="B209" s="9"/>
      <c r="C209" s="9"/>
      <c r="D209" s="9"/>
      <c r="E209" s="9"/>
      <c r="F209" s="9"/>
      <c r="G209" s="9"/>
      <c r="H209" s="9"/>
      <c r="I209" s="9"/>
    </row>
    <row r="210" spans="2:9">
      <c r="B210" s="9"/>
      <c r="C210" s="9"/>
      <c r="D210" s="9"/>
      <c r="E210" s="9"/>
      <c r="F210" s="9"/>
      <c r="G210" s="9"/>
      <c r="H210" s="9"/>
      <c r="I210" s="9"/>
    </row>
    <row r="211" spans="2:9">
      <c r="B211" s="9"/>
      <c r="C211" s="9"/>
      <c r="D211" s="9"/>
      <c r="E211" s="9"/>
      <c r="F211" s="9"/>
      <c r="G211" s="9"/>
      <c r="H211" s="9"/>
      <c r="I211" s="9"/>
    </row>
    <row r="212" spans="2:9">
      <c r="B212" s="9"/>
      <c r="C212" s="9"/>
      <c r="D212" s="9"/>
      <c r="E212" s="9"/>
      <c r="F212" s="9"/>
      <c r="G212" s="9"/>
      <c r="H212" s="9"/>
      <c r="I212" s="9"/>
    </row>
    <row r="213" spans="2:9">
      <c r="B213" s="9"/>
      <c r="C213" s="9"/>
      <c r="D213" s="9"/>
      <c r="E213" s="9"/>
      <c r="F213" s="9"/>
      <c r="G213" s="9"/>
      <c r="H213" s="9"/>
      <c r="I213" s="9"/>
    </row>
    <row r="214" spans="2:9">
      <c r="B214" s="9"/>
      <c r="C214" s="9"/>
      <c r="D214" s="9"/>
      <c r="E214" s="9"/>
      <c r="F214" s="9"/>
      <c r="G214" s="9"/>
      <c r="H214" s="9"/>
      <c r="I214" s="9"/>
    </row>
    <row r="215" spans="2:9">
      <c r="B215" s="9"/>
      <c r="C215" s="9"/>
      <c r="D215" s="9"/>
      <c r="E215" s="9"/>
      <c r="F215" s="9"/>
      <c r="G215" s="9"/>
      <c r="H215" s="9"/>
      <c r="I215" s="9"/>
    </row>
    <row r="216" spans="2:9">
      <c r="B216" s="9"/>
      <c r="C216" s="9"/>
      <c r="D216" s="9"/>
      <c r="E216" s="9"/>
      <c r="F216" s="9"/>
      <c r="G216" s="9"/>
      <c r="H216" s="9"/>
      <c r="I216" s="9"/>
    </row>
    <row r="217" spans="2:9">
      <c r="B217" s="9"/>
      <c r="C217" s="9"/>
      <c r="D217" s="9"/>
      <c r="E217" s="9"/>
      <c r="F217" s="9"/>
      <c r="G217" s="9"/>
      <c r="H217" s="9"/>
      <c r="I217" s="9"/>
    </row>
    <row r="218" spans="2:9">
      <c r="B218" s="9"/>
      <c r="C218" s="9"/>
      <c r="D218" s="9"/>
      <c r="E218" s="9"/>
      <c r="F218" s="9"/>
      <c r="G218" s="9"/>
      <c r="H218" s="9"/>
      <c r="I218" s="9"/>
    </row>
    <row r="219" spans="2:9">
      <c r="B219" s="9"/>
      <c r="C219" s="9"/>
      <c r="D219" s="9"/>
      <c r="E219" s="9"/>
      <c r="F219" s="9"/>
      <c r="G219" s="9"/>
      <c r="H219" s="9"/>
      <c r="I219" s="9"/>
    </row>
    <row r="220" spans="2:9">
      <c r="B220" s="9"/>
      <c r="C220" s="9"/>
      <c r="D220" s="9"/>
      <c r="E220" s="9"/>
      <c r="F220" s="9"/>
      <c r="G220" s="9"/>
      <c r="H220" s="9"/>
      <c r="I220" s="9"/>
    </row>
    <row r="221" spans="2:9">
      <c r="B221" s="9"/>
      <c r="C221" s="9"/>
      <c r="D221" s="9"/>
      <c r="E221" s="9"/>
      <c r="F221" s="9"/>
      <c r="G221" s="9"/>
      <c r="H221" s="9"/>
      <c r="I221" s="9"/>
    </row>
    <row r="222" spans="2:9">
      <c r="B222" s="9"/>
      <c r="C222" s="9"/>
      <c r="D222" s="9"/>
      <c r="E222" s="9"/>
      <c r="F222" s="9"/>
      <c r="G222" s="9"/>
      <c r="H222" s="9"/>
      <c r="I222" s="9"/>
    </row>
    <row r="223" spans="2:9">
      <c r="B223" s="9"/>
      <c r="C223" s="9"/>
      <c r="D223" s="9"/>
      <c r="E223" s="9"/>
      <c r="F223" s="9"/>
      <c r="G223" s="9"/>
      <c r="H223" s="9"/>
      <c r="I223" s="9"/>
    </row>
    <row r="224" spans="2:9">
      <c r="B224" s="9"/>
      <c r="C224" s="9"/>
      <c r="D224" s="9"/>
      <c r="E224" s="9"/>
      <c r="F224" s="9"/>
      <c r="G224" s="9"/>
      <c r="H224" s="9"/>
      <c r="I224" s="9"/>
    </row>
    <row r="225" spans="2:9">
      <c r="B225" s="9"/>
      <c r="C225" s="9"/>
      <c r="D225" s="9"/>
      <c r="E225" s="9"/>
      <c r="F225" s="9"/>
      <c r="G225" s="9"/>
      <c r="H225" s="9"/>
      <c r="I225" s="9"/>
    </row>
    <row r="226" spans="2:9">
      <c r="B226" s="9"/>
      <c r="C226" s="9"/>
      <c r="D226" s="9"/>
      <c r="E226" s="9"/>
      <c r="F226" s="9"/>
      <c r="G226" s="9"/>
      <c r="H226" s="9"/>
      <c r="I226" s="9"/>
    </row>
    <row r="227" spans="2:9">
      <c r="B227" s="9"/>
      <c r="C227" s="9"/>
      <c r="D227" s="9"/>
      <c r="E227" s="9"/>
      <c r="F227" s="9"/>
      <c r="G227" s="9"/>
      <c r="H227" s="9"/>
      <c r="I227" s="9"/>
    </row>
    <row r="228" spans="2:9">
      <c r="B228" s="9"/>
      <c r="C228" s="9"/>
      <c r="D228" s="9"/>
      <c r="E228" s="9"/>
      <c r="F228" s="9"/>
      <c r="G228" s="9"/>
      <c r="H228" s="9"/>
      <c r="I228" s="9"/>
    </row>
    <row r="229" spans="2:9">
      <c r="B229" s="9"/>
      <c r="C229" s="9"/>
      <c r="D229" s="9"/>
      <c r="E229" s="9"/>
      <c r="F229" s="9"/>
      <c r="G229" s="9"/>
      <c r="H229" s="9"/>
      <c r="I229" s="9"/>
    </row>
    <row r="230" spans="2:9">
      <c r="B230" s="9"/>
      <c r="C230" s="9"/>
      <c r="D230" s="9"/>
      <c r="E230" s="9"/>
      <c r="F230" s="9"/>
      <c r="G230" s="9"/>
      <c r="H230" s="9"/>
      <c r="I230" s="9"/>
    </row>
    <row r="231" spans="2:9">
      <c r="B231" s="9"/>
      <c r="C231" s="9"/>
      <c r="D231" s="9"/>
      <c r="E231" s="9"/>
      <c r="F231" s="9"/>
      <c r="G231" s="9"/>
      <c r="H231" s="9"/>
      <c r="I231" s="9"/>
    </row>
    <row r="232" spans="2:9">
      <c r="B232" s="9"/>
      <c r="C232" s="9"/>
      <c r="D232" s="9"/>
      <c r="E232" s="9"/>
      <c r="F232" s="9"/>
      <c r="G232" s="9"/>
      <c r="H232" s="9"/>
      <c r="I232" s="9"/>
    </row>
    <row r="233" spans="2:9">
      <c r="B233" s="9"/>
      <c r="C233" s="9"/>
      <c r="D233" s="9"/>
      <c r="E233" s="9"/>
      <c r="F233" s="9"/>
      <c r="G233" s="9"/>
      <c r="H233" s="9"/>
      <c r="I233" s="9"/>
    </row>
    <row r="234" spans="2:9">
      <c r="B234" s="9"/>
      <c r="C234" s="9"/>
      <c r="D234" s="9"/>
      <c r="E234" s="9"/>
      <c r="F234" s="9"/>
      <c r="G234" s="9"/>
      <c r="H234" s="9"/>
      <c r="I234" s="9"/>
    </row>
    <row r="235" spans="2:9">
      <c r="B235" s="9"/>
      <c r="C235" s="9"/>
      <c r="D235" s="9"/>
      <c r="E235" s="9"/>
      <c r="F235" s="9"/>
      <c r="G235" s="9"/>
      <c r="H235" s="9"/>
      <c r="I235" s="9"/>
    </row>
    <row r="236" spans="2:9">
      <c r="B236" s="9"/>
      <c r="C236" s="9"/>
      <c r="D236" s="9"/>
      <c r="E236" s="9"/>
      <c r="F236" s="9"/>
      <c r="G236" s="9"/>
      <c r="H236" s="9"/>
      <c r="I236" s="9"/>
    </row>
  </sheetData>
  <mergeCells count="51">
    <mergeCell ref="C19:C24"/>
    <mergeCell ref="C25:C30"/>
    <mergeCell ref="C32:C35"/>
    <mergeCell ref="C36:C37"/>
    <mergeCell ref="G19:G24"/>
    <mergeCell ref="G25:G30"/>
    <mergeCell ref="G32:G35"/>
    <mergeCell ref="G36:G37"/>
    <mergeCell ref="A16:A17"/>
    <mergeCell ref="A18:A37"/>
    <mergeCell ref="B19:B30"/>
    <mergeCell ref="B31:B35"/>
    <mergeCell ref="B36:B37"/>
    <mergeCell ref="B16:F16"/>
    <mergeCell ref="G16:I16"/>
    <mergeCell ref="B17:F17"/>
    <mergeCell ref="G17:I17"/>
    <mergeCell ref="E18:F18"/>
    <mergeCell ref="C14:D14"/>
    <mergeCell ref="E14:F14"/>
    <mergeCell ref="G14:H14"/>
    <mergeCell ref="C15:D15"/>
    <mergeCell ref="E15:F15"/>
    <mergeCell ref="G15:H15"/>
    <mergeCell ref="B11:D11"/>
    <mergeCell ref="E11:I11"/>
    <mergeCell ref="B12:D12"/>
    <mergeCell ref="E12:I12"/>
    <mergeCell ref="C13:D13"/>
    <mergeCell ref="E13:F13"/>
    <mergeCell ref="G13:H13"/>
    <mergeCell ref="A13:B15"/>
    <mergeCell ref="B8:D8"/>
    <mergeCell ref="F8:G8"/>
    <mergeCell ref="B9:D9"/>
    <mergeCell ref="E9:I9"/>
    <mergeCell ref="B10:D10"/>
    <mergeCell ref="E10:I10"/>
    <mergeCell ref="A5:D5"/>
    <mergeCell ref="F5:G5"/>
    <mergeCell ref="B6:D6"/>
    <mergeCell ref="E6:I6"/>
    <mergeCell ref="B7:D7"/>
    <mergeCell ref="E7:I7"/>
    <mergeCell ref="A6:A12"/>
    <mergeCell ref="A1:B1"/>
    <mergeCell ref="A2:I2"/>
    <mergeCell ref="A3:D3"/>
    <mergeCell ref="E3:I3"/>
    <mergeCell ref="A4:D4"/>
    <mergeCell ref="E4:I4"/>
  </mergeCells>
  <phoneticPr fontId="12" type="noConversion"/>
  <dataValidations count="8">
    <dataValidation type="list" allowBlank="1" showInputMessage="1" showErrorMessage="1" sqref="E5">
      <formula1>"□ 产业发展,■ 产业发展"</formula1>
    </dataValidation>
    <dataValidation type="list" allowBlank="1" showInputMessage="1" showErrorMessage="1" sqref="H5">
      <formula1>"□ 基础设施,■ 基础设施"</formula1>
    </dataValidation>
    <dataValidation type="list" allowBlank="1" showInputMessage="1" showErrorMessage="1" sqref="F5:G5">
      <formula1>"□ 民生保障,■ 民生保障"</formula1>
    </dataValidation>
    <dataValidation type="list" allowBlank="1" showInputMessage="1" showErrorMessage="1" sqref="F8">
      <formula1>"□ 项目法,■ 项目法"</formula1>
    </dataValidation>
    <dataValidation type="list" allowBlank="1" showInputMessage="1" showErrorMessage="1" sqref="I5">
      <formula1>"□ 行政运行,■ 行政运行"</formula1>
    </dataValidation>
    <dataValidation type="list" allowBlank="1" showInputMessage="1" showErrorMessage="1" sqref="E8">
      <formula1>"□ 因素法,■ 因素法"</formula1>
    </dataValidation>
    <dataValidation type="list" allowBlank="1" showInputMessage="1" showErrorMessage="1" sqref="H8">
      <formula1>"□ 据实据效,■ 据实据效"</formula1>
    </dataValidation>
    <dataValidation type="list" allowBlank="1" showInputMessage="1" showErrorMessage="1" sqref="I8">
      <formula1>"□ 因素法与项目法相组合,■ 因素法与项目法相组合"</formula1>
    </dataValidation>
  </dataValidation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5"/>
  <sheetViews>
    <sheetView showGridLines="0" showZeros="0" workbookViewId="0">
      <selection activeCell="E131" sqref="E131"/>
    </sheetView>
  </sheetViews>
  <sheetFormatPr defaultColWidth="12" defaultRowHeight="11.25"/>
  <cols>
    <col min="1" max="1" width="4.83203125" customWidth="1"/>
    <col min="2" max="3" width="3.6640625" customWidth="1"/>
    <col min="4" max="4" width="9.1640625" customWidth="1"/>
    <col min="5" max="5" width="38" customWidth="1"/>
    <col min="6" max="10" width="13.33203125" customWidth="1"/>
    <col min="11" max="14" width="12.1640625" customWidth="1"/>
    <col min="15" max="15" width="11.83203125" customWidth="1"/>
    <col min="16" max="17" width="10.6640625" customWidth="1"/>
    <col min="18" max="18" width="12.1640625" customWidth="1"/>
    <col min="19" max="19" width="9.83203125" customWidth="1"/>
    <col min="20" max="20" width="10.6640625" customWidth="1"/>
  </cols>
  <sheetData>
    <row r="1" spans="1:20" ht="20.100000000000001" customHeight="1">
      <c r="A1" s="47"/>
      <c r="B1" s="48"/>
      <c r="C1" s="48"/>
      <c r="D1" s="48"/>
      <c r="E1" s="48"/>
      <c r="F1" s="48"/>
      <c r="G1" s="48"/>
      <c r="H1" s="48"/>
      <c r="I1" s="48"/>
      <c r="J1" s="48"/>
      <c r="K1" s="48"/>
      <c r="L1" s="48"/>
      <c r="M1" s="48"/>
      <c r="N1" s="48"/>
      <c r="O1" s="48"/>
      <c r="P1" s="48"/>
      <c r="Q1" s="48"/>
      <c r="R1" s="48"/>
      <c r="S1" s="85"/>
      <c r="T1" s="123" t="s">
        <v>53</v>
      </c>
    </row>
    <row r="2" spans="1:20" ht="20.100000000000001" customHeight="1">
      <c r="A2" s="131" t="s">
        <v>54</v>
      </c>
      <c r="B2" s="131"/>
      <c r="C2" s="131"/>
      <c r="D2" s="131"/>
      <c r="E2" s="131"/>
      <c r="F2" s="131"/>
      <c r="G2" s="131"/>
      <c r="H2" s="131"/>
      <c r="I2" s="131"/>
      <c r="J2" s="131"/>
      <c r="K2" s="131"/>
      <c r="L2" s="131"/>
      <c r="M2" s="131"/>
      <c r="N2" s="131"/>
      <c r="O2" s="131"/>
      <c r="P2" s="131"/>
      <c r="Q2" s="131"/>
      <c r="R2" s="131"/>
      <c r="S2" s="131"/>
      <c r="T2" s="131"/>
    </row>
    <row r="3" spans="1:20" ht="20.100000000000001" customHeight="1">
      <c r="A3" s="50" t="s">
        <v>2</v>
      </c>
      <c r="B3" s="50"/>
      <c r="C3" s="50"/>
      <c r="D3" s="50"/>
      <c r="E3" s="50"/>
      <c r="F3" s="65"/>
      <c r="G3" s="65"/>
      <c r="H3" s="65"/>
      <c r="I3" s="65"/>
      <c r="J3" s="82"/>
      <c r="K3" s="82"/>
      <c r="L3" s="82"/>
      <c r="M3" s="82"/>
      <c r="N3" s="82"/>
      <c r="O3" s="82"/>
      <c r="P3" s="82"/>
      <c r="Q3" s="82"/>
      <c r="R3" s="82"/>
      <c r="S3" s="78"/>
      <c r="T3" s="52" t="s">
        <v>3</v>
      </c>
    </row>
    <row r="4" spans="1:20" ht="20.100000000000001" customHeight="1">
      <c r="A4" s="134" t="s">
        <v>55</v>
      </c>
      <c r="B4" s="135"/>
      <c r="C4" s="135"/>
      <c r="D4" s="135"/>
      <c r="E4" s="136"/>
      <c r="F4" s="144" t="s">
        <v>56</v>
      </c>
      <c r="G4" s="146" t="s">
        <v>57</v>
      </c>
      <c r="H4" s="137" t="s">
        <v>58</v>
      </c>
      <c r="I4" s="137" t="s">
        <v>59</v>
      </c>
      <c r="J4" s="137" t="s">
        <v>60</v>
      </c>
      <c r="K4" s="137" t="s">
        <v>61</v>
      </c>
      <c r="L4" s="137"/>
      <c r="M4" s="150" t="s">
        <v>62</v>
      </c>
      <c r="N4" s="138" t="s">
        <v>63</v>
      </c>
      <c r="O4" s="139"/>
      <c r="P4" s="139"/>
      <c r="Q4" s="139"/>
      <c r="R4" s="140"/>
      <c r="S4" s="144" t="s">
        <v>64</v>
      </c>
      <c r="T4" s="137" t="s">
        <v>65</v>
      </c>
    </row>
    <row r="5" spans="1:20" ht="20.100000000000001" customHeight="1">
      <c r="A5" s="134" t="s">
        <v>66</v>
      </c>
      <c r="B5" s="135"/>
      <c r="C5" s="136"/>
      <c r="D5" s="141" t="s">
        <v>67</v>
      </c>
      <c r="E5" s="143" t="s">
        <v>68</v>
      </c>
      <c r="F5" s="137"/>
      <c r="G5" s="146"/>
      <c r="H5" s="137"/>
      <c r="I5" s="137"/>
      <c r="J5" s="137"/>
      <c r="K5" s="148" t="s">
        <v>69</v>
      </c>
      <c r="L5" s="137" t="s">
        <v>70</v>
      </c>
      <c r="M5" s="151"/>
      <c r="N5" s="153" t="s">
        <v>71</v>
      </c>
      <c r="O5" s="153" t="s">
        <v>72</v>
      </c>
      <c r="P5" s="153" t="s">
        <v>73</v>
      </c>
      <c r="Q5" s="153" t="s">
        <v>74</v>
      </c>
      <c r="R5" s="153" t="s">
        <v>75</v>
      </c>
      <c r="S5" s="137"/>
      <c r="T5" s="137"/>
    </row>
    <row r="6" spans="1:20" ht="30.75" customHeight="1">
      <c r="A6" s="55" t="s">
        <v>76</v>
      </c>
      <c r="B6" s="54" t="s">
        <v>77</v>
      </c>
      <c r="C6" s="56" t="s">
        <v>78</v>
      </c>
      <c r="D6" s="142"/>
      <c r="E6" s="142"/>
      <c r="F6" s="145"/>
      <c r="G6" s="147"/>
      <c r="H6" s="145"/>
      <c r="I6" s="145"/>
      <c r="J6" s="145"/>
      <c r="K6" s="149"/>
      <c r="L6" s="145"/>
      <c r="M6" s="152"/>
      <c r="N6" s="145"/>
      <c r="O6" s="145"/>
      <c r="P6" s="145"/>
      <c r="Q6" s="145"/>
      <c r="R6" s="145"/>
      <c r="S6" s="145"/>
      <c r="T6" s="145"/>
    </row>
    <row r="7" spans="1:20" ht="20.100000000000001" customHeight="1">
      <c r="A7" s="59" t="s">
        <v>36</v>
      </c>
      <c r="B7" s="59" t="s">
        <v>36</v>
      </c>
      <c r="C7" s="59" t="s">
        <v>36</v>
      </c>
      <c r="D7" s="59" t="s">
        <v>36</v>
      </c>
      <c r="E7" s="59" t="s">
        <v>56</v>
      </c>
      <c r="F7" s="72">
        <v>69990.37</v>
      </c>
      <c r="G7" s="72">
        <v>11593.02</v>
      </c>
      <c r="H7" s="72">
        <v>55168.18</v>
      </c>
      <c r="I7" s="72">
        <v>0</v>
      </c>
      <c r="J7" s="60">
        <v>0</v>
      </c>
      <c r="K7" s="61">
        <v>264.52</v>
      </c>
      <c r="L7" s="72">
        <v>264.52</v>
      </c>
      <c r="M7" s="60">
        <v>0</v>
      </c>
      <c r="N7" s="61">
        <f t="shared" ref="N7:N70" si="0">SUM(O7:R7)</f>
        <v>0</v>
      </c>
      <c r="O7" s="72">
        <v>0</v>
      </c>
      <c r="P7" s="72">
        <v>0</v>
      </c>
      <c r="Q7" s="72">
        <v>0</v>
      </c>
      <c r="R7" s="60">
        <v>0</v>
      </c>
      <c r="S7" s="61">
        <v>89</v>
      </c>
      <c r="T7" s="60">
        <v>2875.65</v>
      </c>
    </row>
    <row r="8" spans="1:20" ht="20.100000000000001" customHeight="1">
      <c r="A8" s="59" t="s">
        <v>36</v>
      </c>
      <c r="B8" s="59" t="s">
        <v>36</v>
      </c>
      <c r="C8" s="59" t="s">
        <v>36</v>
      </c>
      <c r="D8" s="59" t="s">
        <v>36</v>
      </c>
      <c r="E8" s="59" t="s">
        <v>79</v>
      </c>
      <c r="F8" s="72">
        <v>10740.96</v>
      </c>
      <c r="G8" s="72">
        <v>1885.83</v>
      </c>
      <c r="H8" s="72">
        <v>8855.1299999999992</v>
      </c>
      <c r="I8" s="72">
        <v>0</v>
      </c>
      <c r="J8" s="60">
        <v>0</v>
      </c>
      <c r="K8" s="61">
        <v>0</v>
      </c>
      <c r="L8" s="72">
        <v>0</v>
      </c>
      <c r="M8" s="60">
        <v>0</v>
      </c>
      <c r="N8" s="61">
        <f t="shared" si="0"/>
        <v>0</v>
      </c>
      <c r="O8" s="72">
        <v>0</v>
      </c>
      <c r="P8" s="72">
        <v>0</v>
      </c>
      <c r="Q8" s="72">
        <v>0</v>
      </c>
      <c r="R8" s="60">
        <v>0</v>
      </c>
      <c r="S8" s="61">
        <v>0</v>
      </c>
      <c r="T8" s="60">
        <v>0</v>
      </c>
    </row>
    <row r="9" spans="1:20" ht="20.100000000000001" customHeight="1">
      <c r="A9" s="59" t="s">
        <v>36</v>
      </c>
      <c r="B9" s="59" t="s">
        <v>36</v>
      </c>
      <c r="C9" s="59" t="s">
        <v>36</v>
      </c>
      <c r="D9" s="59" t="s">
        <v>36</v>
      </c>
      <c r="E9" s="59" t="s">
        <v>80</v>
      </c>
      <c r="F9" s="72">
        <v>10740.96</v>
      </c>
      <c r="G9" s="72">
        <v>1885.83</v>
      </c>
      <c r="H9" s="72">
        <v>8855.1299999999992</v>
      </c>
      <c r="I9" s="72">
        <v>0</v>
      </c>
      <c r="J9" s="60">
        <v>0</v>
      </c>
      <c r="K9" s="61">
        <v>0</v>
      </c>
      <c r="L9" s="72">
        <v>0</v>
      </c>
      <c r="M9" s="60">
        <v>0</v>
      </c>
      <c r="N9" s="61">
        <f t="shared" si="0"/>
        <v>0</v>
      </c>
      <c r="O9" s="72">
        <v>0</v>
      </c>
      <c r="P9" s="72">
        <v>0</v>
      </c>
      <c r="Q9" s="72">
        <v>0</v>
      </c>
      <c r="R9" s="60">
        <v>0</v>
      </c>
      <c r="S9" s="61">
        <v>0</v>
      </c>
      <c r="T9" s="60">
        <v>0</v>
      </c>
    </row>
    <row r="10" spans="1:20" ht="20.100000000000001" customHeight="1">
      <c r="A10" s="59" t="s">
        <v>81</v>
      </c>
      <c r="B10" s="59" t="s">
        <v>82</v>
      </c>
      <c r="C10" s="59" t="s">
        <v>82</v>
      </c>
      <c r="D10" s="59" t="s">
        <v>83</v>
      </c>
      <c r="E10" s="59" t="s">
        <v>84</v>
      </c>
      <c r="F10" s="72">
        <v>775.88</v>
      </c>
      <c r="G10" s="72">
        <v>775.88</v>
      </c>
      <c r="H10" s="72">
        <v>0</v>
      </c>
      <c r="I10" s="72">
        <v>0</v>
      </c>
      <c r="J10" s="60">
        <v>0</v>
      </c>
      <c r="K10" s="61">
        <v>0</v>
      </c>
      <c r="L10" s="72">
        <v>0</v>
      </c>
      <c r="M10" s="60">
        <v>0</v>
      </c>
      <c r="N10" s="61">
        <f t="shared" si="0"/>
        <v>0</v>
      </c>
      <c r="O10" s="72">
        <v>0</v>
      </c>
      <c r="P10" s="72">
        <v>0</v>
      </c>
      <c r="Q10" s="72">
        <v>0</v>
      </c>
      <c r="R10" s="60">
        <v>0</v>
      </c>
      <c r="S10" s="61">
        <v>0</v>
      </c>
      <c r="T10" s="60">
        <v>0</v>
      </c>
    </row>
    <row r="11" spans="1:20" ht="20.100000000000001" customHeight="1">
      <c r="A11" s="59" t="s">
        <v>85</v>
      </c>
      <c r="B11" s="59" t="s">
        <v>86</v>
      </c>
      <c r="C11" s="59" t="s">
        <v>87</v>
      </c>
      <c r="D11" s="59" t="s">
        <v>83</v>
      </c>
      <c r="E11" s="59" t="s">
        <v>88</v>
      </c>
      <c r="F11" s="72">
        <v>628</v>
      </c>
      <c r="G11" s="72">
        <v>0</v>
      </c>
      <c r="H11" s="72">
        <v>628</v>
      </c>
      <c r="I11" s="72">
        <v>0</v>
      </c>
      <c r="J11" s="60">
        <v>0</v>
      </c>
      <c r="K11" s="61">
        <v>0</v>
      </c>
      <c r="L11" s="72">
        <v>0</v>
      </c>
      <c r="M11" s="60">
        <v>0</v>
      </c>
      <c r="N11" s="61">
        <f t="shared" si="0"/>
        <v>0</v>
      </c>
      <c r="O11" s="72">
        <v>0</v>
      </c>
      <c r="P11" s="72">
        <v>0</v>
      </c>
      <c r="Q11" s="72">
        <v>0</v>
      </c>
      <c r="R11" s="60">
        <v>0</v>
      </c>
      <c r="S11" s="61">
        <v>0</v>
      </c>
      <c r="T11" s="60">
        <v>0</v>
      </c>
    </row>
    <row r="12" spans="1:20" ht="20.100000000000001" customHeight="1">
      <c r="A12" s="59" t="s">
        <v>89</v>
      </c>
      <c r="B12" s="59" t="s">
        <v>90</v>
      </c>
      <c r="C12" s="59" t="s">
        <v>91</v>
      </c>
      <c r="D12" s="59" t="s">
        <v>83</v>
      </c>
      <c r="E12" s="59" t="s">
        <v>92</v>
      </c>
      <c r="F12" s="72">
        <v>382.27</v>
      </c>
      <c r="G12" s="72">
        <v>0</v>
      </c>
      <c r="H12" s="72">
        <v>382.27</v>
      </c>
      <c r="I12" s="72">
        <v>0</v>
      </c>
      <c r="J12" s="60">
        <v>0</v>
      </c>
      <c r="K12" s="61">
        <v>0</v>
      </c>
      <c r="L12" s="72">
        <v>0</v>
      </c>
      <c r="M12" s="60">
        <v>0</v>
      </c>
      <c r="N12" s="61">
        <f t="shared" si="0"/>
        <v>0</v>
      </c>
      <c r="O12" s="72">
        <v>0</v>
      </c>
      <c r="P12" s="72">
        <v>0</v>
      </c>
      <c r="Q12" s="72">
        <v>0</v>
      </c>
      <c r="R12" s="60">
        <v>0</v>
      </c>
      <c r="S12" s="61">
        <v>0</v>
      </c>
      <c r="T12" s="60">
        <v>0</v>
      </c>
    </row>
    <row r="13" spans="1:20" ht="20.100000000000001" customHeight="1">
      <c r="A13" s="59" t="s">
        <v>89</v>
      </c>
      <c r="B13" s="59" t="s">
        <v>90</v>
      </c>
      <c r="C13" s="59" t="s">
        <v>90</v>
      </c>
      <c r="D13" s="59" t="s">
        <v>83</v>
      </c>
      <c r="E13" s="59" t="s">
        <v>93</v>
      </c>
      <c r="F13" s="72">
        <v>399.09</v>
      </c>
      <c r="G13" s="72">
        <v>0</v>
      </c>
      <c r="H13" s="72">
        <v>399.09</v>
      </c>
      <c r="I13" s="72">
        <v>0</v>
      </c>
      <c r="J13" s="60">
        <v>0</v>
      </c>
      <c r="K13" s="61">
        <v>0</v>
      </c>
      <c r="L13" s="72">
        <v>0</v>
      </c>
      <c r="M13" s="60">
        <v>0</v>
      </c>
      <c r="N13" s="61">
        <f t="shared" si="0"/>
        <v>0</v>
      </c>
      <c r="O13" s="72">
        <v>0</v>
      </c>
      <c r="P13" s="72">
        <v>0</v>
      </c>
      <c r="Q13" s="72">
        <v>0</v>
      </c>
      <c r="R13" s="60">
        <v>0</v>
      </c>
      <c r="S13" s="61">
        <v>0</v>
      </c>
      <c r="T13" s="60">
        <v>0</v>
      </c>
    </row>
    <row r="14" spans="1:20" ht="20.100000000000001" customHeight="1">
      <c r="A14" s="59" t="s">
        <v>89</v>
      </c>
      <c r="B14" s="59" t="s">
        <v>82</v>
      </c>
      <c r="C14" s="59" t="s">
        <v>91</v>
      </c>
      <c r="D14" s="59" t="s">
        <v>83</v>
      </c>
      <c r="E14" s="59" t="s">
        <v>94</v>
      </c>
      <c r="F14" s="72">
        <v>1.01</v>
      </c>
      <c r="G14" s="72">
        <v>0</v>
      </c>
      <c r="H14" s="72">
        <v>1.01</v>
      </c>
      <c r="I14" s="72">
        <v>0</v>
      </c>
      <c r="J14" s="60">
        <v>0</v>
      </c>
      <c r="K14" s="61">
        <v>0</v>
      </c>
      <c r="L14" s="72">
        <v>0</v>
      </c>
      <c r="M14" s="60">
        <v>0</v>
      </c>
      <c r="N14" s="61">
        <f t="shared" si="0"/>
        <v>0</v>
      </c>
      <c r="O14" s="72">
        <v>0</v>
      </c>
      <c r="P14" s="72">
        <v>0</v>
      </c>
      <c r="Q14" s="72">
        <v>0</v>
      </c>
      <c r="R14" s="60">
        <v>0</v>
      </c>
      <c r="S14" s="61">
        <v>0</v>
      </c>
      <c r="T14" s="60">
        <v>0</v>
      </c>
    </row>
    <row r="15" spans="1:20" ht="20.100000000000001" customHeight="1">
      <c r="A15" s="59" t="s">
        <v>95</v>
      </c>
      <c r="B15" s="59" t="s">
        <v>96</v>
      </c>
      <c r="C15" s="59" t="s">
        <v>91</v>
      </c>
      <c r="D15" s="59" t="s">
        <v>83</v>
      </c>
      <c r="E15" s="59" t="s">
        <v>97</v>
      </c>
      <c r="F15" s="72">
        <v>308.10000000000002</v>
      </c>
      <c r="G15" s="72">
        <v>0</v>
      </c>
      <c r="H15" s="72">
        <v>308.10000000000002</v>
      </c>
      <c r="I15" s="72">
        <v>0</v>
      </c>
      <c r="J15" s="60">
        <v>0</v>
      </c>
      <c r="K15" s="61">
        <v>0</v>
      </c>
      <c r="L15" s="72">
        <v>0</v>
      </c>
      <c r="M15" s="60">
        <v>0</v>
      </c>
      <c r="N15" s="61">
        <f t="shared" si="0"/>
        <v>0</v>
      </c>
      <c r="O15" s="72">
        <v>0</v>
      </c>
      <c r="P15" s="72">
        <v>0</v>
      </c>
      <c r="Q15" s="72">
        <v>0</v>
      </c>
      <c r="R15" s="60">
        <v>0</v>
      </c>
      <c r="S15" s="61">
        <v>0</v>
      </c>
      <c r="T15" s="60">
        <v>0</v>
      </c>
    </row>
    <row r="16" spans="1:20" ht="20.100000000000001" customHeight="1">
      <c r="A16" s="59" t="s">
        <v>95</v>
      </c>
      <c r="B16" s="59" t="s">
        <v>96</v>
      </c>
      <c r="C16" s="59" t="s">
        <v>87</v>
      </c>
      <c r="D16" s="59" t="s">
        <v>83</v>
      </c>
      <c r="E16" s="59" t="s">
        <v>98</v>
      </c>
      <c r="F16" s="72">
        <v>103.22</v>
      </c>
      <c r="G16" s="72">
        <v>0</v>
      </c>
      <c r="H16" s="72">
        <v>103.22</v>
      </c>
      <c r="I16" s="72">
        <v>0</v>
      </c>
      <c r="J16" s="60">
        <v>0</v>
      </c>
      <c r="K16" s="61">
        <v>0</v>
      </c>
      <c r="L16" s="72">
        <v>0</v>
      </c>
      <c r="M16" s="60">
        <v>0</v>
      </c>
      <c r="N16" s="61">
        <f t="shared" si="0"/>
        <v>0</v>
      </c>
      <c r="O16" s="72">
        <v>0</v>
      </c>
      <c r="P16" s="72">
        <v>0</v>
      </c>
      <c r="Q16" s="72">
        <v>0</v>
      </c>
      <c r="R16" s="60">
        <v>0</v>
      </c>
      <c r="S16" s="61">
        <v>0</v>
      </c>
      <c r="T16" s="60">
        <v>0</v>
      </c>
    </row>
    <row r="17" spans="1:20" ht="20.100000000000001" customHeight="1">
      <c r="A17" s="59" t="s">
        <v>99</v>
      </c>
      <c r="B17" s="59" t="s">
        <v>91</v>
      </c>
      <c r="C17" s="59" t="s">
        <v>91</v>
      </c>
      <c r="D17" s="59" t="s">
        <v>83</v>
      </c>
      <c r="E17" s="59" t="s">
        <v>100</v>
      </c>
      <c r="F17" s="72">
        <v>5466.87</v>
      </c>
      <c r="G17" s="72">
        <v>222</v>
      </c>
      <c r="H17" s="72">
        <v>5244.87</v>
      </c>
      <c r="I17" s="72">
        <v>0</v>
      </c>
      <c r="J17" s="60">
        <v>0</v>
      </c>
      <c r="K17" s="61">
        <v>0</v>
      </c>
      <c r="L17" s="72">
        <v>0</v>
      </c>
      <c r="M17" s="60">
        <v>0</v>
      </c>
      <c r="N17" s="61">
        <f t="shared" si="0"/>
        <v>0</v>
      </c>
      <c r="O17" s="72">
        <v>0</v>
      </c>
      <c r="P17" s="72">
        <v>0</v>
      </c>
      <c r="Q17" s="72">
        <v>0</v>
      </c>
      <c r="R17" s="60">
        <v>0</v>
      </c>
      <c r="S17" s="61">
        <v>0</v>
      </c>
      <c r="T17" s="60">
        <v>0</v>
      </c>
    </row>
    <row r="18" spans="1:20" ht="20.100000000000001" customHeight="1">
      <c r="A18" s="59" t="s">
        <v>99</v>
      </c>
      <c r="B18" s="59" t="s">
        <v>91</v>
      </c>
      <c r="C18" s="59" t="s">
        <v>101</v>
      </c>
      <c r="D18" s="59" t="s">
        <v>83</v>
      </c>
      <c r="E18" s="59" t="s">
        <v>102</v>
      </c>
      <c r="F18" s="72">
        <v>336.95</v>
      </c>
      <c r="G18" s="72">
        <v>0</v>
      </c>
      <c r="H18" s="72">
        <v>336.95</v>
      </c>
      <c r="I18" s="72">
        <v>0</v>
      </c>
      <c r="J18" s="60">
        <v>0</v>
      </c>
      <c r="K18" s="61">
        <v>0</v>
      </c>
      <c r="L18" s="72">
        <v>0</v>
      </c>
      <c r="M18" s="60">
        <v>0</v>
      </c>
      <c r="N18" s="61">
        <f t="shared" si="0"/>
        <v>0</v>
      </c>
      <c r="O18" s="72">
        <v>0</v>
      </c>
      <c r="P18" s="72">
        <v>0</v>
      </c>
      <c r="Q18" s="72">
        <v>0</v>
      </c>
      <c r="R18" s="60">
        <v>0</v>
      </c>
      <c r="S18" s="61">
        <v>0</v>
      </c>
      <c r="T18" s="60">
        <v>0</v>
      </c>
    </row>
    <row r="19" spans="1:20" ht="20.100000000000001" customHeight="1">
      <c r="A19" s="59" t="s">
        <v>99</v>
      </c>
      <c r="B19" s="59" t="s">
        <v>91</v>
      </c>
      <c r="C19" s="59" t="s">
        <v>86</v>
      </c>
      <c r="D19" s="59" t="s">
        <v>83</v>
      </c>
      <c r="E19" s="59" t="s">
        <v>103</v>
      </c>
      <c r="F19" s="72">
        <v>45</v>
      </c>
      <c r="G19" s="72">
        <v>0</v>
      </c>
      <c r="H19" s="72">
        <v>45</v>
      </c>
      <c r="I19" s="72">
        <v>0</v>
      </c>
      <c r="J19" s="60">
        <v>0</v>
      </c>
      <c r="K19" s="61">
        <v>0</v>
      </c>
      <c r="L19" s="72">
        <v>0</v>
      </c>
      <c r="M19" s="60">
        <v>0</v>
      </c>
      <c r="N19" s="61">
        <f t="shared" si="0"/>
        <v>0</v>
      </c>
      <c r="O19" s="72">
        <v>0</v>
      </c>
      <c r="P19" s="72">
        <v>0</v>
      </c>
      <c r="Q19" s="72">
        <v>0</v>
      </c>
      <c r="R19" s="60">
        <v>0</v>
      </c>
      <c r="S19" s="61">
        <v>0</v>
      </c>
      <c r="T19" s="60">
        <v>0</v>
      </c>
    </row>
    <row r="20" spans="1:20" ht="20.100000000000001" customHeight="1">
      <c r="A20" s="59" t="s">
        <v>99</v>
      </c>
      <c r="B20" s="59" t="s">
        <v>91</v>
      </c>
      <c r="C20" s="59" t="s">
        <v>104</v>
      </c>
      <c r="D20" s="59" t="s">
        <v>83</v>
      </c>
      <c r="E20" s="59" t="s">
        <v>105</v>
      </c>
      <c r="F20" s="72">
        <v>25</v>
      </c>
      <c r="G20" s="72">
        <v>0</v>
      </c>
      <c r="H20" s="72">
        <v>25</v>
      </c>
      <c r="I20" s="72">
        <v>0</v>
      </c>
      <c r="J20" s="60">
        <v>0</v>
      </c>
      <c r="K20" s="61">
        <v>0</v>
      </c>
      <c r="L20" s="72">
        <v>0</v>
      </c>
      <c r="M20" s="60">
        <v>0</v>
      </c>
      <c r="N20" s="61">
        <f t="shared" si="0"/>
        <v>0</v>
      </c>
      <c r="O20" s="72">
        <v>0</v>
      </c>
      <c r="P20" s="72">
        <v>0</v>
      </c>
      <c r="Q20" s="72">
        <v>0</v>
      </c>
      <c r="R20" s="60">
        <v>0</v>
      </c>
      <c r="S20" s="61">
        <v>0</v>
      </c>
      <c r="T20" s="60">
        <v>0</v>
      </c>
    </row>
    <row r="21" spans="1:20" ht="20.100000000000001" customHeight="1">
      <c r="A21" s="59" t="s">
        <v>99</v>
      </c>
      <c r="B21" s="59" t="s">
        <v>91</v>
      </c>
      <c r="C21" s="59" t="s">
        <v>82</v>
      </c>
      <c r="D21" s="59" t="s">
        <v>83</v>
      </c>
      <c r="E21" s="59" t="s">
        <v>106</v>
      </c>
      <c r="F21" s="72">
        <v>1684.34</v>
      </c>
      <c r="G21" s="72">
        <v>887.95</v>
      </c>
      <c r="H21" s="72">
        <v>796.39</v>
      </c>
      <c r="I21" s="72">
        <v>0</v>
      </c>
      <c r="J21" s="60">
        <v>0</v>
      </c>
      <c r="K21" s="61">
        <v>0</v>
      </c>
      <c r="L21" s="72">
        <v>0</v>
      </c>
      <c r="M21" s="60">
        <v>0</v>
      </c>
      <c r="N21" s="61">
        <f t="shared" si="0"/>
        <v>0</v>
      </c>
      <c r="O21" s="72">
        <v>0</v>
      </c>
      <c r="P21" s="72">
        <v>0</v>
      </c>
      <c r="Q21" s="72">
        <v>0</v>
      </c>
      <c r="R21" s="60">
        <v>0</v>
      </c>
      <c r="S21" s="61">
        <v>0</v>
      </c>
      <c r="T21" s="60">
        <v>0</v>
      </c>
    </row>
    <row r="22" spans="1:20" ht="20.100000000000001" customHeight="1">
      <c r="A22" s="59" t="s">
        <v>107</v>
      </c>
      <c r="B22" s="59" t="s">
        <v>101</v>
      </c>
      <c r="C22" s="59" t="s">
        <v>91</v>
      </c>
      <c r="D22" s="59" t="s">
        <v>83</v>
      </c>
      <c r="E22" s="59" t="s">
        <v>108</v>
      </c>
      <c r="F22" s="72">
        <v>410.8</v>
      </c>
      <c r="G22" s="72">
        <v>0</v>
      </c>
      <c r="H22" s="72">
        <v>410.8</v>
      </c>
      <c r="I22" s="72">
        <v>0</v>
      </c>
      <c r="J22" s="60">
        <v>0</v>
      </c>
      <c r="K22" s="61">
        <v>0</v>
      </c>
      <c r="L22" s="72">
        <v>0</v>
      </c>
      <c r="M22" s="60">
        <v>0</v>
      </c>
      <c r="N22" s="61">
        <f t="shared" si="0"/>
        <v>0</v>
      </c>
      <c r="O22" s="72">
        <v>0</v>
      </c>
      <c r="P22" s="72">
        <v>0</v>
      </c>
      <c r="Q22" s="72">
        <v>0</v>
      </c>
      <c r="R22" s="60">
        <v>0</v>
      </c>
      <c r="S22" s="61">
        <v>0</v>
      </c>
      <c r="T22" s="60">
        <v>0</v>
      </c>
    </row>
    <row r="23" spans="1:20" ht="20.100000000000001" customHeight="1">
      <c r="A23" s="59" t="s">
        <v>107</v>
      </c>
      <c r="B23" s="59" t="s">
        <v>101</v>
      </c>
      <c r="C23" s="59" t="s">
        <v>87</v>
      </c>
      <c r="D23" s="59" t="s">
        <v>83</v>
      </c>
      <c r="E23" s="59" t="s">
        <v>109</v>
      </c>
      <c r="F23" s="72">
        <v>174.43</v>
      </c>
      <c r="G23" s="72">
        <v>0</v>
      </c>
      <c r="H23" s="72">
        <v>174.43</v>
      </c>
      <c r="I23" s="72">
        <v>0</v>
      </c>
      <c r="J23" s="60">
        <v>0</v>
      </c>
      <c r="K23" s="61">
        <v>0</v>
      </c>
      <c r="L23" s="72">
        <v>0</v>
      </c>
      <c r="M23" s="60">
        <v>0</v>
      </c>
      <c r="N23" s="61">
        <f t="shared" si="0"/>
        <v>0</v>
      </c>
      <c r="O23" s="72">
        <v>0</v>
      </c>
      <c r="P23" s="72">
        <v>0</v>
      </c>
      <c r="Q23" s="72">
        <v>0</v>
      </c>
      <c r="R23" s="60">
        <v>0</v>
      </c>
      <c r="S23" s="61">
        <v>0</v>
      </c>
      <c r="T23" s="60">
        <v>0</v>
      </c>
    </row>
    <row r="24" spans="1:20" ht="20.100000000000001" customHeight="1">
      <c r="A24" s="59" t="s">
        <v>36</v>
      </c>
      <c r="B24" s="59" t="s">
        <v>36</v>
      </c>
      <c r="C24" s="59" t="s">
        <v>36</v>
      </c>
      <c r="D24" s="59" t="s">
        <v>36</v>
      </c>
      <c r="E24" s="59" t="s">
        <v>110</v>
      </c>
      <c r="F24" s="72">
        <v>8324.82</v>
      </c>
      <c r="G24" s="72">
        <v>2796.69</v>
      </c>
      <c r="H24" s="72">
        <v>5528.13</v>
      </c>
      <c r="I24" s="72">
        <v>0</v>
      </c>
      <c r="J24" s="60">
        <v>0</v>
      </c>
      <c r="K24" s="61">
        <v>0</v>
      </c>
      <c r="L24" s="72">
        <v>0</v>
      </c>
      <c r="M24" s="60">
        <v>0</v>
      </c>
      <c r="N24" s="61">
        <f t="shared" si="0"/>
        <v>0</v>
      </c>
      <c r="O24" s="72">
        <v>0</v>
      </c>
      <c r="P24" s="72">
        <v>0</v>
      </c>
      <c r="Q24" s="72">
        <v>0</v>
      </c>
      <c r="R24" s="60">
        <v>0</v>
      </c>
      <c r="S24" s="61">
        <v>0</v>
      </c>
      <c r="T24" s="60">
        <v>0</v>
      </c>
    </row>
    <row r="25" spans="1:20" ht="20.100000000000001" customHeight="1">
      <c r="A25" s="59" t="s">
        <v>36</v>
      </c>
      <c r="B25" s="59" t="s">
        <v>36</v>
      </c>
      <c r="C25" s="59" t="s">
        <v>36</v>
      </c>
      <c r="D25" s="59" t="s">
        <v>36</v>
      </c>
      <c r="E25" s="59" t="s">
        <v>111</v>
      </c>
      <c r="F25" s="72">
        <v>538.53</v>
      </c>
      <c r="G25" s="72">
        <v>0</v>
      </c>
      <c r="H25" s="72">
        <v>538.53</v>
      </c>
      <c r="I25" s="72">
        <v>0</v>
      </c>
      <c r="J25" s="60">
        <v>0</v>
      </c>
      <c r="K25" s="61">
        <v>0</v>
      </c>
      <c r="L25" s="72">
        <v>0</v>
      </c>
      <c r="M25" s="60">
        <v>0</v>
      </c>
      <c r="N25" s="61">
        <f t="shared" si="0"/>
        <v>0</v>
      </c>
      <c r="O25" s="72">
        <v>0</v>
      </c>
      <c r="P25" s="72">
        <v>0</v>
      </c>
      <c r="Q25" s="72">
        <v>0</v>
      </c>
      <c r="R25" s="60">
        <v>0</v>
      </c>
      <c r="S25" s="61">
        <v>0</v>
      </c>
      <c r="T25" s="60">
        <v>0</v>
      </c>
    </row>
    <row r="26" spans="1:20" ht="20.100000000000001" customHeight="1">
      <c r="A26" s="59" t="s">
        <v>85</v>
      </c>
      <c r="B26" s="59" t="s">
        <v>86</v>
      </c>
      <c r="C26" s="59" t="s">
        <v>87</v>
      </c>
      <c r="D26" s="59" t="s">
        <v>112</v>
      </c>
      <c r="E26" s="59" t="s">
        <v>88</v>
      </c>
      <c r="F26" s="72">
        <v>10</v>
      </c>
      <c r="G26" s="72">
        <v>0</v>
      </c>
      <c r="H26" s="72">
        <v>10</v>
      </c>
      <c r="I26" s="72">
        <v>0</v>
      </c>
      <c r="J26" s="60">
        <v>0</v>
      </c>
      <c r="K26" s="61">
        <v>0</v>
      </c>
      <c r="L26" s="72">
        <v>0</v>
      </c>
      <c r="M26" s="60">
        <v>0</v>
      </c>
      <c r="N26" s="61">
        <f t="shared" si="0"/>
        <v>0</v>
      </c>
      <c r="O26" s="72">
        <v>0</v>
      </c>
      <c r="P26" s="72">
        <v>0</v>
      </c>
      <c r="Q26" s="72">
        <v>0</v>
      </c>
      <c r="R26" s="60">
        <v>0</v>
      </c>
      <c r="S26" s="61">
        <v>0</v>
      </c>
      <c r="T26" s="60">
        <v>0</v>
      </c>
    </row>
    <row r="27" spans="1:20" ht="20.100000000000001" customHeight="1">
      <c r="A27" s="59" t="s">
        <v>89</v>
      </c>
      <c r="B27" s="59" t="s">
        <v>90</v>
      </c>
      <c r="C27" s="59" t="s">
        <v>91</v>
      </c>
      <c r="D27" s="59" t="s">
        <v>112</v>
      </c>
      <c r="E27" s="59" t="s">
        <v>92</v>
      </c>
      <c r="F27" s="72">
        <v>13.99</v>
      </c>
      <c r="G27" s="72">
        <v>0</v>
      </c>
      <c r="H27" s="72">
        <v>13.99</v>
      </c>
      <c r="I27" s="72">
        <v>0</v>
      </c>
      <c r="J27" s="60">
        <v>0</v>
      </c>
      <c r="K27" s="61">
        <v>0</v>
      </c>
      <c r="L27" s="72">
        <v>0</v>
      </c>
      <c r="M27" s="60">
        <v>0</v>
      </c>
      <c r="N27" s="61">
        <f t="shared" si="0"/>
        <v>0</v>
      </c>
      <c r="O27" s="72">
        <v>0</v>
      </c>
      <c r="P27" s="72">
        <v>0</v>
      </c>
      <c r="Q27" s="72">
        <v>0</v>
      </c>
      <c r="R27" s="60">
        <v>0</v>
      </c>
      <c r="S27" s="61">
        <v>0</v>
      </c>
      <c r="T27" s="60">
        <v>0</v>
      </c>
    </row>
    <row r="28" spans="1:20" ht="20.100000000000001" customHeight="1">
      <c r="A28" s="59" t="s">
        <v>89</v>
      </c>
      <c r="B28" s="59" t="s">
        <v>90</v>
      </c>
      <c r="C28" s="59" t="s">
        <v>90</v>
      </c>
      <c r="D28" s="59" t="s">
        <v>112</v>
      </c>
      <c r="E28" s="59" t="s">
        <v>93</v>
      </c>
      <c r="F28" s="72">
        <v>35.229999999999997</v>
      </c>
      <c r="G28" s="72">
        <v>0</v>
      </c>
      <c r="H28" s="72">
        <v>35.229999999999997</v>
      </c>
      <c r="I28" s="72">
        <v>0</v>
      </c>
      <c r="J28" s="60">
        <v>0</v>
      </c>
      <c r="K28" s="61">
        <v>0</v>
      </c>
      <c r="L28" s="72">
        <v>0</v>
      </c>
      <c r="M28" s="60">
        <v>0</v>
      </c>
      <c r="N28" s="61">
        <f t="shared" si="0"/>
        <v>0</v>
      </c>
      <c r="O28" s="72">
        <v>0</v>
      </c>
      <c r="P28" s="72">
        <v>0</v>
      </c>
      <c r="Q28" s="72">
        <v>0</v>
      </c>
      <c r="R28" s="60">
        <v>0</v>
      </c>
      <c r="S28" s="61">
        <v>0</v>
      </c>
      <c r="T28" s="60">
        <v>0</v>
      </c>
    </row>
    <row r="29" spans="1:20" ht="20.100000000000001" customHeight="1">
      <c r="A29" s="59" t="s">
        <v>95</v>
      </c>
      <c r="B29" s="59" t="s">
        <v>96</v>
      </c>
      <c r="C29" s="59" t="s">
        <v>91</v>
      </c>
      <c r="D29" s="59" t="s">
        <v>112</v>
      </c>
      <c r="E29" s="59" t="s">
        <v>97</v>
      </c>
      <c r="F29" s="72">
        <v>27.22</v>
      </c>
      <c r="G29" s="72">
        <v>0</v>
      </c>
      <c r="H29" s="72">
        <v>27.22</v>
      </c>
      <c r="I29" s="72">
        <v>0</v>
      </c>
      <c r="J29" s="60">
        <v>0</v>
      </c>
      <c r="K29" s="61">
        <v>0</v>
      </c>
      <c r="L29" s="72">
        <v>0</v>
      </c>
      <c r="M29" s="60">
        <v>0</v>
      </c>
      <c r="N29" s="61">
        <f t="shared" si="0"/>
        <v>0</v>
      </c>
      <c r="O29" s="72">
        <v>0</v>
      </c>
      <c r="P29" s="72">
        <v>0</v>
      </c>
      <c r="Q29" s="72">
        <v>0</v>
      </c>
      <c r="R29" s="60">
        <v>0</v>
      </c>
      <c r="S29" s="61">
        <v>0</v>
      </c>
      <c r="T29" s="60">
        <v>0</v>
      </c>
    </row>
    <row r="30" spans="1:20" ht="20.100000000000001" customHeight="1">
      <c r="A30" s="59" t="s">
        <v>95</v>
      </c>
      <c r="B30" s="59" t="s">
        <v>96</v>
      </c>
      <c r="C30" s="59" t="s">
        <v>87</v>
      </c>
      <c r="D30" s="59" t="s">
        <v>112</v>
      </c>
      <c r="E30" s="59" t="s">
        <v>98</v>
      </c>
      <c r="F30" s="72">
        <v>9.02</v>
      </c>
      <c r="G30" s="72">
        <v>0</v>
      </c>
      <c r="H30" s="72">
        <v>9.02</v>
      </c>
      <c r="I30" s="72">
        <v>0</v>
      </c>
      <c r="J30" s="60">
        <v>0</v>
      </c>
      <c r="K30" s="61">
        <v>0</v>
      </c>
      <c r="L30" s="72">
        <v>0</v>
      </c>
      <c r="M30" s="60">
        <v>0</v>
      </c>
      <c r="N30" s="61">
        <f t="shared" si="0"/>
        <v>0</v>
      </c>
      <c r="O30" s="72">
        <v>0</v>
      </c>
      <c r="P30" s="72">
        <v>0</v>
      </c>
      <c r="Q30" s="72">
        <v>0</v>
      </c>
      <c r="R30" s="60">
        <v>0</v>
      </c>
      <c r="S30" s="61">
        <v>0</v>
      </c>
      <c r="T30" s="60">
        <v>0</v>
      </c>
    </row>
    <row r="31" spans="1:20" ht="20.100000000000001" customHeight="1">
      <c r="A31" s="59" t="s">
        <v>99</v>
      </c>
      <c r="B31" s="59" t="s">
        <v>91</v>
      </c>
      <c r="C31" s="59" t="s">
        <v>91</v>
      </c>
      <c r="D31" s="59" t="s">
        <v>112</v>
      </c>
      <c r="E31" s="59" t="s">
        <v>100</v>
      </c>
      <c r="F31" s="72">
        <v>341.64</v>
      </c>
      <c r="G31" s="72">
        <v>0</v>
      </c>
      <c r="H31" s="72">
        <v>341.64</v>
      </c>
      <c r="I31" s="72">
        <v>0</v>
      </c>
      <c r="J31" s="60">
        <v>0</v>
      </c>
      <c r="K31" s="61">
        <v>0</v>
      </c>
      <c r="L31" s="72">
        <v>0</v>
      </c>
      <c r="M31" s="60">
        <v>0</v>
      </c>
      <c r="N31" s="61">
        <f t="shared" si="0"/>
        <v>0</v>
      </c>
      <c r="O31" s="72">
        <v>0</v>
      </c>
      <c r="P31" s="72">
        <v>0</v>
      </c>
      <c r="Q31" s="72">
        <v>0</v>
      </c>
      <c r="R31" s="60">
        <v>0</v>
      </c>
      <c r="S31" s="61">
        <v>0</v>
      </c>
      <c r="T31" s="60">
        <v>0</v>
      </c>
    </row>
    <row r="32" spans="1:20" ht="20.100000000000001" customHeight="1">
      <c r="A32" s="59" t="s">
        <v>99</v>
      </c>
      <c r="B32" s="59" t="s">
        <v>91</v>
      </c>
      <c r="C32" s="59" t="s">
        <v>113</v>
      </c>
      <c r="D32" s="59" t="s">
        <v>112</v>
      </c>
      <c r="E32" s="59" t="s">
        <v>114</v>
      </c>
      <c r="F32" s="72">
        <v>46.86</v>
      </c>
      <c r="G32" s="72">
        <v>0</v>
      </c>
      <c r="H32" s="72">
        <v>46.86</v>
      </c>
      <c r="I32" s="72">
        <v>0</v>
      </c>
      <c r="J32" s="60">
        <v>0</v>
      </c>
      <c r="K32" s="61">
        <v>0</v>
      </c>
      <c r="L32" s="72">
        <v>0</v>
      </c>
      <c r="M32" s="60">
        <v>0</v>
      </c>
      <c r="N32" s="61">
        <f t="shared" si="0"/>
        <v>0</v>
      </c>
      <c r="O32" s="72">
        <v>0</v>
      </c>
      <c r="P32" s="72">
        <v>0</v>
      </c>
      <c r="Q32" s="72">
        <v>0</v>
      </c>
      <c r="R32" s="60">
        <v>0</v>
      </c>
      <c r="S32" s="61">
        <v>0</v>
      </c>
      <c r="T32" s="60">
        <v>0</v>
      </c>
    </row>
    <row r="33" spans="1:20" ht="20.100000000000001" customHeight="1">
      <c r="A33" s="59" t="s">
        <v>107</v>
      </c>
      <c r="B33" s="59" t="s">
        <v>101</v>
      </c>
      <c r="C33" s="59" t="s">
        <v>91</v>
      </c>
      <c r="D33" s="59" t="s">
        <v>112</v>
      </c>
      <c r="E33" s="59" t="s">
        <v>108</v>
      </c>
      <c r="F33" s="72">
        <v>36.299999999999997</v>
      </c>
      <c r="G33" s="72">
        <v>0</v>
      </c>
      <c r="H33" s="72">
        <v>36.299999999999997</v>
      </c>
      <c r="I33" s="72">
        <v>0</v>
      </c>
      <c r="J33" s="60">
        <v>0</v>
      </c>
      <c r="K33" s="61">
        <v>0</v>
      </c>
      <c r="L33" s="72">
        <v>0</v>
      </c>
      <c r="M33" s="60">
        <v>0</v>
      </c>
      <c r="N33" s="61">
        <f t="shared" si="0"/>
        <v>0</v>
      </c>
      <c r="O33" s="72">
        <v>0</v>
      </c>
      <c r="P33" s="72">
        <v>0</v>
      </c>
      <c r="Q33" s="72">
        <v>0</v>
      </c>
      <c r="R33" s="60">
        <v>0</v>
      </c>
      <c r="S33" s="61">
        <v>0</v>
      </c>
      <c r="T33" s="60">
        <v>0</v>
      </c>
    </row>
    <row r="34" spans="1:20" ht="20.100000000000001" customHeight="1">
      <c r="A34" s="59" t="s">
        <v>107</v>
      </c>
      <c r="B34" s="59" t="s">
        <v>101</v>
      </c>
      <c r="C34" s="59" t="s">
        <v>87</v>
      </c>
      <c r="D34" s="59" t="s">
        <v>112</v>
      </c>
      <c r="E34" s="59" t="s">
        <v>109</v>
      </c>
      <c r="F34" s="72">
        <v>18.27</v>
      </c>
      <c r="G34" s="72">
        <v>0</v>
      </c>
      <c r="H34" s="72">
        <v>18.27</v>
      </c>
      <c r="I34" s="72">
        <v>0</v>
      </c>
      <c r="J34" s="60">
        <v>0</v>
      </c>
      <c r="K34" s="61">
        <v>0</v>
      </c>
      <c r="L34" s="72">
        <v>0</v>
      </c>
      <c r="M34" s="60">
        <v>0</v>
      </c>
      <c r="N34" s="61">
        <f t="shared" si="0"/>
        <v>0</v>
      </c>
      <c r="O34" s="72">
        <v>0</v>
      </c>
      <c r="P34" s="72">
        <v>0</v>
      </c>
      <c r="Q34" s="72">
        <v>0</v>
      </c>
      <c r="R34" s="60">
        <v>0</v>
      </c>
      <c r="S34" s="61">
        <v>0</v>
      </c>
      <c r="T34" s="60">
        <v>0</v>
      </c>
    </row>
    <row r="35" spans="1:20" ht="20.100000000000001" customHeight="1">
      <c r="A35" s="59" t="s">
        <v>36</v>
      </c>
      <c r="B35" s="59" t="s">
        <v>36</v>
      </c>
      <c r="C35" s="59" t="s">
        <v>36</v>
      </c>
      <c r="D35" s="59" t="s">
        <v>36</v>
      </c>
      <c r="E35" s="59" t="s">
        <v>115</v>
      </c>
      <c r="F35" s="72">
        <v>419.12</v>
      </c>
      <c r="G35" s="72">
        <v>17.010000000000002</v>
      </c>
      <c r="H35" s="72">
        <v>402.11</v>
      </c>
      <c r="I35" s="72">
        <v>0</v>
      </c>
      <c r="J35" s="60">
        <v>0</v>
      </c>
      <c r="K35" s="61">
        <v>0</v>
      </c>
      <c r="L35" s="72">
        <v>0</v>
      </c>
      <c r="M35" s="60">
        <v>0</v>
      </c>
      <c r="N35" s="61">
        <f t="shared" si="0"/>
        <v>0</v>
      </c>
      <c r="O35" s="72">
        <v>0</v>
      </c>
      <c r="P35" s="72">
        <v>0</v>
      </c>
      <c r="Q35" s="72">
        <v>0</v>
      </c>
      <c r="R35" s="60">
        <v>0</v>
      </c>
      <c r="S35" s="61">
        <v>0</v>
      </c>
      <c r="T35" s="60">
        <v>0</v>
      </c>
    </row>
    <row r="36" spans="1:20" ht="20.100000000000001" customHeight="1">
      <c r="A36" s="59" t="s">
        <v>85</v>
      </c>
      <c r="B36" s="59" t="s">
        <v>86</v>
      </c>
      <c r="C36" s="59" t="s">
        <v>87</v>
      </c>
      <c r="D36" s="59" t="s">
        <v>116</v>
      </c>
      <c r="E36" s="59" t="s">
        <v>88</v>
      </c>
      <c r="F36" s="72">
        <v>13</v>
      </c>
      <c r="G36" s="72">
        <v>0</v>
      </c>
      <c r="H36" s="72">
        <v>13</v>
      </c>
      <c r="I36" s="72">
        <v>0</v>
      </c>
      <c r="J36" s="60">
        <v>0</v>
      </c>
      <c r="K36" s="61">
        <v>0</v>
      </c>
      <c r="L36" s="72">
        <v>0</v>
      </c>
      <c r="M36" s="60">
        <v>0</v>
      </c>
      <c r="N36" s="61">
        <f t="shared" si="0"/>
        <v>0</v>
      </c>
      <c r="O36" s="72">
        <v>0</v>
      </c>
      <c r="P36" s="72">
        <v>0</v>
      </c>
      <c r="Q36" s="72">
        <v>0</v>
      </c>
      <c r="R36" s="60">
        <v>0</v>
      </c>
      <c r="S36" s="61">
        <v>0</v>
      </c>
      <c r="T36" s="60">
        <v>0</v>
      </c>
    </row>
    <row r="37" spans="1:20" ht="20.100000000000001" customHeight="1">
      <c r="A37" s="59" t="s">
        <v>89</v>
      </c>
      <c r="B37" s="59" t="s">
        <v>90</v>
      </c>
      <c r="C37" s="59" t="s">
        <v>90</v>
      </c>
      <c r="D37" s="59" t="s">
        <v>116</v>
      </c>
      <c r="E37" s="59" t="s">
        <v>93</v>
      </c>
      <c r="F37" s="72">
        <v>21.34</v>
      </c>
      <c r="G37" s="72">
        <v>0</v>
      </c>
      <c r="H37" s="72">
        <v>21.34</v>
      </c>
      <c r="I37" s="72">
        <v>0</v>
      </c>
      <c r="J37" s="60">
        <v>0</v>
      </c>
      <c r="K37" s="61">
        <v>0</v>
      </c>
      <c r="L37" s="72">
        <v>0</v>
      </c>
      <c r="M37" s="60">
        <v>0</v>
      </c>
      <c r="N37" s="61">
        <f t="shared" si="0"/>
        <v>0</v>
      </c>
      <c r="O37" s="72">
        <v>0</v>
      </c>
      <c r="P37" s="72">
        <v>0</v>
      </c>
      <c r="Q37" s="72">
        <v>0</v>
      </c>
      <c r="R37" s="60">
        <v>0</v>
      </c>
      <c r="S37" s="61">
        <v>0</v>
      </c>
      <c r="T37" s="60">
        <v>0</v>
      </c>
    </row>
    <row r="38" spans="1:20" ht="20.100000000000001" customHeight="1">
      <c r="A38" s="59" t="s">
        <v>95</v>
      </c>
      <c r="B38" s="59" t="s">
        <v>96</v>
      </c>
      <c r="C38" s="59" t="s">
        <v>91</v>
      </c>
      <c r="D38" s="59" t="s">
        <v>116</v>
      </c>
      <c r="E38" s="59" t="s">
        <v>97</v>
      </c>
      <c r="F38" s="72">
        <v>16.43</v>
      </c>
      <c r="G38" s="72">
        <v>0</v>
      </c>
      <c r="H38" s="72">
        <v>16.43</v>
      </c>
      <c r="I38" s="72">
        <v>0</v>
      </c>
      <c r="J38" s="60">
        <v>0</v>
      </c>
      <c r="K38" s="61">
        <v>0</v>
      </c>
      <c r="L38" s="72">
        <v>0</v>
      </c>
      <c r="M38" s="60">
        <v>0</v>
      </c>
      <c r="N38" s="61">
        <f t="shared" si="0"/>
        <v>0</v>
      </c>
      <c r="O38" s="72">
        <v>0</v>
      </c>
      <c r="P38" s="72">
        <v>0</v>
      </c>
      <c r="Q38" s="72">
        <v>0</v>
      </c>
      <c r="R38" s="60">
        <v>0</v>
      </c>
      <c r="S38" s="61">
        <v>0</v>
      </c>
      <c r="T38" s="60">
        <v>0</v>
      </c>
    </row>
    <row r="39" spans="1:20" ht="20.100000000000001" customHeight="1">
      <c r="A39" s="59" t="s">
        <v>95</v>
      </c>
      <c r="B39" s="59" t="s">
        <v>96</v>
      </c>
      <c r="C39" s="59" t="s">
        <v>87</v>
      </c>
      <c r="D39" s="59" t="s">
        <v>116</v>
      </c>
      <c r="E39" s="59" t="s">
        <v>98</v>
      </c>
      <c r="F39" s="72">
        <v>4.97</v>
      </c>
      <c r="G39" s="72">
        <v>0</v>
      </c>
      <c r="H39" s="72">
        <v>4.97</v>
      </c>
      <c r="I39" s="72">
        <v>0</v>
      </c>
      <c r="J39" s="60">
        <v>0</v>
      </c>
      <c r="K39" s="61">
        <v>0</v>
      </c>
      <c r="L39" s="72">
        <v>0</v>
      </c>
      <c r="M39" s="60">
        <v>0</v>
      </c>
      <c r="N39" s="61">
        <f t="shared" si="0"/>
        <v>0</v>
      </c>
      <c r="O39" s="72">
        <v>0</v>
      </c>
      <c r="P39" s="72">
        <v>0</v>
      </c>
      <c r="Q39" s="72">
        <v>0</v>
      </c>
      <c r="R39" s="60">
        <v>0</v>
      </c>
      <c r="S39" s="61">
        <v>0</v>
      </c>
      <c r="T39" s="60">
        <v>0</v>
      </c>
    </row>
    <row r="40" spans="1:20" ht="20.100000000000001" customHeight="1">
      <c r="A40" s="59" t="s">
        <v>99</v>
      </c>
      <c r="B40" s="59" t="s">
        <v>91</v>
      </c>
      <c r="C40" s="59" t="s">
        <v>91</v>
      </c>
      <c r="D40" s="59" t="s">
        <v>116</v>
      </c>
      <c r="E40" s="59" t="s">
        <v>100</v>
      </c>
      <c r="F40" s="72">
        <v>215.68</v>
      </c>
      <c r="G40" s="72">
        <v>3.5</v>
      </c>
      <c r="H40" s="72">
        <v>212.18</v>
      </c>
      <c r="I40" s="72">
        <v>0</v>
      </c>
      <c r="J40" s="60">
        <v>0</v>
      </c>
      <c r="K40" s="61">
        <v>0</v>
      </c>
      <c r="L40" s="72">
        <v>0</v>
      </c>
      <c r="M40" s="60">
        <v>0</v>
      </c>
      <c r="N40" s="61">
        <f t="shared" si="0"/>
        <v>0</v>
      </c>
      <c r="O40" s="72">
        <v>0</v>
      </c>
      <c r="P40" s="72">
        <v>0</v>
      </c>
      <c r="Q40" s="72">
        <v>0</v>
      </c>
      <c r="R40" s="60">
        <v>0</v>
      </c>
      <c r="S40" s="61">
        <v>0</v>
      </c>
      <c r="T40" s="60">
        <v>0</v>
      </c>
    </row>
    <row r="41" spans="1:20" ht="20.100000000000001" customHeight="1">
      <c r="A41" s="59" t="s">
        <v>99</v>
      </c>
      <c r="B41" s="59" t="s">
        <v>91</v>
      </c>
      <c r="C41" s="59" t="s">
        <v>86</v>
      </c>
      <c r="D41" s="59" t="s">
        <v>116</v>
      </c>
      <c r="E41" s="59" t="s">
        <v>103</v>
      </c>
      <c r="F41" s="72">
        <v>122.34</v>
      </c>
      <c r="G41" s="72">
        <v>13.51</v>
      </c>
      <c r="H41" s="72">
        <v>108.83</v>
      </c>
      <c r="I41" s="72">
        <v>0</v>
      </c>
      <c r="J41" s="60">
        <v>0</v>
      </c>
      <c r="K41" s="61">
        <v>0</v>
      </c>
      <c r="L41" s="72">
        <v>0</v>
      </c>
      <c r="M41" s="60">
        <v>0</v>
      </c>
      <c r="N41" s="61">
        <f t="shared" si="0"/>
        <v>0</v>
      </c>
      <c r="O41" s="72">
        <v>0</v>
      </c>
      <c r="P41" s="72">
        <v>0</v>
      </c>
      <c r="Q41" s="72">
        <v>0</v>
      </c>
      <c r="R41" s="60">
        <v>0</v>
      </c>
      <c r="S41" s="61">
        <v>0</v>
      </c>
      <c r="T41" s="60">
        <v>0</v>
      </c>
    </row>
    <row r="42" spans="1:20" ht="20.100000000000001" customHeight="1">
      <c r="A42" s="59" t="s">
        <v>107</v>
      </c>
      <c r="B42" s="59" t="s">
        <v>101</v>
      </c>
      <c r="C42" s="59" t="s">
        <v>91</v>
      </c>
      <c r="D42" s="59" t="s">
        <v>116</v>
      </c>
      <c r="E42" s="59" t="s">
        <v>108</v>
      </c>
      <c r="F42" s="72">
        <v>21.9</v>
      </c>
      <c r="G42" s="72">
        <v>0</v>
      </c>
      <c r="H42" s="72">
        <v>21.9</v>
      </c>
      <c r="I42" s="72">
        <v>0</v>
      </c>
      <c r="J42" s="60">
        <v>0</v>
      </c>
      <c r="K42" s="61">
        <v>0</v>
      </c>
      <c r="L42" s="72">
        <v>0</v>
      </c>
      <c r="M42" s="60">
        <v>0</v>
      </c>
      <c r="N42" s="61">
        <f t="shared" si="0"/>
        <v>0</v>
      </c>
      <c r="O42" s="72">
        <v>0</v>
      </c>
      <c r="P42" s="72">
        <v>0</v>
      </c>
      <c r="Q42" s="72">
        <v>0</v>
      </c>
      <c r="R42" s="60">
        <v>0</v>
      </c>
      <c r="S42" s="61">
        <v>0</v>
      </c>
      <c r="T42" s="60">
        <v>0</v>
      </c>
    </row>
    <row r="43" spans="1:20" ht="20.100000000000001" customHeight="1">
      <c r="A43" s="59" t="s">
        <v>107</v>
      </c>
      <c r="B43" s="59" t="s">
        <v>101</v>
      </c>
      <c r="C43" s="59" t="s">
        <v>87</v>
      </c>
      <c r="D43" s="59" t="s">
        <v>116</v>
      </c>
      <c r="E43" s="59" t="s">
        <v>109</v>
      </c>
      <c r="F43" s="72">
        <v>3.46</v>
      </c>
      <c r="G43" s="72">
        <v>0</v>
      </c>
      <c r="H43" s="72">
        <v>3.46</v>
      </c>
      <c r="I43" s="72">
        <v>0</v>
      </c>
      <c r="J43" s="60">
        <v>0</v>
      </c>
      <c r="K43" s="61">
        <v>0</v>
      </c>
      <c r="L43" s="72">
        <v>0</v>
      </c>
      <c r="M43" s="60">
        <v>0</v>
      </c>
      <c r="N43" s="61">
        <f t="shared" si="0"/>
        <v>0</v>
      </c>
      <c r="O43" s="72">
        <v>0</v>
      </c>
      <c r="P43" s="72">
        <v>0</v>
      </c>
      <c r="Q43" s="72">
        <v>0</v>
      </c>
      <c r="R43" s="60">
        <v>0</v>
      </c>
      <c r="S43" s="61">
        <v>0</v>
      </c>
      <c r="T43" s="60">
        <v>0</v>
      </c>
    </row>
    <row r="44" spans="1:20" ht="20.100000000000001" customHeight="1">
      <c r="A44" s="59" t="s">
        <v>36</v>
      </c>
      <c r="B44" s="59" t="s">
        <v>36</v>
      </c>
      <c r="C44" s="59" t="s">
        <v>36</v>
      </c>
      <c r="D44" s="59" t="s">
        <v>36</v>
      </c>
      <c r="E44" s="59" t="s">
        <v>117</v>
      </c>
      <c r="F44" s="72">
        <v>556.67999999999995</v>
      </c>
      <c r="G44" s="72">
        <v>0</v>
      </c>
      <c r="H44" s="72">
        <v>556.67999999999995</v>
      </c>
      <c r="I44" s="72">
        <v>0</v>
      </c>
      <c r="J44" s="60">
        <v>0</v>
      </c>
      <c r="K44" s="61">
        <v>0</v>
      </c>
      <c r="L44" s="72">
        <v>0</v>
      </c>
      <c r="M44" s="60">
        <v>0</v>
      </c>
      <c r="N44" s="61">
        <f t="shared" si="0"/>
        <v>0</v>
      </c>
      <c r="O44" s="72">
        <v>0</v>
      </c>
      <c r="P44" s="72">
        <v>0</v>
      </c>
      <c r="Q44" s="72">
        <v>0</v>
      </c>
      <c r="R44" s="60">
        <v>0</v>
      </c>
      <c r="S44" s="61">
        <v>0</v>
      </c>
      <c r="T44" s="60">
        <v>0</v>
      </c>
    </row>
    <row r="45" spans="1:20" ht="20.100000000000001" customHeight="1">
      <c r="A45" s="59" t="s">
        <v>85</v>
      </c>
      <c r="B45" s="59" t="s">
        <v>86</v>
      </c>
      <c r="C45" s="59" t="s">
        <v>87</v>
      </c>
      <c r="D45" s="59" t="s">
        <v>118</v>
      </c>
      <c r="E45" s="59" t="s">
        <v>88</v>
      </c>
      <c r="F45" s="72">
        <v>25.5</v>
      </c>
      <c r="G45" s="72">
        <v>0</v>
      </c>
      <c r="H45" s="72">
        <v>25.5</v>
      </c>
      <c r="I45" s="72">
        <v>0</v>
      </c>
      <c r="J45" s="60">
        <v>0</v>
      </c>
      <c r="K45" s="61">
        <v>0</v>
      </c>
      <c r="L45" s="72">
        <v>0</v>
      </c>
      <c r="M45" s="60">
        <v>0</v>
      </c>
      <c r="N45" s="61">
        <f t="shared" si="0"/>
        <v>0</v>
      </c>
      <c r="O45" s="72">
        <v>0</v>
      </c>
      <c r="P45" s="72">
        <v>0</v>
      </c>
      <c r="Q45" s="72">
        <v>0</v>
      </c>
      <c r="R45" s="60">
        <v>0</v>
      </c>
      <c r="S45" s="61">
        <v>0</v>
      </c>
      <c r="T45" s="60">
        <v>0</v>
      </c>
    </row>
    <row r="46" spans="1:20" ht="20.100000000000001" customHeight="1">
      <c r="A46" s="59" t="s">
        <v>89</v>
      </c>
      <c r="B46" s="59" t="s">
        <v>90</v>
      </c>
      <c r="C46" s="59" t="s">
        <v>90</v>
      </c>
      <c r="D46" s="59" t="s">
        <v>118</v>
      </c>
      <c r="E46" s="59" t="s">
        <v>93</v>
      </c>
      <c r="F46" s="72">
        <v>27.07</v>
      </c>
      <c r="G46" s="72">
        <v>0</v>
      </c>
      <c r="H46" s="72">
        <v>27.07</v>
      </c>
      <c r="I46" s="72">
        <v>0</v>
      </c>
      <c r="J46" s="60">
        <v>0</v>
      </c>
      <c r="K46" s="61">
        <v>0</v>
      </c>
      <c r="L46" s="72">
        <v>0</v>
      </c>
      <c r="M46" s="60">
        <v>0</v>
      </c>
      <c r="N46" s="61">
        <f t="shared" si="0"/>
        <v>0</v>
      </c>
      <c r="O46" s="72">
        <v>0</v>
      </c>
      <c r="P46" s="72">
        <v>0</v>
      </c>
      <c r="Q46" s="72">
        <v>0</v>
      </c>
      <c r="R46" s="60">
        <v>0</v>
      </c>
      <c r="S46" s="61">
        <v>0</v>
      </c>
      <c r="T46" s="60">
        <v>0</v>
      </c>
    </row>
    <row r="47" spans="1:20" ht="20.100000000000001" customHeight="1">
      <c r="A47" s="59" t="s">
        <v>95</v>
      </c>
      <c r="B47" s="59" t="s">
        <v>96</v>
      </c>
      <c r="C47" s="59" t="s">
        <v>91</v>
      </c>
      <c r="D47" s="59" t="s">
        <v>118</v>
      </c>
      <c r="E47" s="59" t="s">
        <v>97</v>
      </c>
      <c r="F47" s="72">
        <v>21.7</v>
      </c>
      <c r="G47" s="72">
        <v>0</v>
      </c>
      <c r="H47" s="72">
        <v>21.7</v>
      </c>
      <c r="I47" s="72">
        <v>0</v>
      </c>
      <c r="J47" s="60">
        <v>0</v>
      </c>
      <c r="K47" s="61">
        <v>0</v>
      </c>
      <c r="L47" s="72">
        <v>0</v>
      </c>
      <c r="M47" s="60">
        <v>0</v>
      </c>
      <c r="N47" s="61">
        <f t="shared" si="0"/>
        <v>0</v>
      </c>
      <c r="O47" s="72">
        <v>0</v>
      </c>
      <c r="P47" s="72">
        <v>0</v>
      </c>
      <c r="Q47" s="72">
        <v>0</v>
      </c>
      <c r="R47" s="60">
        <v>0</v>
      </c>
      <c r="S47" s="61">
        <v>0</v>
      </c>
      <c r="T47" s="60">
        <v>0</v>
      </c>
    </row>
    <row r="48" spans="1:20" ht="20.100000000000001" customHeight="1">
      <c r="A48" s="59" t="s">
        <v>95</v>
      </c>
      <c r="B48" s="59" t="s">
        <v>96</v>
      </c>
      <c r="C48" s="59" t="s">
        <v>87</v>
      </c>
      <c r="D48" s="59" t="s">
        <v>118</v>
      </c>
      <c r="E48" s="59" t="s">
        <v>98</v>
      </c>
      <c r="F48" s="72">
        <v>5.52</v>
      </c>
      <c r="G48" s="72">
        <v>0</v>
      </c>
      <c r="H48" s="72">
        <v>5.52</v>
      </c>
      <c r="I48" s="72">
        <v>0</v>
      </c>
      <c r="J48" s="60">
        <v>0</v>
      </c>
      <c r="K48" s="61">
        <v>0</v>
      </c>
      <c r="L48" s="72">
        <v>0</v>
      </c>
      <c r="M48" s="60">
        <v>0</v>
      </c>
      <c r="N48" s="61">
        <f t="shared" si="0"/>
        <v>0</v>
      </c>
      <c r="O48" s="72">
        <v>0</v>
      </c>
      <c r="P48" s="72">
        <v>0</v>
      </c>
      <c r="Q48" s="72">
        <v>0</v>
      </c>
      <c r="R48" s="60">
        <v>0</v>
      </c>
      <c r="S48" s="61">
        <v>0</v>
      </c>
      <c r="T48" s="60">
        <v>0</v>
      </c>
    </row>
    <row r="49" spans="1:20" ht="20.100000000000001" customHeight="1">
      <c r="A49" s="59" t="s">
        <v>99</v>
      </c>
      <c r="B49" s="59" t="s">
        <v>91</v>
      </c>
      <c r="C49" s="59" t="s">
        <v>91</v>
      </c>
      <c r="D49" s="59" t="s">
        <v>118</v>
      </c>
      <c r="E49" s="59" t="s">
        <v>100</v>
      </c>
      <c r="F49" s="72">
        <v>281.06</v>
      </c>
      <c r="G49" s="72">
        <v>0</v>
      </c>
      <c r="H49" s="72">
        <v>281.06</v>
      </c>
      <c r="I49" s="72">
        <v>0</v>
      </c>
      <c r="J49" s="60">
        <v>0</v>
      </c>
      <c r="K49" s="61">
        <v>0</v>
      </c>
      <c r="L49" s="72">
        <v>0</v>
      </c>
      <c r="M49" s="60">
        <v>0</v>
      </c>
      <c r="N49" s="61">
        <f t="shared" si="0"/>
        <v>0</v>
      </c>
      <c r="O49" s="72">
        <v>0</v>
      </c>
      <c r="P49" s="72">
        <v>0</v>
      </c>
      <c r="Q49" s="72">
        <v>0</v>
      </c>
      <c r="R49" s="60">
        <v>0</v>
      </c>
      <c r="S49" s="61">
        <v>0</v>
      </c>
      <c r="T49" s="60">
        <v>0</v>
      </c>
    </row>
    <row r="50" spans="1:20" ht="20.100000000000001" customHeight="1">
      <c r="A50" s="59" t="s">
        <v>99</v>
      </c>
      <c r="B50" s="59" t="s">
        <v>91</v>
      </c>
      <c r="C50" s="59" t="s">
        <v>119</v>
      </c>
      <c r="D50" s="59" t="s">
        <v>118</v>
      </c>
      <c r="E50" s="59" t="s">
        <v>120</v>
      </c>
      <c r="F50" s="72">
        <v>159.4</v>
      </c>
      <c r="G50" s="72">
        <v>0</v>
      </c>
      <c r="H50" s="72">
        <v>159.4</v>
      </c>
      <c r="I50" s="72">
        <v>0</v>
      </c>
      <c r="J50" s="60">
        <v>0</v>
      </c>
      <c r="K50" s="61">
        <v>0</v>
      </c>
      <c r="L50" s="72">
        <v>0</v>
      </c>
      <c r="M50" s="60">
        <v>0</v>
      </c>
      <c r="N50" s="61">
        <f t="shared" si="0"/>
        <v>0</v>
      </c>
      <c r="O50" s="72">
        <v>0</v>
      </c>
      <c r="P50" s="72">
        <v>0</v>
      </c>
      <c r="Q50" s="72">
        <v>0</v>
      </c>
      <c r="R50" s="60">
        <v>0</v>
      </c>
      <c r="S50" s="61">
        <v>0</v>
      </c>
      <c r="T50" s="60">
        <v>0</v>
      </c>
    </row>
    <row r="51" spans="1:20" ht="20.100000000000001" customHeight="1">
      <c r="A51" s="59" t="s">
        <v>107</v>
      </c>
      <c r="B51" s="59" t="s">
        <v>101</v>
      </c>
      <c r="C51" s="59" t="s">
        <v>91</v>
      </c>
      <c r="D51" s="59" t="s">
        <v>118</v>
      </c>
      <c r="E51" s="59" t="s">
        <v>108</v>
      </c>
      <c r="F51" s="72">
        <v>28.93</v>
      </c>
      <c r="G51" s="72">
        <v>0</v>
      </c>
      <c r="H51" s="72">
        <v>28.93</v>
      </c>
      <c r="I51" s="72">
        <v>0</v>
      </c>
      <c r="J51" s="60">
        <v>0</v>
      </c>
      <c r="K51" s="61">
        <v>0</v>
      </c>
      <c r="L51" s="72">
        <v>0</v>
      </c>
      <c r="M51" s="60">
        <v>0</v>
      </c>
      <c r="N51" s="61">
        <f t="shared" si="0"/>
        <v>0</v>
      </c>
      <c r="O51" s="72">
        <v>0</v>
      </c>
      <c r="P51" s="72">
        <v>0</v>
      </c>
      <c r="Q51" s="72">
        <v>0</v>
      </c>
      <c r="R51" s="60">
        <v>0</v>
      </c>
      <c r="S51" s="61">
        <v>0</v>
      </c>
      <c r="T51" s="60">
        <v>0</v>
      </c>
    </row>
    <row r="52" spans="1:20" ht="20.100000000000001" customHeight="1">
      <c r="A52" s="59" t="s">
        <v>107</v>
      </c>
      <c r="B52" s="59" t="s">
        <v>101</v>
      </c>
      <c r="C52" s="59" t="s">
        <v>87</v>
      </c>
      <c r="D52" s="59" t="s">
        <v>118</v>
      </c>
      <c r="E52" s="59" t="s">
        <v>109</v>
      </c>
      <c r="F52" s="72">
        <v>7.5</v>
      </c>
      <c r="G52" s="72">
        <v>0</v>
      </c>
      <c r="H52" s="72">
        <v>7.5</v>
      </c>
      <c r="I52" s="72">
        <v>0</v>
      </c>
      <c r="J52" s="60">
        <v>0</v>
      </c>
      <c r="K52" s="61">
        <v>0</v>
      </c>
      <c r="L52" s="72">
        <v>0</v>
      </c>
      <c r="M52" s="60">
        <v>0</v>
      </c>
      <c r="N52" s="61">
        <f t="shared" si="0"/>
        <v>0</v>
      </c>
      <c r="O52" s="72">
        <v>0</v>
      </c>
      <c r="P52" s="72">
        <v>0</v>
      </c>
      <c r="Q52" s="72">
        <v>0</v>
      </c>
      <c r="R52" s="60">
        <v>0</v>
      </c>
      <c r="S52" s="61">
        <v>0</v>
      </c>
      <c r="T52" s="60">
        <v>0</v>
      </c>
    </row>
    <row r="53" spans="1:20" ht="20.100000000000001" customHeight="1">
      <c r="A53" s="59" t="s">
        <v>36</v>
      </c>
      <c r="B53" s="59" t="s">
        <v>36</v>
      </c>
      <c r="C53" s="59" t="s">
        <v>36</v>
      </c>
      <c r="D53" s="59" t="s">
        <v>36</v>
      </c>
      <c r="E53" s="59" t="s">
        <v>121</v>
      </c>
      <c r="F53" s="72">
        <v>595.53</v>
      </c>
      <c r="G53" s="72">
        <v>0</v>
      </c>
      <c r="H53" s="72">
        <v>595.53</v>
      </c>
      <c r="I53" s="72">
        <v>0</v>
      </c>
      <c r="J53" s="60">
        <v>0</v>
      </c>
      <c r="K53" s="61">
        <v>0</v>
      </c>
      <c r="L53" s="72">
        <v>0</v>
      </c>
      <c r="M53" s="60">
        <v>0</v>
      </c>
      <c r="N53" s="61">
        <f t="shared" si="0"/>
        <v>0</v>
      </c>
      <c r="O53" s="72">
        <v>0</v>
      </c>
      <c r="P53" s="72">
        <v>0</v>
      </c>
      <c r="Q53" s="72">
        <v>0</v>
      </c>
      <c r="R53" s="60">
        <v>0</v>
      </c>
      <c r="S53" s="61">
        <v>0</v>
      </c>
      <c r="T53" s="60">
        <v>0</v>
      </c>
    </row>
    <row r="54" spans="1:20" ht="20.100000000000001" customHeight="1">
      <c r="A54" s="59" t="s">
        <v>85</v>
      </c>
      <c r="B54" s="59" t="s">
        <v>86</v>
      </c>
      <c r="C54" s="59" t="s">
        <v>87</v>
      </c>
      <c r="D54" s="59" t="s">
        <v>122</v>
      </c>
      <c r="E54" s="59" t="s">
        <v>88</v>
      </c>
      <c r="F54" s="72">
        <v>13</v>
      </c>
      <c r="G54" s="72">
        <v>0</v>
      </c>
      <c r="H54" s="72">
        <v>13</v>
      </c>
      <c r="I54" s="72">
        <v>0</v>
      </c>
      <c r="J54" s="60">
        <v>0</v>
      </c>
      <c r="K54" s="61">
        <v>0</v>
      </c>
      <c r="L54" s="72">
        <v>0</v>
      </c>
      <c r="M54" s="60">
        <v>0</v>
      </c>
      <c r="N54" s="61">
        <f t="shared" si="0"/>
        <v>0</v>
      </c>
      <c r="O54" s="72">
        <v>0</v>
      </c>
      <c r="P54" s="72">
        <v>0</v>
      </c>
      <c r="Q54" s="72">
        <v>0</v>
      </c>
      <c r="R54" s="60">
        <v>0</v>
      </c>
      <c r="S54" s="61">
        <v>0</v>
      </c>
      <c r="T54" s="60">
        <v>0</v>
      </c>
    </row>
    <row r="55" spans="1:20" ht="20.100000000000001" customHeight="1">
      <c r="A55" s="59" t="s">
        <v>89</v>
      </c>
      <c r="B55" s="59" t="s">
        <v>90</v>
      </c>
      <c r="C55" s="59" t="s">
        <v>90</v>
      </c>
      <c r="D55" s="59" t="s">
        <v>122</v>
      </c>
      <c r="E55" s="59" t="s">
        <v>93</v>
      </c>
      <c r="F55" s="72">
        <v>33.54</v>
      </c>
      <c r="G55" s="72">
        <v>0</v>
      </c>
      <c r="H55" s="72">
        <v>33.54</v>
      </c>
      <c r="I55" s="72">
        <v>0</v>
      </c>
      <c r="J55" s="60">
        <v>0</v>
      </c>
      <c r="K55" s="61">
        <v>0</v>
      </c>
      <c r="L55" s="72">
        <v>0</v>
      </c>
      <c r="M55" s="60">
        <v>0</v>
      </c>
      <c r="N55" s="61">
        <f t="shared" si="0"/>
        <v>0</v>
      </c>
      <c r="O55" s="72">
        <v>0</v>
      </c>
      <c r="P55" s="72">
        <v>0</v>
      </c>
      <c r="Q55" s="72">
        <v>0</v>
      </c>
      <c r="R55" s="60">
        <v>0</v>
      </c>
      <c r="S55" s="61">
        <v>0</v>
      </c>
      <c r="T55" s="60">
        <v>0</v>
      </c>
    </row>
    <row r="56" spans="1:20" ht="20.100000000000001" customHeight="1">
      <c r="A56" s="59" t="s">
        <v>95</v>
      </c>
      <c r="B56" s="59" t="s">
        <v>96</v>
      </c>
      <c r="C56" s="59" t="s">
        <v>91</v>
      </c>
      <c r="D56" s="59" t="s">
        <v>122</v>
      </c>
      <c r="E56" s="59" t="s">
        <v>97</v>
      </c>
      <c r="F56" s="72">
        <v>26.12</v>
      </c>
      <c r="G56" s="72">
        <v>0</v>
      </c>
      <c r="H56" s="72">
        <v>26.12</v>
      </c>
      <c r="I56" s="72">
        <v>0</v>
      </c>
      <c r="J56" s="60">
        <v>0</v>
      </c>
      <c r="K56" s="61">
        <v>0</v>
      </c>
      <c r="L56" s="72">
        <v>0</v>
      </c>
      <c r="M56" s="60">
        <v>0</v>
      </c>
      <c r="N56" s="61">
        <f t="shared" si="0"/>
        <v>0</v>
      </c>
      <c r="O56" s="72">
        <v>0</v>
      </c>
      <c r="P56" s="72">
        <v>0</v>
      </c>
      <c r="Q56" s="72">
        <v>0</v>
      </c>
      <c r="R56" s="60">
        <v>0</v>
      </c>
      <c r="S56" s="61">
        <v>0</v>
      </c>
      <c r="T56" s="60">
        <v>0</v>
      </c>
    </row>
    <row r="57" spans="1:20" ht="20.100000000000001" customHeight="1">
      <c r="A57" s="59" t="s">
        <v>95</v>
      </c>
      <c r="B57" s="59" t="s">
        <v>96</v>
      </c>
      <c r="C57" s="59" t="s">
        <v>87</v>
      </c>
      <c r="D57" s="59" t="s">
        <v>122</v>
      </c>
      <c r="E57" s="59" t="s">
        <v>98</v>
      </c>
      <c r="F57" s="72">
        <v>10.3</v>
      </c>
      <c r="G57" s="72">
        <v>0</v>
      </c>
      <c r="H57" s="72">
        <v>10.3</v>
      </c>
      <c r="I57" s="72">
        <v>0</v>
      </c>
      <c r="J57" s="60">
        <v>0</v>
      </c>
      <c r="K57" s="61">
        <v>0</v>
      </c>
      <c r="L57" s="72">
        <v>0</v>
      </c>
      <c r="M57" s="60">
        <v>0</v>
      </c>
      <c r="N57" s="61">
        <f t="shared" si="0"/>
        <v>0</v>
      </c>
      <c r="O57" s="72">
        <v>0</v>
      </c>
      <c r="P57" s="72">
        <v>0</v>
      </c>
      <c r="Q57" s="72">
        <v>0</v>
      </c>
      <c r="R57" s="60">
        <v>0</v>
      </c>
      <c r="S57" s="61">
        <v>0</v>
      </c>
      <c r="T57" s="60">
        <v>0</v>
      </c>
    </row>
    <row r="58" spans="1:20" ht="20.100000000000001" customHeight="1">
      <c r="A58" s="59" t="s">
        <v>99</v>
      </c>
      <c r="B58" s="59" t="s">
        <v>91</v>
      </c>
      <c r="C58" s="59" t="s">
        <v>91</v>
      </c>
      <c r="D58" s="59" t="s">
        <v>122</v>
      </c>
      <c r="E58" s="59" t="s">
        <v>100</v>
      </c>
      <c r="F58" s="72">
        <v>347.12</v>
      </c>
      <c r="G58" s="72">
        <v>0</v>
      </c>
      <c r="H58" s="72">
        <v>347.12</v>
      </c>
      <c r="I58" s="72">
        <v>0</v>
      </c>
      <c r="J58" s="60">
        <v>0</v>
      </c>
      <c r="K58" s="61">
        <v>0</v>
      </c>
      <c r="L58" s="72">
        <v>0</v>
      </c>
      <c r="M58" s="60">
        <v>0</v>
      </c>
      <c r="N58" s="61">
        <f t="shared" si="0"/>
        <v>0</v>
      </c>
      <c r="O58" s="72">
        <v>0</v>
      </c>
      <c r="P58" s="72">
        <v>0</v>
      </c>
      <c r="Q58" s="72">
        <v>0</v>
      </c>
      <c r="R58" s="60">
        <v>0</v>
      </c>
      <c r="S58" s="61">
        <v>0</v>
      </c>
      <c r="T58" s="60">
        <v>0</v>
      </c>
    </row>
    <row r="59" spans="1:20" ht="20.100000000000001" customHeight="1">
      <c r="A59" s="59" t="s">
        <v>99</v>
      </c>
      <c r="B59" s="59" t="s">
        <v>91</v>
      </c>
      <c r="C59" s="59" t="s">
        <v>123</v>
      </c>
      <c r="D59" s="59" t="s">
        <v>122</v>
      </c>
      <c r="E59" s="59" t="s">
        <v>124</v>
      </c>
      <c r="F59" s="72">
        <v>10</v>
      </c>
      <c r="G59" s="72">
        <v>0</v>
      </c>
      <c r="H59" s="72">
        <v>10</v>
      </c>
      <c r="I59" s="72">
        <v>0</v>
      </c>
      <c r="J59" s="60">
        <v>0</v>
      </c>
      <c r="K59" s="61">
        <v>0</v>
      </c>
      <c r="L59" s="72">
        <v>0</v>
      </c>
      <c r="M59" s="60">
        <v>0</v>
      </c>
      <c r="N59" s="61">
        <f t="shared" si="0"/>
        <v>0</v>
      </c>
      <c r="O59" s="72">
        <v>0</v>
      </c>
      <c r="P59" s="72">
        <v>0</v>
      </c>
      <c r="Q59" s="72">
        <v>0</v>
      </c>
      <c r="R59" s="60">
        <v>0</v>
      </c>
      <c r="S59" s="61">
        <v>0</v>
      </c>
      <c r="T59" s="60">
        <v>0</v>
      </c>
    </row>
    <row r="60" spans="1:20" ht="20.100000000000001" customHeight="1">
      <c r="A60" s="59" t="s">
        <v>99</v>
      </c>
      <c r="B60" s="59" t="s">
        <v>91</v>
      </c>
      <c r="C60" s="59" t="s">
        <v>104</v>
      </c>
      <c r="D60" s="59" t="s">
        <v>122</v>
      </c>
      <c r="E60" s="59" t="s">
        <v>105</v>
      </c>
      <c r="F60" s="72">
        <v>71.900000000000006</v>
      </c>
      <c r="G60" s="72">
        <v>0</v>
      </c>
      <c r="H60" s="72">
        <v>71.900000000000006</v>
      </c>
      <c r="I60" s="72">
        <v>0</v>
      </c>
      <c r="J60" s="60">
        <v>0</v>
      </c>
      <c r="K60" s="61">
        <v>0</v>
      </c>
      <c r="L60" s="72">
        <v>0</v>
      </c>
      <c r="M60" s="60">
        <v>0</v>
      </c>
      <c r="N60" s="61">
        <f t="shared" si="0"/>
        <v>0</v>
      </c>
      <c r="O60" s="72">
        <v>0</v>
      </c>
      <c r="P60" s="72">
        <v>0</v>
      </c>
      <c r="Q60" s="72">
        <v>0</v>
      </c>
      <c r="R60" s="60">
        <v>0</v>
      </c>
      <c r="S60" s="61">
        <v>0</v>
      </c>
      <c r="T60" s="60">
        <v>0</v>
      </c>
    </row>
    <row r="61" spans="1:20" ht="20.100000000000001" customHeight="1">
      <c r="A61" s="59" t="s">
        <v>107</v>
      </c>
      <c r="B61" s="59" t="s">
        <v>101</v>
      </c>
      <c r="C61" s="59" t="s">
        <v>91</v>
      </c>
      <c r="D61" s="59" t="s">
        <v>122</v>
      </c>
      <c r="E61" s="59" t="s">
        <v>108</v>
      </c>
      <c r="F61" s="72">
        <v>34.83</v>
      </c>
      <c r="G61" s="72">
        <v>0</v>
      </c>
      <c r="H61" s="72">
        <v>34.83</v>
      </c>
      <c r="I61" s="72">
        <v>0</v>
      </c>
      <c r="J61" s="60">
        <v>0</v>
      </c>
      <c r="K61" s="61">
        <v>0</v>
      </c>
      <c r="L61" s="72">
        <v>0</v>
      </c>
      <c r="M61" s="60">
        <v>0</v>
      </c>
      <c r="N61" s="61">
        <f t="shared" si="0"/>
        <v>0</v>
      </c>
      <c r="O61" s="72">
        <v>0</v>
      </c>
      <c r="P61" s="72">
        <v>0</v>
      </c>
      <c r="Q61" s="72">
        <v>0</v>
      </c>
      <c r="R61" s="60">
        <v>0</v>
      </c>
      <c r="S61" s="61">
        <v>0</v>
      </c>
      <c r="T61" s="60">
        <v>0</v>
      </c>
    </row>
    <row r="62" spans="1:20" ht="20.100000000000001" customHeight="1">
      <c r="A62" s="59" t="s">
        <v>107</v>
      </c>
      <c r="B62" s="59" t="s">
        <v>101</v>
      </c>
      <c r="C62" s="59" t="s">
        <v>87</v>
      </c>
      <c r="D62" s="59" t="s">
        <v>122</v>
      </c>
      <c r="E62" s="59" t="s">
        <v>109</v>
      </c>
      <c r="F62" s="72">
        <v>48.72</v>
      </c>
      <c r="G62" s="72">
        <v>0</v>
      </c>
      <c r="H62" s="72">
        <v>48.72</v>
      </c>
      <c r="I62" s="72">
        <v>0</v>
      </c>
      <c r="J62" s="60">
        <v>0</v>
      </c>
      <c r="K62" s="61">
        <v>0</v>
      </c>
      <c r="L62" s="72">
        <v>0</v>
      </c>
      <c r="M62" s="60">
        <v>0</v>
      </c>
      <c r="N62" s="61">
        <f t="shared" si="0"/>
        <v>0</v>
      </c>
      <c r="O62" s="72">
        <v>0</v>
      </c>
      <c r="P62" s="72">
        <v>0</v>
      </c>
      <c r="Q62" s="72">
        <v>0</v>
      </c>
      <c r="R62" s="60">
        <v>0</v>
      </c>
      <c r="S62" s="61">
        <v>0</v>
      </c>
      <c r="T62" s="60">
        <v>0</v>
      </c>
    </row>
    <row r="63" spans="1:20" ht="20.100000000000001" customHeight="1">
      <c r="A63" s="59" t="s">
        <v>36</v>
      </c>
      <c r="B63" s="59" t="s">
        <v>36</v>
      </c>
      <c r="C63" s="59" t="s">
        <v>36</v>
      </c>
      <c r="D63" s="59" t="s">
        <v>36</v>
      </c>
      <c r="E63" s="59" t="s">
        <v>125</v>
      </c>
      <c r="F63" s="72">
        <v>356.11</v>
      </c>
      <c r="G63" s="72">
        <v>0</v>
      </c>
      <c r="H63" s="72">
        <v>356.11</v>
      </c>
      <c r="I63" s="72">
        <v>0</v>
      </c>
      <c r="J63" s="60">
        <v>0</v>
      </c>
      <c r="K63" s="61">
        <v>0</v>
      </c>
      <c r="L63" s="72">
        <v>0</v>
      </c>
      <c r="M63" s="60">
        <v>0</v>
      </c>
      <c r="N63" s="61">
        <f t="shared" si="0"/>
        <v>0</v>
      </c>
      <c r="O63" s="72">
        <v>0</v>
      </c>
      <c r="P63" s="72">
        <v>0</v>
      </c>
      <c r="Q63" s="72">
        <v>0</v>
      </c>
      <c r="R63" s="60">
        <v>0</v>
      </c>
      <c r="S63" s="61">
        <v>0</v>
      </c>
      <c r="T63" s="60">
        <v>0</v>
      </c>
    </row>
    <row r="64" spans="1:20" ht="20.100000000000001" customHeight="1">
      <c r="A64" s="59" t="s">
        <v>85</v>
      </c>
      <c r="B64" s="59" t="s">
        <v>86</v>
      </c>
      <c r="C64" s="59" t="s">
        <v>87</v>
      </c>
      <c r="D64" s="59" t="s">
        <v>126</v>
      </c>
      <c r="E64" s="59" t="s">
        <v>88</v>
      </c>
      <c r="F64" s="72">
        <v>49.82</v>
      </c>
      <c r="G64" s="72">
        <v>0</v>
      </c>
      <c r="H64" s="72">
        <v>49.82</v>
      </c>
      <c r="I64" s="72">
        <v>0</v>
      </c>
      <c r="J64" s="60">
        <v>0</v>
      </c>
      <c r="K64" s="61">
        <v>0</v>
      </c>
      <c r="L64" s="72">
        <v>0</v>
      </c>
      <c r="M64" s="60">
        <v>0</v>
      </c>
      <c r="N64" s="61">
        <f t="shared" si="0"/>
        <v>0</v>
      </c>
      <c r="O64" s="72">
        <v>0</v>
      </c>
      <c r="P64" s="72">
        <v>0</v>
      </c>
      <c r="Q64" s="72">
        <v>0</v>
      </c>
      <c r="R64" s="60">
        <v>0</v>
      </c>
      <c r="S64" s="61">
        <v>0</v>
      </c>
      <c r="T64" s="60">
        <v>0</v>
      </c>
    </row>
    <row r="65" spans="1:20" ht="20.100000000000001" customHeight="1">
      <c r="A65" s="59" t="s">
        <v>89</v>
      </c>
      <c r="B65" s="59" t="s">
        <v>90</v>
      </c>
      <c r="C65" s="59" t="s">
        <v>90</v>
      </c>
      <c r="D65" s="59" t="s">
        <v>126</v>
      </c>
      <c r="E65" s="59" t="s">
        <v>93</v>
      </c>
      <c r="F65" s="72">
        <v>16.97</v>
      </c>
      <c r="G65" s="72">
        <v>0</v>
      </c>
      <c r="H65" s="72">
        <v>16.97</v>
      </c>
      <c r="I65" s="72">
        <v>0</v>
      </c>
      <c r="J65" s="60">
        <v>0</v>
      </c>
      <c r="K65" s="61">
        <v>0</v>
      </c>
      <c r="L65" s="72">
        <v>0</v>
      </c>
      <c r="M65" s="60">
        <v>0</v>
      </c>
      <c r="N65" s="61">
        <f t="shared" si="0"/>
        <v>0</v>
      </c>
      <c r="O65" s="72">
        <v>0</v>
      </c>
      <c r="P65" s="72">
        <v>0</v>
      </c>
      <c r="Q65" s="72">
        <v>0</v>
      </c>
      <c r="R65" s="60">
        <v>0</v>
      </c>
      <c r="S65" s="61">
        <v>0</v>
      </c>
      <c r="T65" s="60">
        <v>0</v>
      </c>
    </row>
    <row r="66" spans="1:20" ht="20.100000000000001" customHeight="1">
      <c r="A66" s="59" t="s">
        <v>95</v>
      </c>
      <c r="B66" s="59" t="s">
        <v>96</v>
      </c>
      <c r="C66" s="59" t="s">
        <v>91</v>
      </c>
      <c r="D66" s="59" t="s">
        <v>126</v>
      </c>
      <c r="E66" s="59" t="s">
        <v>97</v>
      </c>
      <c r="F66" s="72">
        <v>13.25</v>
      </c>
      <c r="G66" s="72">
        <v>0</v>
      </c>
      <c r="H66" s="72">
        <v>13.25</v>
      </c>
      <c r="I66" s="72">
        <v>0</v>
      </c>
      <c r="J66" s="60">
        <v>0</v>
      </c>
      <c r="K66" s="61">
        <v>0</v>
      </c>
      <c r="L66" s="72">
        <v>0</v>
      </c>
      <c r="M66" s="60">
        <v>0</v>
      </c>
      <c r="N66" s="61">
        <f t="shared" si="0"/>
        <v>0</v>
      </c>
      <c r="O66" s="72">
        <v>0</v>
      </c>
      <c r="P66" s="72">
        <v>0</v>
      </c>
      <c r="Q66" s="72">
        <v>0</v>
      </c>
      <c r="R66" s="60">
        <v>0</v>
      </c>
      <c r="S66" s="61">
        <v>0</v>
      </c>
      <c r="T66" s="60">
        <v>0</v>
      </c>
    </row>
    <row r="67" spans="1:20" ht="20.100000000000001" customHeight="1">
      <c r="A67" s="59" t="s">
        <v>95</v>
      </c>
      <c r="B67" s="59" t="s">
        <v>96</v>
      </c>
      <c r="C67" s="59" t="s">
        <v>87</v>
      </c>
      <c r="D67" s="59" t="s">
        <v>126</v>
      </c>
      <c r="E67" s="59" t="s">
        <v>98</v>
      </c>
      <c r="F67" s="72">
        <v>3.5</v>
      </c>
      <c r="G67" s="72">
        <v>0</v>
      </c>
      <c r="H67" s="72">
        <v>3.5</v>
      </c>
      <c r="I67" s="72">
        <v>0</v>
      </c>
      <c r="J67" s="60">
        <v>0</v>
      </c>
      <c r="K67" s="61">
        <v>0</v>
      </c>
      <c r="L67" s="72">
        <v>0</v>
      </c>
      <c r="M67" s="60">
        <v>0</v>
      </c>
      <c r="N67" s="61">
        <f t="shared" si="0"/>
        <v>0</v>
      </c>
      <c r="O67" s="72">
        <v>0</v>
      </c>
      <c r="P67" s="72">
        <v>0</v>
      </c>
      <c r="Q67" s="72">
        <v>0</v>
      </c>
      <c r="R67" s="60">
        <v>0</v>
      </c>
      <c r="S67" s="61">
        <v>0</v>
      </c>
      <c r="T67" s="60">
        <v>0</v>
      </c>
    </row>
    <row r="68" spans="1:20" ht="20.100000000000001" customHeight="1">
      <c r="A68" s="59" t="s">
        <v>99</v>
      </c>
      <c r="B68" s="59" t="s">
        <v>91</v>
      </c>
      <c r="C68" s="59" t="s">
        <v>91</v>
      </c>
      <c r="D68" s="59" t="s">
        <v>126</v>
      </c>
      <c r="E68" s="59" t="s">
        <v>100</v>
      </c>
      <c r="F68" s="72">
        <v>169.62</v>
      </c>
      <c r="G68" s="72">
        <v>0</v>
      </c>
      <c r="H68" s="72">
        <v>169.62</v>
      </c>
      <c r="I68" s="72">
        <v>0</v>
      </c>
      <c r="J68" s="60">
        <v>0</v>
      </c>
      <c r="K68" s="61">
        <v>0</v>
      </c>
      <c r="L68" s="72">
        <v>0</v>
      </c>
      <c r="M68" s="60">
        <v>0</v>
      </c>
      <c r="N68" s="61">
        <f t="shared" si="0"/>
        <v>0</v>
      </c>
      <c r="O68" s="72">
        <v>0</v>
      </c>
      <c r="P68" s="72">
        <v>0</v>
      </c>
      <c r="Q68" s="72">
        <v>0</v>
      </c>
      <c r="R68" s="60">
        <v>0</v>
      </c>
      <c r="S68" s="61">
        <v>0</v>
      </c>
      <c r="T68" s="60">
        <v>0</v>
      </c>
    </row>
    <row r="69" spans="1:20" ht="20.100000000000001" customHeight="1">
      <c r="A69" s="59" t="s">
        <v>99</v>
      </c>
      <c r="B69" s="59" t="s">
        <v>91</v>
      </c>
      <c r="C69" s="59" t="s">
        <v>101</v>
      </c>
      <c r="D69" s="59" t="s">
        <v>126</v>
      </c>
      <c r="E69" s="59" t="s">
        <v>102</v>
      </c>
      <c r="F69" s="72">
        <v>52.82</v>
      </c>
      <c r="G69" s="72">
        <v>0</v>
      </c>
      <c r="H69" s="72">
        <v>52.82</v>
      </c>
      <c r="I69" s="72">
        <v>0</v>
      </c>
      <c r="J69" s="60">
        <v>0</v>
      </c>
      <c r="K69" s="61">
        <v>0</v>
      </c>
      <c r="L69" s="72">
        <v>0</v>
      </c>
      <c r="M69" s="60">
        <v>0</v>
      </c>
      <c r="N69" s="61">
        <f t="shared" si="0"/>
        <v>0</v>
      </c>
      <c r="O69" s="72">
        <v>0</v>
      </c>
      <c r="P69" s="72">
        <v>0</v>
      </c>
      <c r="Q69" s="72">
        <v>0</v>
      </c>
      <c r="R69" s="60">
        <v>0</v>
      </c>
      <c r="S69" s="61">
        <v>0</v>
      </c>
      <c r="T69" s="60">
        <v>0</v>
      </c>
    </row>
    <row r="70" spans="1:20" ht="20.100000000000001" customHeight="1">
      <c r="A70" s="59" t="s">
        <v>99</v>
      </c>
      <c r="B70" s="59" t="s">
        <v>91</v>
      </c>
      <c r="C70" s="59" t="s">
        <v>127</v>
      </c>
      <c r="D70" s="59" t="s">
        <v>126</v>
      </c>
      <c r="E70" s="59" t="s">
        <v>128</v>
      </c>
      <c r="F70" s="72">
        <v>28</v>
      </c>
      <c r="G70" s="72">
        <v>0</v>
      </c>
      <c r="H70" s="72">
        <v>28</v>
      </c>
      <c r="I70" s="72">
        <v>0</v>
      </c>
      <c r="J70" s="60">
        <v>0</v>
      </c>
      <c r="K70" s="61">
        <v>0</v>
      </c>
      <c r="L70" s="72">
        <v>0</v>
      </c>
      <c r="M70" s="60">
        <v>0</v>
      </c>
      <c r="N70" s="61">
        <f t="shared" si="0"/>
        <v>0</v>
      </c>
      <c r="O70" s="72">
        <v>0</v>
      </c>
      <c r="P70" s="72">
        <v>0</v>
      </c>
      <c r="Q70" s="72">
        <v>0</v>
      </c>
      <c r="R70" s="60">
        <v>0</v>
      </c>
      <c r="S70" s="61">
        <v>0</v>
      </c>
      <c r="T70" s="60">
        <v>0</v>
      </c>
    </row>
    <row r="71" spans="1:20" ht="20.100000000000001" customHeight="1">
      <c r="A71" s="59" t="s">
        <v>107</v>
      </c>
      <c r="B71" s="59" t="s">
        <v>101</v>
      </c>
      <c r="C71" s="59" t="s">
        <v>91</v>
      </c>
      <c r="D71" s="59" t="s">
        <v>126</v>
      </c>
      <c r="E71" s="59" t="s">
        <v>108</v>
      </c>
      <c r="F71" s="72">
        <v>17.66</v>
      </c>
      <c r="G71" s="72">
        <v>0</v>
      </c>
      <c r="H71" s="72">
        <v>17.66</v>
      </c>
      <c r="I71" s="72">
        <v>0</v>
      </c>
      <c r="J71" s="60">
        <v>0</v>
      </c>
      <c r="K71" s="61">
        <v>0</v>
      </c>
      <c r="L71" s="72">
        <v>0</v>
      </c>
      <c r="M71" s="60">
        <v>0</v>
      </c>
      <c r="N71" s="61">
        <f t="shared" ref="N71:N134" si="1">SUM(O71:R71)</f>
        <v>0</v>
      </c>
      <c r="O71" s="72">
        <v>0</v>
      </c>
      <c r="P71" s="72">
        <v>0</v>
      </c>
      <c r="Q71" s="72">
        <v>0</v>
      </c>
      <c r="R71" s="60">
        <v>0</v>
      </c>
      <c r="S71" s="61">
        <v>0</v>
      </c>
      <c r="T71" s="60">
        <v>0</v>
      </c>
    </row>
    <row r="72" spans="1:20" ht="20.100000000000001" customHeight="1">
      <c r="A72" s="59" t="s">
        <v>107</v>
      </c>
      <c r="B72" s="59" t="s">
        <v>101</v>
      </c>
      <c r="C72" s="59" t="s">
        <v>87</v>
      </c>
      <c r="D72" s="59" t="s">
        <v>126</v>
      </c>
      <c r="E72" s="59" t="s">
        <v>109</v>
      </c>
      <c r="F72" s="72">
        <v>4.47</v>
      </c>
      <c r="G72" s="72">
        <v>0</v>
      </c>
      <c r="H72" s="72">
        <v>4.47</v>
      </c>
      <c r="I72" s="72">
        <v>0</v>
      </c>
      <c r="J72" s="60">
        <v>0</v>
      </c>
      <c r="K72" s="61">
        <v>0</v>
      </c>
      <c r="L72" s="72">
        <v>0</v>
      </c>
      <c r="M72" s="60">
        <v>0</v>
      </c>
      <c r="N72" s="61">
        <f t="shared" si="1"/>
        <v>0</v>
      </c>
      <c r="O72" s="72">
        <v>0</v>
      </c>
      <c r="P72" s="72">
        <v>0</v>
      </c>
      <c r="Q72" s="72">
        <v>0</v>
      </c>
      <c r="R72" s="60">
        <v>0</v>
      </c>
      <c r="S72" s="61">
        <v>0</v>
      </c>
      <c r="T72" s="60">
        <v>0</v>
      </c>
    </row>
    <row r="73" spans="1:20" ht="20.100000000000001" customHeight="1">
      <c r="A73" s="59" t="s">
        <v>36</v>
      </c>
      <c r="B73" s="59" t="s">
        <v>36</v>
      </c>
      <c r="C73" s="59" t="s">
        <v>36</v>
      </c>
      <c r="D73" s="59" t="s">
        <v>36</v>
      </c>
      <c r="E73" s="59" t="s">
        <v>129</v>
      </c>
      <c r="F73" s="72">
        <v>4049.16</v>
      </c>
      <c r="G73" s="72">
        <v>2737.38</v>
      </c>
      <c r="H73" s="72">
        <v>1311.78</v>
      </c>
      <c r="I73" s="72">
        <v>0</v>
      </c>
      <c r="J73" s="60">
        <v>0</v>
      </c>
      <c r="K73" s="61">
        <v>0</v>
      </c>
      <c r="L73" s="72">
        <v>0</v>
      </c>
      <c r="M73" s="60">
        <v>0</v>
      </c>
      <c r="N73" s="61">
        <f t="shared" si="1"/>
        <v>0</v>
      </c>
      <c r="O73" s="72">
        <v>0</v>
      </c>
      <c r="P73" s="72">
        <v>0</v>
      </c>
      <c r="Q73" s="72">
        <v>0</v>
      </c>
      <c r="R73" s="60">
        <v>0</v>
      </c>
      <c r="S73" s="61">
        <v>0</v>
      </c>
      <c r="T73" s="60">
        <v>0</v>
      </c>
    </row>
    <row r="74" spans="1:20" ht="20.100000000000001" customHeight="1">
      <c r="A74" s="59" t="s">
        <v>85</v>
      </c>
      <c r="B74" s="59" t="s">
        <v>86</v>
      </c>
      <c r="C74" s="59" t="s">
        <v>87</v>
      </c>
      <c r="D74" s="59" t="s">
        <v>130</v>
      </c>
      <c r="E74" s="59" t="s">
        <v>88</v>
      </c>
      <c r="F74" s="72">
        <v>12</v>
      </c>
      <c r="G74" s="72">
        <v>0</v>
      </c>
      <c r="H74" s="72">
        <v>12</v>
      </c>
      <c r="I74" s="72">
        <v>0</v>
      </c>
      <c r="J74" s="60">
        <v>0</v>
      </c>
      <c r="K74" s="61">
        <v>0</v>
      </c>
      <c r="L74" s="72">
        <v>0</v>
      </c>
      <c r="M74" s="60">
        <v>0</v>
      </c>
      <c r="N74" s="61">
        <f t="shared" si="1"/>
        <v>0</v>
      </c>
      <c r="O74" s="72">
        <v>0</v>
      </c>
      <c r="P74" s="72">
        <v>0</v>
      </c>
      <c r="Q74" s="72">
        <v>0</v>
      </c>
      <c r="R74" s="60">
        <v>0</v>
      </c>
      <c r="S74" s="61">
        <v>0</v>
      </c>
      <c r="T74" s="60">
        <v>0</v>
      </c>
    </row>
    <row r="75" spans="1:20" ht="20.100000000000001" customHeight="1">
      <c r="A75" s="59" t="s">
        <v>89</v>
      </c>
      <c r="B75" s="59" t="s">
        <v>90</v>
      </c>
      <c r="C75" s="59" t="s">
        <v>91</v>
      </c>
      <c r="D75" s="59" t="s">
        <v>130</v>
      </c>
      <c r="E75" s="59" t="s">
        <v>92</v>
      </c>
      <c r="F75" s="72">
        <v>15.59</v>
      </c>
      <c r="G75" s="72">
        <v>0</v>
      </c>
      <c r="H75" s="72">
        <v>15.59</v>
      </c>
      <c r="I75" s="72">
        <v>0</v>
      </c>
      <c r="J75" s="60">
        <v>0</v>
      </c>
      <c r="K75" s="61">
        <v>0</v>
      </c>
      <c r="L75" s="72">
        <v>0</v>
      </c>
      <c r="M75" s="60">
        <v>0</v>
      </c>
      <c r="N75" s="61">
        <f t="shared" si="1"/>
        <v>0</v>
      </c>
      <c r="O75" s="72">
        <v>0</v>
      </c>
      <c r="P75" s="72">
        <v>0</v>
      </c>
      <c r="Q75" s="72">
        <v>0</v>
      </c>
      <c r="R75" s="60">
        <v>0</v>
      </c>
      <c r="S75" s="61">
        <v>0</v>
      </c>
      <c r="T75" s="60">
        <v>0</v>
      </c>
    </row>
    <row r="76" spans="1:20" ht="20.100000000000001" customHeight="1">
      <c r="A76" s="59" t="s">
        <v>89</v>
      </c>
      <c r="B76" s="59" t="s">
        <v>90</v>
      </c>
      <c r="C76" s="59" t="s">
        <v>90</v>
      </c>
      <c r="D76" s="59" t="s">
        <v>130</v>
      </c>
      <c r="E76" s="59" t="s">
        <v>93</v>
      </c>
      <c r="F76" s="72">
        <v>26.3</v>
      </c>
      <c r="G76" s="72">
        <v>0</v>
      </c>
      <c r="H76" s="72">
        <v>26.3</v>
      </c>
      <c r="I76" s="72">
        <v>0</v>
      </c>
      <c r="J76" s="60">
        <v>0</v>
      </c>
      <c r="K76" s="61">
        <v>0</v>
      </c>
      <c r="L76" s="72">
        <v>0</v>
      </c>
      <c r="M76" s="60">
        <v>0</v>
      </c>
      <c r="N76" s="61">
        <f t="shared" si="1"/>
        <v>0</v>
      </c>
      <c r="O76" s="72">
        <v>0</v>
      </c>
      <c r="P76" s="72">
        <v>0</v>
      </c>
      <c r="Q76" s="72">
        <v>0</v>
      </c>
      <c r="R76" s="60">
        <v>0</v>
      </c>
      <c r="S76" s="61">
        <v>0</v>
      </c>
      <c r="T76" s="60">
        <v>0</v>
      </c>
    </row>
    <row r="77" spans="1:20" ht="20.100000000000001" customHeight="1">
      <c r="A77" s="59" t="s">
        <v>95</v>
      </c>
      <c r="B77" s="59" t="s">
        <v>96</v>
      </c>
      <c r="C77" s="59" t="s">
        <v>91</v>
      </c>
      <c r="D77" s="59" t="s">
        <v>130</v>
      </c>
      <c r="E77" s="59" t="s">
        <v>97</v>
      </c>
      <c r="F77" s="72">
        <v>20.74</v>
      </c>
      <c r="G77" s="72">
        <v>0</v>
      </c>
      <c r="H77" s="72">
        <v>20.74</v>
      </c>
      <c r="I77" s="72">
        <v>0</v>
      </c>
      <c r="J77" s="60">
        <v>0</v>
      </c>
      <c r="K77" s="61">
        <v>0</v>
      </c>
      <c r="L77" s="72">
        <v>0</v>
      </c>
      <c r="M77" s="60">
        <v>0</v>
      </c>
      <c r="N77" s="61">
        <f t="shared" si="1"/>
        <v>0</v>
      </c>
      <c r="O77" s="72">
        <v>0</v>
      </c>
      <c r="P77" s="72">
        <v>0</v>
      </c>
      <c r="Q77" s="72">
        <v>0</v>
      </c>
      <c r="R77" s="60">
        <v>0</v>
      </c>
      <c r="S77" s="61">
        <v>0</v>
      </c>
      <c r="T77" s="60">
        <v>0</v>
      </c>
    </row>
    <row r="78" spans="1:20" ht="20.100000000000001" customHeight="1">
      <c r="A78" s="59" t="s">
        <v>95</v>
      </c>
      <c r="B78" s="59" t="s">
        <v>96</v>
      </c>
      <c r="C78" s="59" t="s">
        <v>87</v>
      </c>
      <c r="D78" s="59" t="s">
        <v>130</v>
      </c>
      <c r="E78" s="59" t="s">
        <v>98</v>
      </c>
      <c r="F78" s="72">
        <v>7.91</v>
      </c>
      <c r="G78" s="72">
        <v>0</v>
      </c>
      <c r="H78" s="72">
        <v>7.91</v>
      </c>
      <c r="I78" s="72">
        <v>0</v>
      </c>
      <c r="J78" s="60">
        <v>0</v>
      </c>
      <c r="K78" s="61">
        <v>0</v>
      </c>
      <c r="L78" s="72">
        <v>0</v>
      </c>
      <c r="M78" s="60">
        <v>0</v>
      </c>
      <c r="N78" s="61">
        <f t="shared" si="1"/>
        <v>0</v>
      </c>
      <c r="O78" s="72">
        <v>0</v>
      </c>
      <c r="P78" s="72">
        <v>0</v>
      </c>
      <c r="Q78" s="72">
        <v>0</v>
      </c>
      <c r="R78" s="60">
        <v>0</v>
      </c>
      <c r="S78" s="61">
        <v>0</v>
      </c>
      <c r="T78" s="60">
        <v>0</v>
      </c>
    </row>
    <row r="79" spans="1:20" ht="20.100000000000001" customHeight="1">
      <c r="A79" s="59" t="s">
        <v>99</v>
      </c>
      <c r="B79" s="59" t="s">
        <v>91</v>
      </c>
      <c r="C79" s="59" t="s">
        <v>91</v>
      </c>
      <c r="D79" s="59" t="s">
        <v>130</v>
      </c>
      <c r="E79" s="59" t="s">
        <v>100</v>
      </c>
      <c r="F79" s="72">
        <v>277.45999999999998</v>
      </c>
      <c r="G79" s="72">
        <v>0</v>
      </c>
      <c r="H79" s="72">
        <v>277.45999999999998</v>
      </c>
      <c r="I79" s="72">
        <v>0</v>
      </c>
      <c r="J79" s="60">
        <v>0</v>
      </c>
      <c r="K79" s="61">
        <v>0</v>
      </c>
      <c r="L79" s="72">
        <v>0</v>
      </c>
      <c r="M79" s="60">
        <v>0</v>
      </c>
      <c r="N79" s="61">
        <f t="shared" si="1"/>
        <v>0</v>
      </c>
      <c r="O79" s="72">
        <v>0</v>
      </c>
      <c r="P79" s="72">
        <v>0</v>
      </c>
      <c r="Q79" s="72">
        <v>0</v>
      </c>
      <c r="R79" s="60">
        <v>0</v>
      </c>
      <c r="S79" s="61">
        <v>0</v>
      </c>
      <c r="T79" s="60">
        <v>0</v>
      </c>
    </row>
    <row r="80" spans="1:20" ht="20.100000000000001" customHeight="1">
      <c r="A80" s="59" t="s">
        <v>99</v>
      </c>
      <c r="B80" s="59" t="s">
        <v>91</v>
      </c>
      <c r="C80" s="59" t="s">
        <v>101</v>
      </c>
      <c r="D80" s="59" t="s">
        <v>130</v>
      </c>
      <c r="E80" s="59" t="s">
        <v>102</v>
      </c>
      <c r="F80" s="72">
        <v>20.010000000000002</v>
      </c>
      <c r="G80" s="72">
        <v>0</v>
      </c>
      <c r="H80" s="72">
        <v>20.010000000000002</v>
      </c>
      <c r="I80" s="72">
        <v>0</v>
      </c>
      <c r="J80" s="60">
        <v>0</v>
      </c>
      <c r="K80" s="61">
        <v>0</v>
      </c>
      <c r="L80" s="72">
        <v>0</v>
      </c>
      <c r="M80" s="60">
        <v>0</v>
      </c>
      <c r="N80" s="61">
        <f t="shared" si="1"/>
        <v>0</v>
      </c>
      <c r="O80" s="72">
        <v>0</v>
      </c>
      <c r="P80" s="72">
        <v>0</v>
      </c>
      <c r="Q80" s="72">
        <v>0</v>
      </c>
      <c r="R80" s="60">
        <v>0</v>
      </c>
      <c r="S80" s="61">
        <v>0</v>
      </c>
      <c r="T80" s="60">
        <v>0</v>
      </c>
    </row>
    <row r="81" spans="1:20" ht="20.100000000000001" customHeight="1">
      <c r="A81" s="59" t="s">
        <v>99</v>
      </c>
      <c r="B81" s="59" t="s">
        <v>91</v>
      </c>
      <c r="C81" s="59" t="s">
        <v>104</v>
      </c>
      <c r="D81" s="59" t="s">
        <v>130</v>
      </c>
      <c r="E81" s="59" t="s">
        <v>105</v>
      </c>
      <c r="F81" s="72">
        <v>1385.26</v>
      </c>
      <c r="G81" s="72">
        <v>495.38</v>
      </c>
      <c r="H81" s="72">
        <v>889.88</v>
      </c>
      <c r="I81" s="72">
        <v>0</v>
      </c>
      <c r="J81" s="60">
        <v>0</v>
      </c>
      <c r="K81" s="61">
        <v>0</v>
      </c>
      <c r="L81" s="72">
        <v>0</v>
      </c>
      <c r="M81" s="60">
        <v>0</v>
      </c>
      <c r="N81" s="61">
        <f t="shared" si="1"/>
        <v>0</v>
      </c>
      <c r="O81" s="72">
        <v>0</v>
      </c>
      <c r="P81" s="72">
        <v>0</v>
      </c>
      <c r="Q81" s="72">
        <v>0</v>
      </c>
      <c r="R81" s="60">
        <v>0</v>
      </c>
      <c r="S81" s="61">
        <v>0</v>
      </c>
      <c r="T81" s="60">
        <v>0</v>
      </c>
    </row>
    <row r="82" spans="1:20" ht="20.100000000000001" customHeight="1">
      <c r="A82" s="59" t="s">
        <v>99</v>
      </c>
      <c r="B82" s="59" t="s">
        <v>91</v>
      </c>
      <c r="C82" s="59" t="s">
        <v>82</v>
      </c>
      <c r="D82" s="59" t="s">
        <v>130</v>
      </c>
      <c r="E82" s="59" t="s">
        <v>106</v>
      </c>
      <c r="F82" s="72">
        <v>1008</v>
      </c>
      <c r="G82" s="72">
        <v>1008</v>
      </c>
      <c r="H82" s="72">
        <v>0</v>
      </c>
      <c r="I82" s="72">
        <v>0</v>
      </c>
      <c r="J82" s="60">
        <v>0</v>
      </c>
      <c r="K82" s="61">
        <v>0</v>
      </c>
      <c r="L82" s="72">
        <v>0</v>
      </c>
      <c r="M82" s="60">
        <v>0</v>
      </c>
      <c r="N82" s="61">
        <f t="shared" si="1"/>
        <v>0</v>
      </c>
      <c r="O82" s="72">
        <v>0</v>
      </c>
      <c r="P82" s="72">
        <v>0</v>
      </c>
      <c r="Q82" s="72">
        <v>0</v>
      </c>
      <c r="R82" s="60">
        <v>0</v>
      </c>
      <c r="S82" s="61">
        <v>0</v>
      </c>
      <c r="T82" s="60">
        <v>0</v>
      </c>
    </row>
    <row r="83" spans="1:20" ht="20.100000000000001" customHeight="1">
      <c r="A83" s="59" t="s">
        <v>99</v>
      </c>
      <c r="B83" s="59" t="s">
        <v>82</v>
      </c>
      <c r="C83" s="59" t="s">
        <v>82</v>
      </c>
      <c r="D83" s="59" t="s">
        <v>130</v>
      </c>
      <c r="E83" s="59" t="s">
        <v>131</v>
      </c>
      <c r="F83" s="72">
        <v>1234</v>
      </c>
      <c r="G83" s="72">
        <v>1234</v>
      </c>
      <c r="H83" s="72">
        <v>0</v>
      </c>
      <c r="I83" s="72">
        <v>0</v>
      </c>
      <c r="J83" s="60">
        <v>0</v>
      </c>
      <c r="K83" s="61">
        <v>0</v>
      </c>
      <c r="L83" s="72">
        <v>0</v>
      </c>
      <c r="M83" s="60">
        <v>0</v>
      </c>
      <c r="N83" s="61">
        <f t="shared" si="1"/>
        <v>0</v>
      </c>
      <c r="O83" s="72">
        <v>0</v>
      </c>
      <c r="P83" s="72">
        <v>0</v>
      </c>
      <c r="Q83" s="72">
        <v>0</v>
      </c>
      <c r="R83" s="60">
        <v>0</v>
      </c>
      <c r="S83" s="61">
        <v>0</v>
      </c>
      <c r="T83" s="60">
        <v>0</v>
      </c>
    </row>
    <row r="84" spans="1:20" ht="20.100000000000001" customHeight="1">
      <c r="A84" s="59" t="s">
        <v>107</v>
      </c>
      <c r="B84" s="59" t="s">
        <v>101</v>
      </c>
      <c r="C84" s="59" t="s">
        <v>91</v>
      </c>
      <c r="D84" s="59" t="s">
        <v>130</v>
      </c>
      <c r="E84" s="59" t="s">
        <v>108</v>
      </c>
      <c r="F84" s="72">
        <v>27.66</v>
      </c>
      <c r="G84" s="72">
        <v>0</v>
      </c>
      <c r="H84" s="72">
        <v>27.66</v>
      </c>
      <c r="I84" s="72">
        <v>0</v>
      </c>
      <c r="J84" s="60">
        <v>0</v>
      </c>
      <c r="K84" s="61">
        <v>0</v>
      </c>
      <c r="L84" s="72">
        <v>0</v>
      </c>
      <c r="M84" s="60">
        <v>0</v>
      </c>
      <c r="N84" s="61">
        <f t="shared" si="1"/>
        <v>0</v>
      </c>
      <c r="O84" s="72">
        <v>0</v>
      </c>
      <c r="P84" s="72">
        <v>0</v>
      </c>
      <c r="Q84" s="72">
        <v>0</v>
      </c>
      <c r="R84" s="60">
        <v>0</v>
      </c>
      <c r="S84" s="61">
        <v>0</v>
      </c>
      <c r="T84" s="60">
        <v>0</v>
      </c>
    </row>
    <row r="85" spans="1:20" ht="20.100000000000001" customHeight="1">
      <c r="A85" s="59" t="s">
        <v>107</v>
      </c>
      <c r="B85" s="59" t="s">
        <v>101</v>
      </c>
      <c r="C85" s="59" t="s">
        <v>87</v>
      </c>
      <c r="D85" s="59" t="s">
        <v>130</v>
      </c>
      <c r="E85" s="59" t="s">
        <v>109</v>
      </c>
      <c r="F85" s="72">
        <v>14.23</v>
      </c>
      <c r="G85" s="72">
        <v>0</v>
      </c>
      <c r="H85" s="72">
        <v>14.23</v>
      </c>
      <c r="I85" s="72">
        <v>0</v>
      </c>
      <c r="J85" s="60">
        <v>0</v>
      </c>
      <c r="K85" s="61">
        <v>0</v>
      </c>
      <c r="L85" s="72">
        <v>0</v>
      </c>
      <c r="M85" s="60">
        <v>0</v>
      </c>
      <c r="N85" s="61">
        <f t="shared" si="1"/>
        <v>0</v>
      </c>
      <c r="O85" s="72">
        <v>0</v>
      </c>
      <c r="P85" s="72">
        <v>0</v>
      </c>
      <c r="Q85" s="72">
        <v>0</v>
      </c>
      <c r="R85" s="60">
        <v>0</v>
      </c>
      <c r="S85" s="61">
        <v>0</v>
      </c>
      <c r="T85" s="60">
        <v>0</v>
      </c>
    </row>
    <row r="86" spans="1:20" ht="20.100000000000001" customHeight="1">
      <c r="A86" s="59" t="s">
        <v>36</v>
      </c>
      <c r="B86" s="59" t="s">
        <v>36</v>
      </c>
      <c r="C86" s="59" t="s">
        <v>36</v>
      </c>
      <c r="D86" s="59" t="s">
        <v>36</v>
      </c>
      <c r="E86" s="59" t="s">
        <v>132</v>
      </c>
      <c r="F86" s="72">
        <v>1809.69</v>
      </c>
      <c r="G86" s="72">
        <v>42.3</v>
      </c>
      <c r="H86" s="72">
        <v>1767.39</v>
      </c>
      <c r="I86" s="72">
        <v>0</v>
      </c>
      <c r="J86" s="60">
        <v>0</v>
      </c>
      <c r="K86" s="61">
        <v>0</v>
      </c>
      <c r="L86" s="72">
        <v>0</v>
      </c>
      <c r="M86" s="60">
        <v>0</v>
      </c>
      <c r="N86" s="61">
        <f t="shared" si="1"/>
        <v>0</v>
      </c>
      <c r="O86" s="72">
        <v>0</v>
      </c>
      <c r="P86" s="72">
        <v>0</v>
      </c>
      <c r="Q86" s="72">
        <v>0</v>
      </c>
      <c r="R86" s="60">
        <v>0</v>
      </c>
      <c r="S86" s="61">
        <v>0</v>
      </c>
      <c r="T86" s="60">
        <v>0</v>
      </c>
    </row>
    <row r="87" spans="1:20" ht="20.100000000000001" customHeight="1">
      <c r="A87" s="59" t="s">
        <v>85</v>
      </c>
      <c r="B87" s="59" t="s">
        <v>86</v>
      </c>
      <c r="C87" s="59" t="s">
        <v>87</v>
      </c>
      <c r="D87" s="59" t="s">
        <v>133</v>
      </c>
      <c r="E87" s="59" t="s">
        <v>88</v>
      </c>
      <c r="F87" s="72">
        <v>49</v>
      </c>
      <c r="G87" s="72">
        <v>0</v>
      </c>
      <c r="H87" s="72">
        <v>49</v>
      </c>
      <c r="I87" s="72">
        <v>0</v>
      </c>
      <c r="J87" s="60">
        <v>0</v>
      </c>
      <c r="K87" s="61">
        <v>0</v>
      </c>
      <c r="L87" s="72">
        <v>0</v>
      </c>
      <c r="M87" s="60">
        <v>0</v>
      </c>
      <c r="N87" s="61">
        <f t="shared" si="1"/>
        <v>0</v>
      </c>
      <c r="O87" s="72">
        <v>0</v>
      </c>
      <c r="P87" s="72">
        <v>0</v>
      </c>
      <c r="Q87" s="72">
        <v>0</v>
      </c>
      <c r="R87" s="60">
        <v>0</v>
      </c>
      <c r="S87" s="61">
        <v>0</v>
      </c>
      <c r="T87" s="60">
        <v>0</v>
      </c>
    </row>
    <row r="88" spans="1:20" ht="20.100000000000001" customHeight="1">
      <c r="A88" s="59" t="s">
        <v>89</v>
      </c>
      <c r="B88" s="59" t="s">
        <v>90</v>
      </c>
      <c r="C88" s="59" t="s">
        <v>91</v>
      </c>
      <c r="D88" s="59" t="s">
        <v>133</v>
      </c>
      <c r="E88" s="59" t="s">
        <v>92</v>
      </c>
      <c r="F88" s="72">
        <v>13.36</v>
      </c>
      <c r="G88" s="72">
        <v>0</v>
      </c>
      <c r="H88" s="72">
        <v>13.36</v>
      </c>
      <c r="I88" s="72">
        <v>0</v>
      </c>
      <c r="J88" s="60">
        <v>0</v>
      </c>
      <c r="K88" s="61">
        <v>0</v>
      </c>
      <c r="L88" s="72">
        <v>0</v>
      </c>
      <c r="M88" s="60">
        <v>0</v>
      </c>
      <c r="N88" s="61">
        <f t="shared" si="1"/>
        <v>0</v>
      </c>
      <c r="O88" s="72">
        <v>0</v>
      </c>
      <c r="P88" s="72">
        <v>0</v>
      </c>
      <c r="Q88" s="72">
        <v>0</v>
      </c>
      <c r="R88" s="60">
        <v>0</v>
      </c>
      <c r="S88" s="61">
        <v>0</v>
      </c>
      <c r="T88" s="60">
        <v>0</v>
      </c>
    </row>
    <row r="89" spans="1:20" ht="20.100000000000001" customHeight="1">
      <c r="A89" s="59" t="s">
        <v>89</v>
      </c>
      <c r="B89" s="59" t="s">
        <v>90</v>
      </c>
      <c r="C89" s="59" t="s">
        <v>90</v>
      </c>
      <c r="D89" s="59" t="s">
        <v>133</v>
      </c>
      <c r="E89" s="59" t="s">
        <v>93</v>
      </c>
      <c r="F89" s="72">
        <v>95.27</v>
      </c>
      <c r="G89" s="72">
        <v>0</v>
      </c>
      <c r="H89" s="72">
        <v>95.27</v>
      </c>
      <c r="I89" s="72">
        <v>0</v>
      </c>
      <c r="J89" s="60">
        <v>0</v>
      </c>
      <c r="K89" s="61">
        <v>0</v>
      </c>
      <c r="L89" s="72">
        <v>0</v>
      </c>
      <c r="M89" s="60">
        <v>0</v>
      </c>
      <c r="N89" s="61">
        <f t="shared" si="1"/>
        <v>0</v>
      </c>
      <c r="O89" s="72">
        <v>0</v>
      </c>
      <c r="P89" s="72">
        <v>0</v>
      </c>
      <c r="Q89" s="72">
        <v>0</v>
      </c>
      <c r="R89" s="60">
        <v>0</v>
      </c>
      <c r="S89" s="61">
        <v>0</v>
      </c>
      <c r="T89" s="60">
        <v>0</v>
      </c>
    </row>
    <row r="90" spans="1:20" ht="20.100000000000001" customHeight="1">
      <c r="A90" s="59" t="s">
        <v>95</v>
      </c>
      <c r="B90" s="59" t="s">
        <v>96</v>
      </c>
      <c r="C90" s="59" t="s">
        <v>91</v>
      </c>
      <c r="D90" s="59" t="s">
        <v>133</v>
      </c>
      <c r="E90" s="59" t="s">
        <v>97</v>
      </c>
      <c r="F90" s="72">
        <v>74.03</v>
      </c>
      <c r="G90" s="72">
        <v>0</v>
      </c>
      <c r="H90" s="72">
        <v>74.03</v>
      </c>
      <c r="I90" s="72">
        <v>0</v>
      </c>
      <c r="J90" s="60">
        <v>0</v>
      </c>
      <c r="K90" s="61">
        <v>0</v>
      </c>
      <c r="L90" s="72">
        <v>0</v>
      </c>
      <c r="M90" s="60">
        <v>0</v>
      </c>
      <c r="N90" s="61">
        <f t="shared" si="1"/>
        <v>0</v>
      </c>
      <c r="O90" s="72">
        <v>0</v>
      </c>
      <c r="P90" s="72">
        <v>0</v>
      </c>
      <c r="Q90" s="72">
        <v>0</v>
      </c>
      <c r="R90" s="60">
        <v>0</v>
      </c>
      <c r="S90" s="61">
        <v>0</v>
      </c>
      <c r="T90" s="60">
        <v>0</v>
      </c>
    </row>
    <row r="91" spans="1:20" ht="20.100000000000001" customHeight="1">
      <c r="A91" s="59" t="s">
        <v>95</v>
      </c>
      <c r="B91" s="59" t="s">
        <v>96</v>
      </c>
      <c r="C91" s="59" t="s">
        <v>87</v>
      </c>
      <c r="D91" s="59" t="s">
        <v>133</v>
      </c>
      <c r="E91" s="59" t="s">
        <v>98</v>
      </c>
      <c r="F91" s="72">
        <v>23.74</v>
      </c>
      <c r="G91" s="72">
        <v>0</v>
      </c>
      <c r="H91" s="72">
        <v>23.74</v>
      </c>
      <c r="I91" s="72">
        <v>0</v>
      </c>
      <c r="J91" s="60">
        <v>0</v>
      </c>
      <c r="K91" s="61">
        <v>0</v>
      </c>
      <c r="L91" s="72">
        <v>0</v>
      </c>
      <c r="M91" s="60">
        <v>0</v>
      </c>
      <c r="N91" s="61">
        <f t="shared" si="1"/>
        <v>0</v>
      </c>
      <c r="O91" s="72">
        <v>0</v>
      </c>
      <c r="P91" s="72">
        <v>0</v>
      </c>
      <c r="Q91" s="72">
        <v>0</v>
      </c>
      <c r="R91" s="60">
        <v>0</v>
      </c>
      <c r="S91" s="61">
        <v>0</v>
      </c>
      <c r="T91" s="60">
        <v>0</v>
      </c>
    </row>
    <row r="92" spans="1:20" ht="20.100000000000001" customHeight="1">
      <c r="A92" s="59" t="s">
        <v>99</v>
      </c>
      <c r="B92" s="59" t="s">
        <v>91</v>
      </c>
      <c r="C92" s="59" t="s">
        <v>91</v>
      </c>
      <c r="D92" s="59" t="s">
        <v>133</v>
      </c>
      <c r="E92" s="59" t="s">
        <v>100</v>
      </c>
      <c r="F92" s="72">
        <v>1059.71</v>
      </c>
      <c r="G92" s="72">
        <v>15</v>
      </c>
      <c r="H92" s="72">
        <v>1044.71</v>
      </c>
      <c r="I92" s="72">
        <v>0</v>
      </c>
      <c r="J92" s="60">
        <v>0</v>
      </c>
      <c r="K92" s="61">
        <v>0</v>
      </c>
      <c r="L92" s="72">
        <v>0</v>
      </c>
      <c r="M92" s="60">
        <v>0</v>
      </c>
      <c r="N92" s="61">
        <f t="shared" si="1"/>
        <v>0</v>
      </c>
      <c r="O92" s="72">
        <v>0</v>
      </c>
      <c r="P92" s="72">
        <v>0</v>
      </c>
      <c r="Q92" s="72">
        <v>0</v>
      </c>
      <c r="R92" s="60">
        <v>0</v>
      </c>
      <c r="S92" s="61">
        <v>0</v>
      </c>
      <c r="T92" s="60">
        <v>0</v>
      </c>
    </row>
    <row r="93" spans="1:20" ht="20.100000000000001" customHeight="1">
      <c r="A93" s="59" t="s">
        <v>99</v>
      </c>
      <c r="B93" s="59" t="s">
        <v>91</v>
      </c>
      <c r="C93" s="59" t="s">
        <v>101</v>
      </c>
      <c r="D93" s="59" t="s">
        <v>133</v>
      </c>
      <c r="E93" s="59" t="s">
        <v>102</v>
      </c>
      <c r="F93" s="72">
        <v>225.99</v>
      </c>
      <c r="G93" s="72">
        <v>13.7</v>
      </c>
      <c r="H93" s="72">
        <v>212.29</v>
      </c>
      <c r="I93" s="72">
        <v>0</v>
      </c>
      <c r="J93" s="60">
        <v>0</v>
      </c>
      <c r="K93" s="61">
        <v>0</v>
      </c>
      <c r="L93" s="72">
        <v>0</v>
      </c>
      <c r="M93" s="60">
        <v>0</v>
      </c>
      <c r="N93" s="61">
        <f t="shared" si="1"/>
        <v>0</v>
      </c>
      <c r="O93" s="72">
        <v>0</v>
      </c>
      <c r="P93" s="72">
        <v>0</v>
      </c>
      <c r="Q93" s="72">
        <v>0</v>
      </c>
      <c r="R93" s="60">
        <v>0</v>
      </c>
      <c r="S93" s="61">
        <v>0</v>
      </c>
      <c r="T93" s="60">
        <v>0</v>
      </c>
    </row>
    <row r="94" spans="1:20" ht="20.100000000000001" customHeight="1">
      <c r="A94" s="59" t="s">
        <v>99</v>
      </c>
      <c r="B94" s="59" t="s">
        <v>91</v>
      </c>
      <c r="C94" s="59" t="s">
        <v>82</v>
      </c>
      <c r="D94" s="59" t="s">
        <v>133</v>
      </c>
      <c r="E94" s="59" t="s">
        <v>106</v>
      </c>
      <c r="F94" s="72">
        <v>104.68</v>
      </c>
      <c r="G94" s="72">
        <v>13.6</v>
      </c>
      <c r="H94" s="72">
        <v>91.08</v>
      </c>
      <c r="I94" s="72">
        <v>0</v>
      </c>
      <c r="J94" s="60">
        <v>0</v>
      </c>
      <c r="K94" s="61">
        <v>0</v>
      </c>
      <c r="L94" s="72">
        <v>0</v>
      </c>
      <c r="M94" s="60">
        <v>0</v>
      </c>
      <c r="N94" s="61">
        <f t="shared" si="1"/>
        <v>0</v>
      </c>
      <c r="O94" s="72">
        <v>0</v>
      </c>
      <c r="P94" s="72">
        <v>0</v>
      </c>
      <c r="Q94" s="72">
        <v>0</v>
      </c>
      <c r="R94" s="60">
        <v>0</v>
      </c>
      <c r="S94" s="61">
        <v>0</v>
      </c>
      <c r="T94" s="60">
        <v>0</v>
      </c>
    </row>
    <row r="95" spans="1:20" ht="20.100000000000001" customHeight="1">
      <c r="A95" s="59" t="s">
        <v>107</v>
      </c>
      <c r="B95" s="59" t="s">
        <v>101</v>
      </c>
      <c r="C95" s="59" t="s">
        <v>91</v>
      </c>
      <c r="D95" s="59" t="s">
        <v>133</v>
      </c>
      <c r="E95" s="59" t="s">
        <v>108</v>
      </c>
      <c r="F95" s="72">
        <v>98.71</v>
      </c>
      <c r="G95" s="72">
        <v>0</v>
      </c>
      <c r="H95" s="72">
        <v>98.71</v>
      </c>
      <c r="I95" s="72">
        <v>0</v>
      </c>
      <c r="J95" s="60">
        <v>0</v>
      </c>
      <c r="K95" s="61">
        <v>0</v>
      </c>
      <c r="L95" s="72">
        <v>0</v>
      </c>
      <c r="M95" s="60">
        <v>0</v>
      </c>
      <c r="N95" s="61">
        <f t="shared" si="1"/>
        <v>0</v>
      </c>
      <c r="O95" s="72">
        <v>0</v>
      </c>
      <c r="P95" s="72">
        <v>0</v>
      </c>
      <c r="Q95" s="72">
        <v>0</v>
      </c>
      <c r="R95" s="60">
        <v>0</v>
      </c>
      <c r="S95" s="61">
        <v>0</v>
      </c>
      <c r="T95" s="60">
        <v>0</v>
      </c>
    </row>
    <row r="96" spans="1:20" ht="20.100000000000001" customHeight="1">
      <c r="A96" s="59" t="s">
        <v>107</v>
      </c>
      <c r="B96" s="59" t="s">
        <v>101</v>
      </c>
      <c r="C96" s="59" t="s">
        <v>87</v>
      </c>
      <c r="D96" s="59" t="s">
        <v>133</v>
      </c>
      <c r="E96" s="59" t="s">
        <v>109</v>
      </c>
      <c r="F96" s="72">
        <v>65.2</v>
      </c>
      <c r="G96" s="72">
        <v>0</v>
      </c>
      <c r="H96" s="72">
        <v>65.2</v>
      </c>
      <c r="I96" s="72">
        <v>0</v>
      </c>
      <c r="J96" s="60">
        <v>0</v>
      </c>
      <c r="K96" s="61">
        <v>0</v>
      </c>
      <c r="L96" s="72">
        <v>0</v>
      </c>
      <c r="M96" s="60">
        <v>0</v>
      </c>
      <c r="N96" s="61">
        <f t="shared" si="1"/>
        <v>0</v>
      </c>
      <c r="O96" s="72">
        <v>0</v>
      </c>
      <c r="P96" s="72">
        <v>0</v>
      </c>
      <c r="Q96" s="72">
        <v>0</v>
      </c>
      <c r="R96" s="60">
        <v>0</v>
      </c>
      <c r="S96" s="61">
        <v>0</v>
      </c>
      <c r="T96" s="60">
        <v>0</v>
      </c>
    </row>
    <row r="97" spans="1:20" ht="20.100000000000001" customHeight="1">
      <c r="A97" s="59" t="s">
        <v>36</v>
      </c>
      <c r="B97" s="59" t="s">
        <v>36</v>
      </c>
      <c r="C97" s="59" t="s">
        <v>36</v>
      </c>
      <c r="D97" s="59" t="s">
        <v>36</v>
      </c>
      <c r="E97" s="59" t="s">
        <v>134</v>
      </c>
      <c r="F97" s="72">
        <v>1004.12</v>
      </c>
      <c r="G97" s="72">
        <v>0</v>
      </c>
      <c r="H97" s="72">
        <v>1004.12</v>
      </c>
      <c r="I97" s="72">
        <v>0</v>
      </c>
      <c r="J97" s="60">
        <v>0</v>
      </c>
      <c r="K97" s="61">
        <v>0</v>
      </c>
      <c r="L97" s="72">
        <v>0</v>
      </c>
      <c r="M97" s="60">
        <v>0</v>
      </c>
      <c r="N97" s="61">
        <f t="shared" si="1"/>
        <v>0</v>
      </c>
      <c r="O97" s="72">
        <v>0</v>
      </c>
      <c r="P97" s="72">
        <v>0</v>
      </c>
      <c r="Q97" s="72">
        <v>0</v>
      </c>
      <c r="R97" s="60">
        <v>0</v>
      </c>
      <c r="S97" s="61">
        <v>0</v>
      </c>
      <c r="T97" s="60">
        <v>0</v>
      </c>
    </row>
    <row r="98" spans="1:20" ht="20.100000000000001" customHeight="1">
      <c r="A98" s="59" t="s">
        <v>36</v>
      </c>
      <c r="B98" s="59" t="s">
        <v>36</v>
      </c>
      <c r="C98" s="59" t="s">
        <v>36</v>
      </c>
      <c r="D98" s="59" t="s">
        <v>36</v>
      </c>
      <c r="E98" s="59" t="s">
        <v>135</v>
      </c>
      <c r="F98" s="72">
        <v>1004.12</v>
      </c>
      <c r="G98" s="72">
        <v>0</v>
      </c>
      <c r="H98" s="72">
        <v>1004.12</v>
      </c>
      <c r="I98" s="72">
        <v>0</v>
      </c>
      <c r="J98" s="60">
        <v>0</v>
      </c>
      <c r="K98" s="61">
        <v>0</v>
      </c>
      <c r="L98" s="72">
        <v>0</v>
      </c>
      <c r="M98" s="60">
        <v>0</v>
      </c>
      <c r="N98" s="61">
        <f t="shared" si="1"/>
        <v>0</v>
      </c>
      <c r="O98" s="72">
        <v>0</v>
      </c>
      <c r="P98" s="72">
        <v>0</v>
      </c>
      <c r="Q98" s="72">
        <v>0</v>
      </c>
      <c r="R98" s="60">
        <v>0</v>
      </c>
      <c r="S98" s="61">
        <v>0</v>
      </c>
      <c r="T98" s="60">
        <v>0</v>
      </c>
    </row>
    <row r="99" spans="1:20" ht="20.100000000000001" customHeight="1">
      <c r="A99" s="59" t="s">
        <v>85</v>
      </c>
      <c r="B99" s="59" t="s">
        <v>86</v>
      </c>
      <c r="C99" s="59" t="s">
        <v>87</v>
      </c>
      <c r="D99" s="59" t="s">
        <v>136</v>
      </c>
      <c r="E99" s="59" t="s">
        <v>88</v>
      </c>
      <c r="F99" s="72">
        <v>6</v>
      </c>
      <c r="G99" s="72">
        <v>0</v>
      </c>
      <c r="H99" s="72">
        <v>6</v>
      </c>
      <c r="I99" s="72">
        <v>0</v>
      </c>
      <c r="J99" s="60">
        <v>0</v>
      </c>
      <c r="K99" s="61">
        <v>0</v>
      </c>
      <c r="L99" s="72">
        <v>0</v>
      </c>
      <c r="M99" s="60">
        <v>0</v>
      </c>
      <c r="N99" s="61">
        <f t="shared" si="1"/>
        <v>0</v>
      </c>
      <c r="O99" s="72">
        <v>0</v>
      </c>
      <c r="P99" s="72">
        <v>0</v>
      </c>
      <c r="Q99" s="72">
        <v>0</v>
      </c>
      <c r="R99" s="60">
        <v>0</v>
      </c>
      <c r="S99" s="61">
        <v>0</v>
      </c>
      <c r="T99" s="60">
        <v>0</v>
      </c>
    </row>
    <row r="100" spans="1:20" ht="20.100000000000001" customHeight="1">
      <c r="A100" s="59" t="s">
        <v>89</v>
      </c>
      <c r="B100" s="59" t="s">
        <v>90</v>
      </c>
      <c r="C100" s="59" t="s">
        <v>90</v>
      </c>
      <c r="D100" s="59" t="s">
        <v>136</v>
      </c>
      <c r="E100" s="59" t="s">
        <v>93</v>
      </c>
      <c r="F100" s="72">
        <v>46.7</v>
      </c>
      <c r="G100" s="72">
        <v>0</v>
      </c>
      <c r="H100" s="72">
        <v>46.7</v>
      </c>
      <c r="I100" s="72">
        <v>0</v>
      </c>
      <c r="J100" s="60">
        <v>0</v>
      </c>
      <c r="K100" s="61">
        <v>0</v>
      </c>
      <c r="L100" s="72">
        <v>0</v>
      </c>
      <c r="M100" s="60">
        <v>0</v>
      </c>
      <c r="N100" s="61">
        <f t="shared" si="1"/>
        <v>0</v>
      </c>
      <c r="O100" s="72">
        <v>0</v>
      </c>
      <c r="P100" s="72">
        <v>0</v>
      </c>
      <c r="Q100" s="72">
        <v>0</v>
      </c>
      <c r="R100" s="60">
        <v>0</v>
      </c>
      <c r="S100" s="61">
        <v>0</v>
      </c>
      <c r="T100" s="60">
        <v>0</v>
      </c>
    </row>
    <row r="101" spans="1:20" ht="20.100000000000001" customHeight="1">
      <c r="A101" s="59" t="s">
        <v>95</v>
      </c>
      <c r="B101" s="59" t="s">
        <v>96</v>
      </c>
      <c r="C101" s="59" t="s">
        <v>91</v>
      </c>
      <c r="D101" s="59" t="s">
        <v>136</v>
      </c>
      <c r="E101" s="59" t="s">
        <v>97</v>
      </c>
      <c r="F101" s="72">
        <v>36.159999999999997</v>
      </c>
      <c r="G101" s="72">
        <v>0</v>
      </c>
      <c r="H101" s="72">
        <v>36.159999999999997</v>
      </c>
      <c r="I101" s="72">
        <v>0</v>
      </c>
      <c r="J101" s="60">
        <v>0</v>
      </c>
      <c r="K101" s="61">
        <v>0</v>
      </c>
      <c r="L101" s="72">
        <v>0</v>
      </c>
      <c r="M101" s="60">
        <v>0</v>
      </c>
      <c r="N101" s="61">
        <f t="shared" si="1"/>
        <v>0</v>
      </c>
      <c r="O101" s="72">
        <v>0</v>
      </c>
      <c r="P101" s="72">
        <v>0</v>
      </c>
      <c r="Q101" s="72">
        <v>0</v>
      </c>
      <c r="R101" s="60">
        <v>0</v>
      </c>
      <c r="S101" s="61">
        <v>0</v>
      </c>
      <c r="T101" s="60">
        <v>0</v>
      </c>
    </row>
    <row r="102" spans="1:20" ht="20.100000000000001" customHeight="1">
      <c r="A102" s="59" t="s">
        <v>95</v>
      </c>
      <c r="B102" s="59" t="s">
        <v>96</v>
      </c>
      <c r="C102" s="59" t="s">
        <v>87</v>
      </c>
      <c r="D102" s="59" t="s">
        <v>136</v>
      </c>
      <c r="E102" s="59" t="s">
        <v>98</v>
      </c>
      <c r="F102" s="72">
        <v>8.1</v>
      </c>
      <c r="G102" s="72">
        <v>0</v>
      </c>
      <c r="H102" s="72">
        <v>8.1</v>
      </c>
      <c r="I102" s="72">
        <v>0</v>
      </c>
      <c r="J102" s="60">
        <v>0</v>
      </c>
      <c r="K102" s="61">
        <v>0</v>
      </c>
      <c r="L102" s="72">
        <v>0</v>
      </c>
      <c r="M102" s="60">
        <v>0</v>
      </c>
      <c r="N102" s="61">
        <f t="shared" si="1"/>
        <v>0</v>
      </c>
      <c r="O102" s="72">
        <v>0</v>
      </c>
      <c r="P102" s="72">
        <v>0</v>
      </c>
      <c r="Q102" s="72">
        <v>0</v>
      </c>
      <c r="R102" s="60">
        <v>0</v>
      </c>
      <c r="S102" s="61">
        <v>0</v>
      </c>
      <c r="T102" s="60">
        <v>0</v>
      </c>
    </row>
    <row r="103" spans="1:20" ht="20.100000000000001" customHeight="1">
      <c r="A103" s="59" t="s">
        <v>99</v>
      </c>
      <c r="B103" s="59" t="s">
        <v>91</v>
      </c>
      <c r="C103" s="59" t="s">
        <v>91</v>
      </c>
      <c r="D103" s="59" t="s">
        <v>136</v>
      </c>
      <c r="E103" s="59" t="s">
        <v>100</v>
      </c>
      <c r="F103" s="72">
        <v>466.13</v>
      </c>
      <c r="G103" s="72">
        <v>0</v>
      </c>
      <c r="H103" s="72">
        <v>466.13</v>
      </c>
      <c r="I103" s="72">
        <v>0</v>
      </c>
      <c r="J103" s="60">
        <v>0</v>
      </c>
      <c r="K103" s="61">
        <v>0</v>
      </c>
      <c r="L103" s="72">
        <v>0</v>
      </c>
      <c r="M103" s="60">
        <v>0</v>
      </c>
      <c r="N103" s="61">
        <f t="shared" si="1"/>
        <v>0</v>
      </c>
      <c r="O103" s="72">
        <v>0</v>
      </c>
      <c r="P103" s="72">
        <v>0</v>
      </c>
      <c r="Q103" s="72">
        <v>0</v>
      </c>
      <c r="R103" s="60">
        <v>0</v>
      </c>
      <c r="S103" s="61">
        <v>0</v>
      </c>
      <c r="T103" s="60">
        <v>0</v>
      </c>
    </row>
    <row r="104" spans="1:20" ht="20.100000000000001" customHeight="1">
      <c r="A104" s="59" t="s">
        <v>99</v>
      </c>
      <c r="B104" s="59" t="s">
        <v>91</v>
      </c>
      <c r="C104" s="59" t="s">
        <v>101</v>
      </c>
      <c r="D104" s="59" t="s">
        <v>136</v>
      </c>
      <c r="E104" s="59" t="s">
        <v>102</v>
      </c>
      <c r="F104" s="72">
        <v>19.77</v>
      </c>
      <c r="G104" s="72">
        <v>0</v>
      </c>
      <c r="H104" s="72">
        <v>19.77</v>
      </c>
      <c r="I104" s="72">
        <v>0</v>
      </c>
      <c r="J104" s="60">
        <v>0</v>
      </c>
      <c r="K104" s="61">
        <v>0</v>
      </c>
      <c r="L104" s="72">
        <v>0</v>
      </c>
      <c r="M104" s="60">
        <v>0</v>
      </c>
      <c r="N104" s="61">
        <f t="shared" si="1"/>
        <v>0</v>
      </c>
      <c r="O104" s="72">
        <v>0</v>
      </c>
      <c r="P104" s="72">
        <v>0</v>
      </c>
      <c r="Q104" s="72">
        <v>0</v>
      </c>
      <c r="R104" s="60">
        <v>0</v>
      </c>
      <c r="S104" s="61">
        <v>0</v>
      </c>
      <c r="T104" s="60">
        <v>0</v>
      </c>
    </row>
    <row r="105" spans="1:20" ht="20.100000000000001" customHeight="1">
      <c r="A105" s="59" t="s">
        <v>99</v>
      </c>
      <c r="B105" s="59" t="s">
        <v>91</v>
      </c>
      <c r="C105" s="59" t="s">
        <v>86</v>
      </c>
      <c r="D105" s="59" t="s">
        <v>136</v>
      </c>
      <c r="E105" s="59" t="s">
        <v>103</v>
      </c>
      <c r="F105" s="72">
        <v>50</v>
      </c>
      <c r="G105" s="72">
        <v>0</v>
      </c>
      <c r="H105" s="72">
        <v>50</v>
      </c>
      <c r="I105" s="72">
        <v>0</v>
      </c>
      <c r="J105" s="60">
        <v>0</v>
      </c>
      <c r="K105" s="61">
        <v>0</v>
      </c>
      <c r="L105" s="72">
        <v>0</v>
      </c>
      <c r="M105" s="60">
        <v>0</v>
      </c>
      <c r="N105" s="61">
        <f t="shared" si="1"/>
        <v>0</v>
      </c>
      <c r="O105" s="72">
        <v>0</v>
      </c>
      <c r="P105" s="72">
        <v>0</v>
      </c>
      <c r="Q105" s="72">
        <v>0</v>
      </c>
      <c r="R105" s="60">
        <v>0</v>
      </c>
      <c r="S105" s="61">
        <v>0</v>
      </c>
      <c r="T105" s="60">
        <v>0</v>
      </c>
    </row>
    <row r="106" spans="1:20" ht="20.100000000000001" customHeight="1">
      <c r="A106" s="59" t="s">
        <v>99</v>
      </c>
      <c r="B106" s="59" t="s">
        <v>91</v>
      </c>
      <c r="C106" s="59" t="s">
        <v>104</v>
      </c>
      <c r="D106" s="59" t="s">
        <v>136</v>
      </c>
      <c r="E106" s="59" t="s">
        <v>105</v>
      </c>
      <c r="F106" s="72">
        <v>284.79000000000002</v>
      </c>
      <c r="G106" s="72">
        <v>0</v>
      </c>
      <c r="H106" s="72">
        <v>284.79000000000002</v>
      </c>
      <c r="I106" s="72">
        <v>0</v>
      </c>
      <c r="J106" s="60">
        <v>0</v>
      </c>
      <c r="K106" s="61">
        <v>0</v>
      </c>
      <c r="L106" s="72">
        <v>0</v>
      </c>
      <c r="M106" s="60">
        <v>0</v>
      </c>
      <c r="N106" s="61">
        <f t="shared" si="1"/>
        <v>0</v>
      </c>
      <c r="O106" s="72">
        <v>0</v>
      </c>
      <c r="P106" s="72">
        <v>0</v>
      </c>
      <c r="Q106" s="72">
        <v>0</v>
      </c>
      <c r="R106" s="60">
        <v>0</v>
      </c>
      <c r="S106" s="61">
        <v>0</v>
      </c>
      <c r="T106" s="60">
        <v>0</v>
      </c>
    </row>
    <row r="107" spans="1:20" ht="20.100000000000001" customHeight="1">
      <c r="A107" s="59" t="s">
        <v>107</v>
      </c>
      <c r="B107" s="59" t="s">
        <v>101</v>
      </c>
      <c r="C107" s="59" t="s">
        <v>91</v>
      </c>
      <c r="D107" s="59" t="s">
        <v>136</v>
      </c>
      <c r="E107" s="59" t="s">
        <v>108</v>
      </c>
      <c r="F107" s="72">
        <v>48.21</v>
      </c>
      <c r="G107" s="72">
        <v>0</v>
      </c>
      <c r="H107" s="72">
        <v>48.21</v>
      </c>
      <c r="I107" s="72">
        <v>0</v>
      </c>
      <c r="J107" s="60">
        <v>0</v>
      </c>
      <c r="K107" s="61">
        <v>0</v>
      </c>
      <c r="L107" s="72">
        <v>0</v>
      </c>
      <c r="M107" s="60">
        <v>0</v>
      </c>
      <c r="N107" s="61">
        <f t="shared" si="1"/>
        <v>0</v>
      </c>
      <c r="O107" s="72">
        <v>0</v>
      </c>
      <c r="P107" s="72">
        <v>0</v>
      </c>
      <c r="Q107" s="72">
        <v>0</v>
      </c>
      <c r="R107" s="60">
        <v>0</v>
      </c>
      <c r="S107" s="61">
        <v>0</v>
      </c>
      <c r="T107" s="60">
        <v>0</v>
      </c>
    </row>
    <row r="108" spans="1:20" ht="20.100000000000001" customHeight="1">
      <c r="A108" s="59" t="s">
        <v>107</v>
      </c>
      <c r="B108" s="59" t="s">
        <v>101</v>
      </c>
      <c r="C108" s="59" t="s">
        <v>87</v>
      </c>
      <c r="D108" s="59" t="s">
        <v>136</v>
      </c>
      <c r="E108" s="59" t="s">
        <v>109</v>
      </c>
      <c r="F108" s="72">
        <v>38.26</v>
      </c>
      <c r="G108" s="72">
        <v>0</v>
      </c>
      <c r="H108" s="72">
        <v>38.26</v>
      </c>
      <c r="I108" s="72">
        <v>0</v>
      </c>
      <c r="J108" s="60">
        <v>0</v>
      </c>
      <c r="K108" s="61">
        <v>0</v>
      </c>
      <c r="L108" s="72">
        <v>0</v>
      </c>
      <c r="M108" s="60">
        <v>0</v>
      </c>
      <c r="N108" s="61">
        <f t="shared" si="1"/>
        <v>0</v>
      </c>
      <c r="O108" s="72">
        <v>0</v>
      </c>
      <c r="P108" s="72">
        <v>0</v>
      </c>
      <c r="Q108" s="72">
        <v>0</v>
      </c>
      <c r="R108" s="60">
        <v>0</v>
      </c>
      <c r="S108" s="61">
        <v>0</v>
      </c>
      <c r="T108" s="60">
        <v>0</v>
      </c>
    </row>
    <row r="109" spans="1:20" ht="20.100000000000001" customHeight="1">
      <c r="A109" s="59" t="s">
        <v>36</v>
      </c>
      <c r="B109" s="59" t="s">
        <v>36</v>
      </c>
      <c r="C109" s="59" t="s">
        <v>36</v>
      </c>
      <c r="D109" s="59" t="s">
        <v>36</v>
      </c>
      <c r="E109" s="59" t="s">
        <v>137</v>
      </c>
      <c r="F109" s="72">
        <v>1347.66</v>
      </c>
      <c r="G109" s="72">
        <v>0</v>
      </c>
      <c r="H109" s="72">
        <v>1347.66</v>
      </c>
      <c r="I109" s="72">
        <v>0</v>
      </c>
      <c r="J109" s="60">
        <v>0</v>
      </c>
      <c r="K109" s="61">
        <v>0</v>
      </c>
      <c r="L109" s="72">
        <v>0</v>
      </c>
      <c r="M109" s="60">
        <v>0</v>
      </c>
      <c r="N109" s="61">
        <f t="shared" si="1"/>
        <v>0</v>
      </c>
      <c r="O109" s="72">
        <v>0</v>
      </c>
      <c r="P109" s="72">
        <v>0</v>
      </c>
      <c r="Q109" s="72">
        <v>0</v>
      </c>
      <c r="R109" s="60">
        <v>0</v>
      </c>
      <c r="S109" s="61">
        <v>0</v>
      </c>
      <c r="T109" s="60">
        <v>0</v>
      </c>
    </row>
    <row r="110" spans="1:20" ht="20.100000000000001" customHeight="1">
      <c r="A110" s="59" t="s">
        <v>36</v>
      </c>
      <c r="B110" s="59" t="s">
        <v>36</v>
      </c>
      <c r="C110" s="59" t="s">
        <v>36</v>
      </c>
      <c r="D110" s="59" t="s">
        <v>36</v>
      </c>
      <c r="E110" s="59" t="s">
        <v>138</v>
      </c>
      <c r="F110" s="72">
        <v>1347.66</v>
      </c>
      <c r="G110" s="72">
        <v>0</v>
      </c>
      <c r="H110" s="72">
        <v>1347.66</v>
      </c>
      <c r="I110" s="72">
        <v>0</v>
      </c>
      <c r="J110" s="60">
        <v>0</v>
      </c>
      <c r="K110" s="61">
        <v>0</v>
      </c>
      <c r="L110" s="72">
        <v>0</v>
      </c>
      <c r="M110" s="60">
        <v>0</v>
      </c>
      <c r="N110" s="61">
        <f t="shared" si="1"/>
        <v>0</v>
      </c>
      <c r="O110" s="72">
        <v>0</v>
      </c>
      <c r="P110" s="72">
        <v>0</v>
      </c>
      <c r="Q110" s="72">
        <v>0</v>
      </c>
      <c r="R110" s="60">
        <v>0</v>
      </c>
      <c r="S110" s="61">
        <v>0</v>
      </c>
      <c r="T110" s="60">
        <v>0</v>
      </c>
    </row>
    <row r="111" spans="1:20" ht="20.100000000000001" customHeight="1">
      <c r="A111" s="59" t="s">
        <v>89</v>
      </c>
      <c r="B111" s="59" t="s">
        <v>90</v>
      </c>
      <c r="C111" s="59" t="s">
        <v>90</v>
      </c>
      <c r="D111" s="59" t="s">
        <v>139</v>
      </c>
      <c r="E111" s="59" t="s">
        <v>93</v>
      </c>
      <c r="F111" s="72">
        <v>40.4</v>
      </c>
      <c r="G111" s="72">
        <v>0</v>
      </c>
      <c r="H111" s="72">
        <v>40.4</v>
      </c>
      <c r="I111" s="72">
        <v>0</v>
      </c>
      <c r="J111" s="60">
        <v>0</v>
      </c>
      <c r="K111" s="61">
        <v>0</v>
      </c>
      <c r="L111" s="72">
        <v>0</v>
      </c>
      <c r="M111" s="60">
        <v>0</v>
      </c>
      <c r="N111" s="61">
        <f t="shared" si="1"/>
        <v>0</v>
      </c>
      <c r="O111" s="72">
        <v>0</v>
      </c>
      <c r="P111" s="72">
        <v>0</v>
      </c>
      <c r="Q111" s="72">
        <v>0</v>
      </c>
      <c r="R111" s="60">
        <v>0</v>
      </c>
      <c r="S111" s="61">
        <v>0</v>
      </c>
      <c r="T111" s="60">
        <v>0</v>
      </c>
    </row>
    <row r="112" spans="1:20" ht="20.100000000000001" customHeight="1">
      <c r="A112" s="59" t="s">
        <v>95</v>
      </c>
      <c r="B112" s="59" t="s">
        <v>96</v>
      </c>
      <c r="C112" s="59" t="s">
        <v>101</v>
      </c>
      <c r="D112" s="59" t="s">
        <v>139</v>
      </c>
      <c r="E112" s="59" t="s">
        <v>140</v>
      </c>
      <c r="F112" s="72">
        <v>44.47</v>
      </c>
      <c r="G112" s="72">
        <v>0</v>
      </c>
      <c r="H112" s="72">
        <v>44.47</v>
      </c>
      <c r="I112" s="72">
        <v>0</v>
      </c>
      <c r="J112" s="60">
        <v>0</v>
      </c>
      <c r="K112" s="61">
        <v>0</v>
      </c>
      <c r="L112" s="72">
        <v>0</v>
      </c>
      <c r="M112" s="60">
        <v>0</v>
      </c>
      <c r="N112" s="61">
        <f t="shared" si="1"/>
        <v>0</v>
      </c>
      <c r="O112" s="72">
        <v>0</v>
      </c>
      <c r="P112" s="72">
        <v>0</v>
      </c>
      <c r="Q112" s="72">
        <v>0</v>
      </c>
      <c r="R112" s="60">
        <v>0</v>
      </c>
      <c r="S112" s="61">
        <v>0</v>
      </c>
      <c r="T112" s="60">
        <v>0</v>
      </c>
    </row>
    <row r="113" spans="1:20" ht="20.100000000000001" customHeight="1">
      <c r="A113" s="59" t="s">
        <v>99</v>
      </c>
      <c r="B113" s="59" t="s">
        <v>91</v>
      </c>
      <c r="C113" s="59" t="s">
        <v>87</v>
      </c>
      <c r="D113" s="59" t="s">
        <v>139</v>
      </c>
      <c r="E113" s="59" t="s">
        <v>141</v>
      </c>
      <c r="F113" s="72">
        <v>1211.32</v>
      </c>
      <c r="G113" s="72">
        <v>0</v>
      </c>
      <c r="H113" s="72">
        <v>1211.32</v>
      </c>
      <c r="I113" s="72">
        <v>0</v>
      </c>
      <c r="J113" s="60">
        <v>0</v>
      </c>
      <c r="K113" s="61">
        <v>0</v>
      </c>
      <c r="L113" s="72">
        <v>0</v>
      </c>
      <c r="M113" s="60">
        <v>0</v>
      </c>
      <c r="N113" s="61">
        <f t="shared" si="1"/>
        <v>0</v>
      </c>
      <c r="O113" s="72">
        <v>0</v>
      </c>
      <c r="P113" s="72">
        <v>0</v>
      </c>
      <c r="Q113" s="72">
        <v>0</v>
      </c>
      <c r="R113" s="60">
        <v>0</v>
      </c>
      <c r="S113" s="61">
        <v>0</v>
      </c>
      <c r="T113" s="60">
        <v>0</v>
      </c>
    </row>
    <row r="114" spans="1:20" ht="20.100000000000001" customHeight="1">
      <c r="A114" s="59" t="s">
        <v>107</v>
      </c>
      <c r="B114" s="59" t="s">
        <v>101</v>
      </c>
      <c r="C114" s="59" t="s">
        <v>91</v>
      </c>
      <c r="D114" s="59" t="s">
        <v>139</v>
      </c>
      <c r="E114" s="59" t="s">
        <v>108</v>
      </c>
      <c r="F114" s="72">
        <v>48.67</v>
      </c>
      <c r="G114" s="72">
        <v>0</v>
      </c>
      <c r="H114" s="72">
        <v>48.67</v>
      </c>
      <c r="I114" s="72">
        <v>0</v>
      </c>
      <c r="J114" s="60">
        <v>0</v>
      </c>
      <c r="K114" s="61">
        <v>0</v>
      </c>
      <c r="L114" s="72">
        <v>0</v>
      </c>
      <c r="M114" s="60">
        <v>0</v>
      </c>
      <c r="N114" s="61">
        <f t="shared" si="1"/>
        <v>0</v>
      </c>
      <c r="O114" s="72">
        <v>0</v>
      </c>
      <c r="P114" s="72">
        <v>0</v>
      </c>
      <c r="Q114" s="72">
        <v>0</v>
      </c>
      <c r="R114" s="60">
        <v>0</v>
      </c>
      <c r="S114" s="61">
        <v>0</v>
      </c>
      <c r="T114" s="60">
        <v>0</v>
      </c>
    </row>
    <row r="115" spans="1:20" ht="20.100000000000001" customHeight="1">
      <c r="A115" s="59" t="s">
        <v>107</v>
      </c>
      <c r="B115" s="59" t="s">
        <v>101</v>
      </c>
      <c r="C115" s="59" t="s">
        <v>87</v>
      </c>
      <c r="D115" s="59" t="s">
        <v>139</v>
      </c>
      <c r="E115" s="59" t="s">
        <v>109</v>
      </c>
      <c r="F115" s="72">
        <v>2.8</v>
      </c>
      <c r="G115" s="72">
        <v>0</v>
      </c>
      <c r="H115" s="72">
        <v>2.8</v>
      </c>
      <c r="I115" s="72">
        <v>0</v>
      </c>
      <c r="J115" s="60">
        <v>0</v>
      </c>
      <c r="K115" s="61">
        <v>0</v>
      </c>
      <c r="L115" s="72">
        <v>0</v>
      </c>
      <c r="M115" s="60">
        <v>0</v>
      </c>
      <c r="N115" s="61">
        <f t="shared" si="1"/>
        <v>0</v>
      </c>
      <c r="O115" s="72">
        <v>0</v>
      </c>
      <c r="P115" s="72">
        <v>0</v>
      </c>
      <c r="Q115" s="72">
        <v>0</v>
      </c>
      <c r="R115" s="60">
        <v>0</v>
      </c>
      <c r="S115" s="61">
        <v>0</v>
      </c>
      <c r="T115" s="60">
        <v>0</v>
      </c>
    </row>
    <row r="116" spans="1:20" ht="20.100000000000001" customHeight="1">
      <c r="A116" s="59" t="s">
        <v>36</v>
      </c>
      <c r="B116" s="59" t="s">
        <v>36</v>
      </c>
      <c r="C116" s="59" t="s">
        <v>36</v>
      </c>
      <c r="D116" s="59" t="s">
        <v>36</v>
      </c>
      <c r="E116" s="59" t="s">
        <v>142</v>
      </c>
      <c r="F116" s="72">
        <v>6727.31</v>
      </c>
      <c r="G116" s="72">
        <v>1880.58</v>
      </c>
      <c r="H116" s="72">
        <v>4702.21</v>
      </c>
      <c r="I116" s="72">
        <v>0</v>
      </c>
      <c r="J116" s="60">
        <v>0</v>
      </c>
      <c r="K116" s="61">
        <v>144.52000000000001</v>
      </c>
      <c r="L116" s="72">
        <v>144.52000000000001</v>
      </c>
      <c r="M116" s="60">
        <v>0</v>
      </c>
      <c r="N116" s="61">
        <f t="shared" si="1"/>
        <v>0</v>
      </c>
      <c r="O116" s="72">
        <v>0</v>
      </c>
      <c r="P116" s="72">
        <v>0</v>
      </c>
      <c r="Q116" s="72">
        <v>0</v>
      </c>
      <c r="R116" s="60">
        <v>0</v>
      </c>
      <c r="S116" s="61">
        <v>0</v>
      </c>
      <c r="T116" s="60">
        <v>0</v>
      </c>
    </row>
    <row r="117" spans="1:20" ht="20.100000000000001" customHeight="1">
      <c r="A117" s="59" t="s">
        <v>36</v>
      </c>
      <c r="B117" s="59" t="s">
        <v>36</v>
      </c>
      <c r="C117" s="59" t="s">
        <v>36</v>
      </c>
      <c r="D117" s="59" t="s">
        <v>36</v>
      </c>
      <c r="E117" s="59" t="s">
        <v>143</v>
      </c>
      <c r="F117" s="72">
        <v>4169.45</v>
      </c>
      <c r="G117" s="72">
        <v>1879.43</v>
      </c>
      <c r="H117" s="72">
        <v>2265.5</v>
      </c>
      <c r="I117" s="72">
        <v>0</v>
      </c>
      <c r="J117" s="60">
        <v>0</v>
      </c>
      <c r="K117" s="61">
        <v>24.52</v>
      </c>
      <c r="L117" s="72">
        <v>24.52</v>
      </c>
      <c r="M117" s="60">
        <v>0</v>
      </c>
      <c r="N117" s="61">
        <f t="shared" si="1"/>
        <v>0</v>
      </c>
      <c r="O117" s="72">
        <v>0</v>
      </c>
      <c r="P117" s="72">
        <v>0</v>
      </c>
      <c r="Q117" s="72">
        <v>0</v>
      </c>
      <c r="R117" s="60">
        <v>0</v>
      </c>
      <c r="S117" s="61">
        <v>0</v>
      </c>
      <c r="T117" s="60">
        <v>0</v>
      </c>
    </row>
    <row r="118" spans="1:20" ht="20.100000000000001" customHeight="1">
      <c r="A118" s="59" t="s">
        <v>85</v>
      </c>
      <c r="B118" s="59" t="s">
        <v>87</v>
      </c>
      <c r="C118" s="59" t="s">
        <v>101</v>
      </c>
      <c r="D118" s="59" t="s">
        <v>144</v>
      </c>
      <c r="E118" s="59" t="s">
        <v>145</v>
      </c>
      <c r="F118" s="72">
        <v>2062.71</v>
      </c>
      <c r="G118" s="72">
        <v>221.43</v>
      </c>
      <c r="H118" s="72">
        <v>1838.37</v>
      </c>
      <c r="I118" s="72">
        <v>0</v>
      </c>
      <c r="J118" s="60">
        <v>0</v>
      </c>
      <c r="K118" s="61">
        <v>2.91</v>
      </c>
      <c r="L118" s="72">
        <v>2.91</v>
      </c>
      <c r="M118" s="60">
        <v>0</v>
      </c>
      <c r="N118" s="61">
        <f t="shared" si="1"/>
        <v>0</v>
      </c>
      <c r="O118" s="72">
        <v>0</v>
      </c>
      <c r="P118" s="72">
        <v>0</v>
      </c>
      <c r="Q118" s="72">
        <v>0</v>
      </c>
      <c r="R118" s="60">
        <v>0</v>
      </c>
      <c r="S118" s="61">
        <v>0</v>
      </c>
      <c r="T118" s="60">
        <v>0</v>
      </c>
    </row>
    <row r="119" spans="1:20" ht="20.100000000000001" customHeight="1">
      <c r="A119" s="59" t="s">
        <v>85</v>
      </c>
      <c r="B119" s="59" t="s">
        <v>82</v>
      </c>
      <c r="C119" s="59" t="s">
        <v>82</v>
      </c>
      <c r="D119" s="59" t="s">
        <v>144</v>
      </c>
      <c r="E119" s="59" t="s">
        <v>146</v>
      </c>
      <c r="F119" s="72">
        <v>1658</v>
      </c>
      <c r="G119" s="72">
        <v>1658</v>
      </c>
      <c r="H119" s="72">
        <v>0</v>
      </c>
      <c r="I119" s="72">
        <v>0</v>
      </c>
      <c r="J119" s="60">
        <v>0</v>
      </c>
      <c r="K119" s="61">
        <v>0</v>
      </c>
      <c r="L119" s="72">
        <v>0</v>
      </c>
      <c r="M119" s="60">
        <v>0</v>
      </c>
      <c r="N119" s="61">
        <f t="shared" si="1"/>
        <v>0</v>
      </c>
      <c r="O119" s="72">
        <v>0</v>
      </c>
      <c r="P119" s="72">
        <v>0</v>
      </c>
      <c r="Q119" s="72">
        <v>0</v>
      </c>
      <c r="R119" s="60">
        <v>0</v>
      </c>
      <c r="S119" s="61">
        <v>0</v>
      </c>
      <c r="T119" s="60">
        <v>0</v>
      </c>
    </row>
    <row r="120" spans="1:20" ht="20.100000000000001" customHeight="1">
      <c r="A120" s="59" t="s">
        <v>89</v>
      </c>
      <c r="B120" s="59" t="s">
        <v>90</v>
      </c>
      <c r="C120" s="59" t="s">
        <v>101</v>
      </c>
      <c r="D120" s="59" t="s">
        <v>144</v>
      </c>
      <c r="E120" s="59" t="s">
        <v>147</v>
      </c>
      <c r="F120" s="72">
        <v>9.19</v>
      </c>
      <c r="G120" s="72">
        <v>0</v>
      </c>
      <c r="H120" s="72">
        <v>9.19</v>
      </c>
      <c r="I120" s="72">
        <v>0</v>
      </c>
      <c r="J120" s="60">
        <v>0</v>
      </c>
      <c r="K120" s="61">
        <v>0</v>
      </c>
      <c r="L120" s="72">
        <v>0</v>
      </c>
      <c r="M120" s="60">
        <v>0</v>
      </c>
      <c r="N120" s="61">
        <f t="shared" si="1"/>
        <v>0</v>
      </c>
      <c r="O120" s="72">
        <v>0</v>
      </c>
      <c r="P120" s="72">
        <v>0</v>
      </c>
      <c r="Q120" s="72">
        <v>0</v>
      </c>
      <c r="R120" s="60">
        <v>0</v>
      </c>
      <c r="S120" s="61">
        <v>0</v>
      </c>
      <c r="T120" s="60">
        <v>0</v>
      </c>
    </row>
    <row r="121" spans="1:20" ht="20.100000000000001" customHeight="1">
      <c r="A121" s="59" t="s">
        <v>89</v>
      </c>
      <c r="B121" s="59" t="s">
        <v>90</v>
      </c>
      <c r="C121" s="59" t="s">
        <v>90</v>
      </c>
      <c r="D121" s="59" t="s">
        <v>144</v>
      </c>
      <c r="E121" s="59" t="s">
        <v>93</v>
      </c>
      <c r="F121" s="72">
        <v>160.19999999999999</v>
      </c>
      <c r="G121" s="72">
        <v>0</v>
      </c>
      <c r="H121" s="72">
        <v>151.19999999999999</v>
      </c>
      <c r="I121" s="72">
        <v>0</v>
      </c>
      <c r="J121" s="60">
        <v>0</v>
      </c>
      <c r="K121" s="61">
        <v>9</v>
      </c>
      <c r="L121" s="72">
        <v>9</v>
      </c>
      <c r="M121" s="60">
        <v>0</v>
      </c>
      <c r="N121" s="61">
        <f t="shared" si="1"/>
        <v>0</v>
      </c>
      <c r="O121" s="72">
        <v>0</v>
      </c>
      <c r="P121" s="72">
        <v>0</v>
      </c>
      <c r="Q121" s="72">
        <v>0</v>
      </c>
      <c r="R121" s="60">
        <v>0</v>
      </c>
      <c r="S121" s="61">
        <v>0</v>
      </c>
      <c r="T121" s="60">
        <v>0</v>
      </c>
    </row>
    <row r="122" spans="1:20" ht="20.100000000000001" customHeight="1">
      <c r="A122" s="59" t="s">
        <v>89</v>
      </c>
      <c r="B122" s="59" t="s">
        <v>90</v>
      </c>
      <c r="C122" s="59" t="s">
        <v>123</v>
      </c>
      <c r="D122" s="59" t="s">
        <v>144</v>
      </c>
      <c r="E122" s="59" t="s">
        <v>148</v>
      </c>
      <c r="F122" s="72">
        <v>81.400000000000006</v>
      </c>
      <c r="G122" s="72">
        <v>0</v>
      </c>
      <c r="H122" s="72">
        <v>75.400000000000006</v>
      </c>
      <c r="I122" s="72">
        <v>0</v>
      </c>
      <c r="J122" s="60">
        <v>0</v>
      </c>
      <c r="K122" s="61">
        <v>6</v>
      </c>
      <c r="L122" s="72">
        <v>6</v>
      </c>
      <c r="M122" s="60">
        <v>0</v>
      </c>
      <c r="N122" s="61">
        <f t="shared" si="1"/>
        <v>0</v>
      </c>
      <c r="O122" s="72">
        <v>0</v>
      </c>
      <c r="P122" s="72">
        <v>0</v>
      </c>
      <c r="Q122" s="72">
        <v>0</v>
      </c>
      <c r="R122" s="60">
        <v>0</v>
      </c>
      <c r="S122" s="61">
        <v>0</v>
      </c>
      <c r="T122" s="60">
        <v>0</v>
      </c>
    </row>
    <row r="123" spans="1:20" ht="20.100000000000001" customHeight="1">
      <c r="A123" s="59" t="s">
        <v>95</v>
      </c>
      <c r="B123" s="59" t="s">
        <v>96</v>
      </c>
      <c r="C123" s="59" t="s">
        <v>101</v>
      </c>
      <c r="D123" s="59" t="s">
        <v>144</v>
      </c>
      <c r="E123" s="59" t="s">
        <v>140</v>
      </c>
      <c r="F123" s="72">
        <v>73.47</v>
      </c>
      <c r="G123" s="72">
        <v>0</v>
      </c>
      <c r="H123" s="72">
        <v>68.94</v>
      </c>
      <c r="I123" s="72">
        <v>0</v>
      </c>
      <c r="J123" s="60">
        <v>0</v>
      </c>
      <c r="K123" s="61">
        <v>4.53</v>
      </c>
      <c r="L123" s="72">
        <v>4.53</v>
      </c>
      <c r="M123" s="60">
        <v>0</v>
      </c>
      <c r="N123" s="61">
        <f t="shared" si="1"/>
        <v>0</v>
      </c>
      <c r="O123" s="72">
        <v>0</v>
      </c>
      <c r="P123" s="72">
        <v>0</v>
      </c>
      <c r="Q123" s="72">
        <v>0</v>
      </c>
      <c r="R123" s="60">
        <v>0</v>
      </c>
      <c r="S123" s="61">
        <v>0</v>
      </c>
      <c r="T123" s="60">
        <v>0</v>
      </c>
    </row>
    <row r="124" spans="1:20" ht="20.100000000000001" customHeight="1">
      <c r="A124" s="59" t="s">
        <v>107</v>
      </c>
      <c r="B124" s="59" t="s">
        <v>101</v>
      </c>
      <c r="C124" s="59" t="s">
        <v>91</v>
      </c>
      <c r="D124" s="59" t="s">
        <v>144</v>
      </c>
      <c r="E124" s="59" t="s">
        <v>108</v>
      </c>
      <c r="F124" s="72">
        <v>124.48</v>
      </c>
      <c r="G124" s="72">
        <v>0</v>
      </c>
      <c r="H124" s="72">
        <v>122.4</v>
      </c>
      <c r="I124" s="72">
        <v>0</v>
      </c>
      <c r="J124" s="60">
        <v>0</v>
      </c>
      <c r="K124" s="61">
        <v>2.08</v>
      </c>
      <c r="L124" s="72">
        <v>2.08</v>
      </c>
      <c r="M124" s="60">
        <v>0</v>
      </c>
      <c r="N124" s="61">
        <f t="shared" si="1"/>
        <v>0</v>
      </c>
      <c r="O124" s="72">
        <v>0</v>
      </c>
      <c r="P124" s="72">
        <v>0</v>
      </c>
      <c r="Q124" s="72">
        <v>0</v>
      </c>
      <c r="R124" s="60">
        <v>0</v>
      </c>
      <c r="S124" s="61">
        <v>0</v>
      </c>
      <c r="T124" s="60">
        <v>0</v>
      </c>
    </row>
    <row r="125" spans="1:20" ht="20.100000000000001" customHeight="1">
      <c r="A125" s="59" t="s">
        <v>36</v>
      </c>
      <c r="B125" s="59" t="s">
        <v>36</v>
      </c>
      <c r="C125" s="59" t="s">
        <v>36</v>
      </c>
      <c r="D125" s="59" t="s">
        <v>36</v>
      </c>
      <c r="E125" s="59" t="s">
        <v>149</v>
      </c>
      <c r="F125" s="72">
        <v>2557.86</v>
      </c>
      <c r="G125" s="72">
        <v>1.1499999999999999</v>
      </c>
      <c r="H125" s="72">
        <v>2436.71</v>
      </c>
      <c r="I125" s="72">
        <v>0</v>
      </c>
      <c r="J125" s="60">
        <v>0</v>
      </c>
      <c r="K125" s="61">
        <v>120</v>
      </c>
      <c r="L125" s="72">
        <v>120</v>
      </c>
      <c r="M125" s="60">
        <v>0</v>
      </c>
      <c r="N125" s="61">
        <f t="shared" si="1"/>
        <v>0</v>
      </c>
      <c r="O125" s="72">
        <v>0</v>
      </c>
      <c r="P125" s="72">
        <v>0</v>
      </c>
      <c r="Q125" s="72">
        <v>0</v>
      </c>
      <c r="R125" s="60">
        <v>0</v>
      </c>
      <c r="S125" s="61">
        <v>0</v>
      </c>
      <c r="T125" s="60">
        <v>0</v>
      </c>
    </row>
    <row r="126" spans="1:20" ht="20.100000000000001" customHeight="1">
      <c r="A126" s="59" t="s">
        <v>85</v>
      </c>
      <c r="B126" s="59" t="s">
        <v>87</v>
      </c>
      <c r="C126" s="59" t="s">
        <v>101</v>
      </c>
      <c r="D126" s="59" t="s">
        <v>150</v>
      </c>
      <c r="E126" s="59" t="s">
        <v>145</v>
      </c>
      <c r="F126" s="72">
        <v>1806.64</v>
      </c>
      <c r="G126" s="72">
        <v>1.1499999999999999</v>
      </c>
      <c r="H126" s="72">
        <v>1685.49</v>
      </c>
      <c r="I126" s="72">
        <v>0</v>
      </c>
      <c r="J126" s="60">
        <v>0</v>
      </c>
      <c r="K126" s="61">
        <v>120</v>
      </c>
      <c r="L126" s="72">
        <v>120</v>
      </c>
      <c r="M126" s="60">
        <v>0</v>
      </c>
      <c r="N126" s="61">
        <f t="shared" si="1"/>
        <v>0</v>
      </c>
      <c r="O126" s="72">
        <v>0</v>
      </c>
      <c r="P126" s="72">
        <v>0</v>
      </c>
      <c r="Q126" s="72">
        <v>0</v>
      </c>
      <c r="R126" s="60">
        <v>0</v>
      </c>
      <c r="S126" s="61">
        <v>0</v>
      </c>
      <c r="T126" s="60">
        <v>0</v>
      </c>
    </row>
    <row r="127" spans="1:20" ht="20.100000000000001" customHeight="1">
      <c r="A127" s="59" t="s">
        <v>89</v>
      </c>
      <c r="B127" s="59" t="s">
        <v>90</v>
      </c>
      <c r="C127" s="59" t="s">
        <v>90</v>
      </c>
      <c r="D127" s="59" t="s">
        <v>150</v>
      </c>
      <c r="E127" s="59" t="s">
        <v>93</v>
      </c>
      <c r="F127" s="72">
        <v>230.91</v>
      </c>
      <c r="G127" s="72">
        <v>0</v>
      </c>
      <c r="H127" s="72">
        <v>230.91</v>
      </c>
      <c r="I127" s="72">
        <v>0</v>
      </c>
      <c r="J127" s="60">
        <v>0</v>
      </c>
      <c r="K127" s="61">
        <v>0</v>
      </c>
      <c r="L127" s="72">
        <v>0</v>
      </c>
      <c r="M127" s="60">
        <v>0</v>
      </c>
      <c r="N127" s="61">
        <f t="shared" si="1"/>
        <v>0</v>
      </c>
      <c r="O127" s="72">
        <v>0</v>
      </c>
      <c r="P127" s="72">
        <v>0</v>
      </c>
      <c r="Q127" s="72">
        <v>0</v>
      </c>
      <c r="R127" s="60">
        <v>0</v>
      </c>
      <c r="S127" s="61">
        <v>0</v>
      </c>
      <c r="T127" s="60">
        <v>0</v>
      </c>
    </row>
    <row r="128" spans="1:20" ht="20.100000000000001" customHeight="1">
      <c r="A128" s="59" t="s">
        <v>89</v>
      </c>
      <c r="B128" s="59" t="s">
        <v>90</v>
      </c>
      <c r="C128" s="59" t="s">
        <v>123</v>
      </c>
      <c r="D128" s="59" t="s">
        <v>150</v>
      </c>
      <c r="E128" s="59" t="s">
        <v>148</v>
      </c>
      <c r="F128" s="72">
        <v>115.46</v>
      </c>
      <c r="G128" s="72">
        <v>0</v>
      </c>
      <c r="H128" s="72">
        <v>115.46</v>
      </c>
      <c r="I128" s="72">
        <v>0</v>
      </c>
      <c r="J128" s="60">
        <v>0</v>
      </c>
      <c r="K128" s="61">
        <v>0</v>
      </c>
      <c r="L128" s="72">
        <v>0</v>
      </c>
      <c r="M128" s="60">
        <v>0</v>
      </c>
      <c r="N128" s="61">
        <f t="shared" si="1"/>
        <v>0</v>
      </c>
      <c r="O128" s="72">
        <v>0</v>
      </c>
      <c r="P128" s="72">
        <v>0</v>
      </c>
      <c r="Q128" s="72">
        <v>0</v>
      </c>
      <c r="R128" s="60">
        <v>0</v>
      </c>
      <c r="S128" s="61">
        <v>0</v>
      </c>
      <c r="T128" s="60">
        <v>0</v>
      </c>
    </row>
    <row r="129" spans="1:20" ht="20.100000000000001" customHeight="1">
      <c r="A129" s="59" t="s">
        <v>95</v>
      </c>
      <c r="B129" s="59" t="s">
        <v>96</v>
      </c>
      <c r="C129" s="59" t="s">
        <v>101</v>
      </c>
      <c r="D129" s="59" t="s">
        <v>150</v>
      </c>
      <c r="E129" s="59" t="s">
        <v>140</v>
      </c>
      <c r="F129" s="72">
        <v>133.96</v>
      </c>
      <c r="G129" s="72">
        <v>0</v>
      </c>
      <c r="H129" s="72">
        <v>133.96</v>
      </c>
      <c r="I129" s="72">
        <v>0</v>
      </c>
      <c r="J129" s="60">
        <v>0</v>
      </c>
      <c r="K129" s="61">
        <v>0</v>
      </c>
      <c r="L129" s="72">
        <v>0</v>
      </c>
      <c r="M129" s="60">
        <v>0</v>
      </c>
      <c r="N129" s="61">
        <f t="shared" si="1"/>
        <v>0</v>
      </c>
      <c r="O129" s="72">
        <v>0</v>
      </c>
      <c r="P129" s="72">
        <v>0</v>
      </c>
      <c r="Q129" s="72">
        <v>0</v>
      </c>
      <c r="R129" s="60">
        <v>0</v>
      </c>
      <c r="S129" s="61">
        <v>0</v>
      </c>
      <c r="T129" s="60">
        <v>0</v>
      </c>
    </row>
    <row r="130" spans="1:20" ht="20.100000000000001" customHeight="1">
      <c r="A130" s="59" t="s">
        <v>107</v>
      </c>
      <c r="B130" s="59" t="s">
        <v>101</v>
      </c>
      <c r="C130" s="59" t="s">
        <v>91</v>
      </c>
      <c r="D130" s="59" t="s">
        <v>150</v>
      </c>
      <c r="E130" s="59" t="s">
        <v>108</v>
      </c>
      <c r="F130" s="72">
        <v>173.39</v>
      </c>
      <c r="G130" s="72">
        <v>0</v>
      </c>
      <c r="H130" s="72">
        <v>173.39</v>
      </c>
      <c r="I130" s="72">
        <v>0</v>
      </c>
      <c r="J130" s="60">
        <v>0</v>
      </c>
      <c r="K130" s="61">
        <v>0</v>
      </c>
      <c r="L130" s="72">
        <v>0</v>
      </c>
      <c r="M130" s="60">
        <v>0</v>
      </c>
      <c r="N130" s="61">
        <f t="shared" si="1"/>
        <v>0</v>
      </c>
      <c r="O130" s="72">
        <v>0</v>
      </c>
      <c r="P130" s="72">
        <v>0</v>
      </c>
      <c r="Q130" s="72">
        <v>0</v>
      </c>
      <c r="R130" s="60">
        <v>0</v>
      </c>
      <c r="S130" s="61">
        <v>0</v>
      </c>
      <c r="T130" s="60">
        <v>0</v>
      </c>
    </row>
    <row r="131" spans="1:20" ht="20.100000000000001" customHeight="1">
      <c r="A131" s="59" t="s">
        <v>151</v>
      </c>
      <c r="B131" s="59" t="s">
        <v>87</v>
      </c>
      <c r="C131" s="59" t="s">
        <v>152</v>
      </c>
      <c r="D131" s="59" t="s">
        <v>150</v>
      </c>
      <c r="E131" s="59" t="s">
        <v>153</v>
      </c>
      <c r="F131" s="72">
        <v>97.5</v>
      </c>
      <c r="G131" s="72">
        <v>0</v>
      </c>
      <c r="H131" s="72">
        <v>97.5</v>
      </c>
      <c r="I131" s="72">
        <v>0</v>
      </c>
      <c r="J131" s="60">
        <v>0</v>
      </c>
      <c r="K131" s="61">
        <v>0</v>
      </c>
      <c r="L131" s="72">
        <v>0</v>
      </c>
      <c r="M131" s="60">
        <v>0</v>
      </c>
      <c r="N131" s="61">
        <f t="shared" si="1"/>
        <v>0</v>
      </c>
      <c r="O131" s="72">
        <v>0</v>
      </c>
      <c r="P131" s="72">
        <v>0</v>
      </c>
      <c r="Q131" s="72">
        <v>0</v>
      </c>
      <c r="R131" s="60">
        <v>0</v>
      </c>
      <c r="S131" s="61">
        <v>0</v>
      </c>
      <c r="T131" s="60">
        <v>0</v>
      </c>
    </row>
    <row r="132" spans="1:20" ht="20.100000000000001" customHeight="1">
      <c r="A132" s="59" t="s">
        <v>36</v>
      </c>
      <c r="B132" s="59" t="s">
        <v>36</v>
      </c>
      <c r="C132" s="59" t="s">
        <v>36</v>
      </c>
      <c r="D132" s="59" t="s">
        <v>36</v>
      </c>
      <c r="E132" s="59" t="s">
        <v>154</v>
      </c>
      <c r="F132" s="72">
        <v>542.1</v>
      </c>
      <c r="G132" s="72">
        <v>120.31</v>
      </c>
      <c r="H132" s="72">
        <v>421.79</v>
      </c>
      <c r="I132" s="72">
        <v>0</v>
      </c>
      <c r="J132" s="60">
        <v>0</v>
      </c>
      <c r="K132" s="61">
        <v>0</v>
      </c>
      <c r="L132" s="72">
        <v>0</v>
      </c>
      <c r="M132" s="60">
        <v>0</v>
      </c>
      <c r="N132" s="61">
        <f t="shared" si="1"/>
        <v>0</v>
      </c>
      <c r="O132" s="72">
        <v>0</v>
      </c>
      <c r="P132" s="72">
        <v>0</v>
      </c>
      <c r="Q132" s="72">
        <v>0</v>
      </c>
      <c r="R132" s="60">
        <v>0</v>
      </c>
      <c r="S132" s="61">
        <v>0</v>
      </c>
      <c r="T132" s="60">
        <v>0</v>
      </c>
    </row>
    <row r="133" spans="1:20" ht="20.100000000000001" customHeight="1">
      <c r="A133" s="59" t="s">
        <v>36</v>
      </c>
      <c r="B133" s="59" t="s">
        <v>36</v>
      </c>
      <c r="C133" s="59" t="s">
        <v>36</v>
      </c>
      <c r="D133" s="59" t="s">
        <v>36</v>
      </c>
      <c r="E133" s="59" t="s">
        <v>155</v>
      </c>
      <c r="F133" s="72">
        <v>542.1</v>
      </c>
      <c r="G133" s="72">
        <v>120.31</v>
      </c>
      <c r="H133" s="72">
        <v>421.79</v>
      </c>
      <c r="I133" s="72">
        <v>0</v>
      </c>
      <c r="J133" s="60">
        <v>0</v>
      </c>
      <c r="K133" s="61">
        <v>0</v>
      </c>
      <c r="L133" s="72">
        <v>0</v>
      </c>
      <c r="M133" s="60">
        <v>0</v>
      </c>
      <c r="N133" s="61">
        <f t="shared" si="1"/>
        <v>0</v>
      </c>
      <c r="O133" s="72">
        <v>0</v>
      </c>
      <c r="P133" s="72">
        <v>0</v>
      </c>
      <c r="Q133" s="72">
        <v>0</v>
      </c>
      <c r="R133" s="60">
        <v>0</v>
      </c>
      <c r="S133" s="61">
        <v>0</v>
      </c>
      <c r="T133" s="60">
        <v>0</v>
      </c>
    </row>
    <row r="134" spans="1:20" ht="20.100000000000001" customHeight="1">
      <c r="A134" s="59" t="s">
        <v>85</v>
      </c>
      <c r="B134" s="59" t="s">
        <v>87</v>
      </c>
      <c r="C134" s="59" t="s">
        <v>101</v>
      </c>
      <c r="D134" s="59" t="s">
        <v>156</v>
      </c>
      <c r="E134" s="59" t="s">
        <v>145</v>
      </c>
      <c r="F134" s="72">
        <v>40.31</v>
      </c>
      <c r="G134" s="72">
        <v>40.31</v>
      </c>
      <c r="H134" s="72">
        <v>0</v>
      </c>
      <c r="I134" s="72">
        <v>0</v>
      </c>
      <c r="J134" s="60">
        <v>0</v>
      </c>
      <c r="K134" s="61">
        <v>0</v>
      </c>
      <c r="L134" s="72">
        <v>0</v>
      </c>
      <c r="M134" s="60">
        <v>0</v>
      </c>
      <c r="N134" s="61">
        <f t="shared" si="1"/>
        <v>0</v>
      </c>
      <c r="O134" s="72">
        <v>0</v>
      </c>
      <c r="P134" s="72">
        <v>0</v>
      </c>
      <c r="Q134" s="72">
        <v>0</v>
      </c>
      <c r="R134" s="60">
        <v>0</v>
      </c>
      <c r="S134" s="61">
        <v>0</v>
      </c>
      <c r="T134" s="60">
        <v>0</v>
      </c>
    </row>
    <row r="135" spans="1:20" ht="20.100000000000001" customHeight="1">
      <c r="A135" s="59" t="s">
        <v>85</v>
      </c>
      <c r="B135" s="59" t="s">
        <v>86</v>
      </c>
      <c r="C135" s="59" t="s">
        <v>87</v>
      </c>
      <c r="D135" s="59" t="s">
        <v>156</v>
      </c>
      <c r="E135" s="59" t="s">
        <v>88</v>
      </c>
      <c r="F135" s="72">
        <v>97.18</v>
      </c>
      <c r="G135" s="72">
        <v>80</v>
      </c>
      <c r="H135" s="72">
        <v>17.18</v>
      </c>
      <c r="I135" s="72">
        <v>0</v>
      </c>
      <c r="J135" s="60">
        <v>0</v>
      </c>
      <c r="K135" s="61">
        <v>0</v>
      </c>
      <c r="L135" s="72">
        <v>0</v>
      </c>
      <c r="M135" s="60">
        <v>0</v>
      </c>
      <c r="N135" s="61">
        <f t="shared" ref="N135:N198" si="2">SUM(O135:R135)</f>
        <v>0</v>
      </c>
      <c r="O135" s="72">
        <v>0</v>
      </c>
      <c r="P135" s="72">
        <v>0</v>
      </c>
      <c r="Q135" s="72">
        <v>0</v>
      </c>
      <c r="R135" s="60">
        <v>0</v>
      </c>
      <c r="S135" s="61">
        <v>0</v>
      </c>
      <c r="T135" s="60">
        <v>0</v>
      </c>
    </row>
    <row r="136" spans="1:20" ht="20.100000000000001" customHeight="1">
      <c r="A136" s="59" t="s">
        <v>89</v>
      </c>
      <c r="B136" s="59" t="s">
        <v>90</v>
      </c>
      <c r="C136" s="59" t="s">
        <v>90</v>
      </c>
      <c r="D136" s="59" t="s">
        <v>156</v>
      </c>
      <c r="E136" s="59" t="s">
        <v>93</v>
      </c>
      <c r="F136" s="72">
        <v>31.74</v>
      </c>
      <c r="G136" s="72">
        <v>0</v>
      </c>
      <c r="H136" s="72">
        <v>31.74</v>
      </c>
      <c r="I136" s="72">
        <v>0</v>
      </c>
      <c r="J136" s="60">
        <v>0</v>
      </c>
      <c r="K136" s="61">
        <v>0</v>
      </c>
      <c r="L136" s="72">
        <v>0</v>
      </c>
      <c r="M136" s="60">
        <v>0</v>
      </c>
      <c r="N136" s="61">
        <f t="shared" si="2"/>
        <v>0</v>
      </c>
      <c r="O136" s="72">
        <v>0</v>
      </c>
      <c r="P136" s="72">
        <v>0</v>
      </c>
      <c r="Q136" s="72">
        <v>0</v>
      </c>
      <c r="R136" s="60">
        <v>0</v>
      </c>
      <c r="S136" s="61">
        <v>0</v>
      </c>
      <c r="T136" s="60">
        <v>0</v>
      </c>
    </row>
    <row r="137" spans="1:20" ht="20.100000000000001" customHeight="1">
      <c r="A137" s="59" t="s">
        <v>89</v>
      </c>
      <c r="B137" s="59" t="s">
        <v>90</v>
      </c>
      <c r="C137" s="59" t="s">
        <v>123</v>
      </c>
      <c r="D137" s="59" t="s">
        <v>156</v>
      </c>
      <c r="E137" s="59" t="s">
        <v>148</v>
      </c>
      <c r="F137" s="72">
        <v>15.88</v>
      </c>
      <c r="G137" s="72">
        <v>0</v>
      </c>
      <c r="H137" s="72">
        <v>15.88</v>
      </c>
      <c r="I137" s="72">
        <v>0</v>
      </c>
      <c r="J137" s="60">
        <v>0</v>
      </c>
      <c r="K137" s="61">
        <v>0</v>
      </c>
      <c r="L137" s="72">
        <v>0</v>
      </c>
      <c r="M137" s="60">
        <v>0</v>
      </c>
      <c r="N137" s="61">
        <f t="shared" si="2"/>
        <v>0</v>
      </c>
      <c r="O137" s="72">
        <v>0</v>
      </c>
      <c r="P137" s="72">
        <v>0</v>
      </c>
      <c r="Q137" s="72">
        <v>0</v>
      </c>
      <c r="R137" s="60">
        <v>0</v>
      </c>
      <c r="S137" s="61">
        <v>0</v>
      </c>
      <c r="T137" s="60">
        <v>0</v>
      </c>
    </row>
    <row r="138" spans="1:20" ht="20.100000000000001" customHeight="1">
      <c r="A138" s="59" t="s">
        <v>95</v>
      </c>
      <c r="B138" s="59" t="s">
        <v>96</v>
      </c>
      <c r="C138" s="59" t="s">
        <v>101</v>
      </c>
      <c r="D138" s="59" t="s">
        <v>156</v>
      </c>
      <c r="E138" s="59" t="s">
        <v>140</v>
      </c>
      <c r="F138" s="72">
        <v>29.9</v>
      </c>
      <c r="G138" s="72">
        <v>0</v>
      </c>
      <c r="H138" s="72">
        <v>29.9</v>
      </c>
      <c r="I138" s="72">
        <v>0</v>
      </c>
      <c r="J138" s="60">
        <v>0</v>
      </c>
      <c r="K138" s="61">
        <v>0</v>
      </c>
      <c r="L138" s="72">
        <v>0</v>
      </c>
      <c r="M138" s="60">
        <v>0</v>
      </c>
      <c r="N138" s="61">
        <f t="shared" si="2"/>
        <v>0</v>
      </c>
      <c r="O138" s="72">
        <v>0</v>
      </c>
      <c r="P138" s="72">
        <v>0</v>
      </c>
      <c r="Q138" s="72">
        <v>0</v>
      </c>
      <c r="R138" s="60">
        <v>0</v>
      </c>
      <c r="S138" s="61">
        <v>0</v>
      </c>
      <c r="T138" s="60">
        <v>0</v>
      </c>
    </row>
    <row r="139" spans="1:20" ht="20.100000000000001" customHeight="1">
      <c r="A139" s="59" t="s">
        <v>99</v>
      </c>
      <c r="B139" s="59" t="s">
        <v>91</v>
      </c>
      <c r="C139" s="59" t="s">
        <v>152</v>
      </c>
      <c r="D139" s="59" t="s">
        <v>156</v>
      </c>
      <c r="E139" s="59" t="s">
        <v>157</v>
      </c>
      <c r="F139" s="72">
        <v>297.79000000000002</v>
      </c>
      <c r="G139" s="72">
        <v>0</v>
      </c>
      <c r="H139" s="72">
        <v>297.79000000000002</v>
      </c>
      <c r="I139" s="72">
        <v>0</v>
      </c>
      <c r="J139" s="60">
        <v>0</v>
      </c>
      <c r="K139" s="61">
        <v>0</v>
      </c>
      <c r="L139" s="72">
        <v>0</v>
      </c>
      <c r="M139" s="60">
        <v>0</v>
      </c>
      <c r="N139" s="61">
        <f t="shared" si="2"/>
        <v>0</v>
      </c>
      <c r="O139" s="72">
        <v>0</v>
      </c>
      <c r="P139" s="72">
        <v>0</v>
      </c>
      <c r="Q139" s="72">
        <v>0</v>
      </c>
      <c r="R139" s="60">
        <v>0</v>
      </c>
      <c r="S139" s="61">
        <v>0</v>
      </c>
      <c r="T139" s="60">
        <v>0</v>
      </c>
    </row>
    <row r="140" spans="1:20" ht="20.100000000000001" customHeight="1">
      <c r="A140" s="59" t="s">
        <v>99</v>
      </c>
      <c r="B140" s="59" t="s">
        <v>91</v>
      </c>
      <c r="C140" s="59" t="s">
        <v>123</v>
      </c>
      <c r="D140" s="59" t="s">
        <v>156</v>
      </c>
      <c r="E140" s="59" t="s">
        <v>124</v>
      </c>
      <c r="F140" s="72">
        <v>1.5</v>
      </c>
      <c r="G140" s="72">
        <v>0</v>
      </c>
      <c r="H140" s="72">
        <v>1.5</v>
      </c>
      <c r="I140" s="72">
        <v>0</v>
      </c>
      <c r="J140" s="60">
        <v>0</v>
      </c>
      <c r="K140" s="61">
        <v>0</v>
      </c>
      <c r="L140" s="72">
        <v>0</v>
      </c>
      <c r="M140" s="60">
        <v>0</v>
      </c>
      <c r="N140" s="61">
        <f t="shared" si="2"/>
        <v>0</v>
      </c>
      <c r="O140" s="72">
        <v>0</v>
      </c>
      <c r="P140" s="72">
        <v>0</v>
      </c>
      <c r="Q140" s="72">
        <v>0</v>
      </c>
      <c r="R140" s="60">
        <v>0</v>
      </c>
      <c r="S140" s="61">
        <v>0</v>
      </c>
      <c r="T140" s="60">
        <v>0</v>
      </c>
    </row>
    <row r="141" spans="1:20" ht="20.100000000000001" customHeight="1">
      <c r="A141" s="59" t="s">
        <v>107</v>
      </c>
      <c r="B141" s="59" t="s">
        <v>101</v>
      </c>
      <c r="C141" s="59" t="s">
        <v>91</v>
      </c>
      <c r="D141" s="59" t="s">
        <v>156</v>
      </c>
      <c r="E141" s="59" t="s">
        <v>108</v>
      </c>
      <c r="F141" s="72">
        <v>27.8</v>
      </c>
      <c r="G141" s="72">
        <v>0</v>
      </c>
      <c r="H141" s="72">
        <v>27.8</v>
      </c>
      <c r="I141" s="72">
        <v>0</v>
      </c>
      <c r="J141" s="60">
        <v>0</v>
      </c>
      <c r="K141" s="61">
        <v>0</v>
      </c>
      <c r="L141" s="72">
        <v>0</v>
      </c>
      <c r="M141" s="60">
        <v>0</v>
      </c>
      <c r="N141" s="61">
        <f t="shared" si="2"/>
        <v>0</v>
      </c>
      <c r="O141" s="72">
        <v>0</v>
      </c>
      <c r="P141" s="72">
        <v>0</v>
      </c>
      <c r="Q141" s="72">
        <v>0</v>
      </c>
      <c r="R141" s="60">
        <v>0</v>
      </c>
      <c r="S141" s="61">
        <v>0</v>
      </c>
      <c r="T141" s="60">
        <v>0</v>
      </c>
    </row>
    <row r="142" spans="1:20" ht="20.100000000000001" customHeight="1">
      <c r="A142" s="59" t="s">
        <v>36</v>
      </c>
      <c r="B142" s="59" t="s">
        <v>36</v>
      </c>
      <c r="C142" s="59" t="s">
        <v>36</v>
      </c>
      <c r="D142" s="59" t="s">
        <v>36</v>
      </c>
      <c r="E142" s="59" t="s">
        <v>158</v>
      </c>
      <c r="F142" s="72">
        <v>111.99</v>
      </c>
      <c r="G142" s="72">
        <v>0</v>
      </c>
      <c r="H142" s="72">
        <v>83.17</v>
      </c>
      <c r="I142" s="72">
        <v>0</v>
      </c>
      <c r="J142" s="60">
        <v>0</v>
      </c>
      <c r="K142" s="61">
        <v>0</v>
      </c>
      <c r="L142" s="72">
        <v>0</v>
      </c>
      <c r="M142" s="60">
        <v>0</v>
      </c>
      <c r="N142" s="61">
        <f t="shared" si="2"/>
        <v>0</v>
      </c>
      <c r="O142" s="72">
        <v>0</v>
      </c>
      <c r="P142" s="72">
        <v>0</v>
      </c>
      <c r="Q142" s="72">
        <v>0</v>
      </c>
      <c r="R142" s="60">
        <v>0</v>
      </c>
      <c r="S142" s="61">
        <v>0</v>
      </c>
      <c r="T142" s="60">
        <v>28.82</v>
      </c>
    </row>
    <row r="143" spans="1:20" ht="20.100000000000001" customHeight="1">
      <c r="A143" s="59" t="s">
        <v>36</v>
      </c>
      <c r="B143" s="59" t="s">
        <v>36</v>
      </c>
      <c r="C143" s="59" t="s">
        <v>36</v>
      </c>
      <c r="D143" s="59" t="s">
        <v>36</v>
      </c>
      <c r="E143" s="59" t="s">
        <v>159</v>
      </c>
      <c r="F143" s="72">
        <v>111.99</v>
      </c>
      <c r="G143" s="72">
        <v>0</v>
      </c>
      <c r="H143" s="72">
        <v>83.17</v>
      </c>
      <c r="I143" s="72">
        <v>0</v>
      </c>
      <c r="J143" s="60">
        <v>0</v>
      </c>
      <c r="K143" s="61">
        <v>0</v>
      </c>
      <c r="L143" s="72">
        <v>0</v>
      </c>
      <c r="M143" s="60">
        <v>0</v>
      </c>
      <c r="N143" s="61">
        <f t="shared" si="2"/>
        <v>0</v>
      </c>
      <c r="O143" s="72">
        <v>0</v>
      </c>
      <c r="P143" s="72">
        <v>0</v>
      </c>
      <c r="Q143" s="72">
        <v>0</v>
      </c>
      <c r="R143" s="60">
        <v>0</v>
      </c>
      <c r="S143" s="61">
        <v>0</v>
      </c>
      <c r="T143" s="60">
        <v>28.82</v>
      </c>
    </row>
    <row r="144" spans="1:20" ht="20.100000000000001" customHeight="1">
      <c r="A144" s="59" t="s">
        <v>89</v>
      </c>
      <c r="B144" s="59" t="s">
        <v>90</v>
      </c>
      <c r="C144" s="59" t="s">
        <v>90</v>
      </c>
      <c r="D144" s="59" t="s">
        <v>160</v>
      </c>
      <c r="E144" s="59" t="s">
        <v>93</v>
      </c>
      <c r="F144" s="72">
        <v>8.7200000000000006</v>
      </c>
      <c r="G144" s="72">
        <v>0</v>
      </c>
      <c r="H144" s="72">
        <v>5.72</v>
      </c>
      <c r="I144" s="72">
        <v>0</v>
      </c>
      <c r="J144" s="60">
        <v>0</v>
      </c>
      <c r="K144" s="61">
        <v>0</v>
      </c>
      <c r="L144" s="72">
        <v>0</v>
      </c>
      <c r="M144" s="60">
        <v>0</v>
      </c>
      <c r="N144" s="61">
        <f t="shared" si="2"/>
        <v>0</v>
      </c>
      <c r="O144" s="72">
        <v>0</v>
      </c>
      <c r="P144" s="72">
        <v>0</v>
      </c>
      <c r="Q144" s="72">
        <v>0</v>
      </c>
      <c r="R144" s="60">
        <v>0</v>
      </c>
      <c r="S144" s="61">
        <v>0</v>
      </c>
      <c r="T144" s="60">
        <v>3</v>
      </c>
    </row>
    <row r="145" spans="1:20" ht="20.100000000000001" customHeight="1">
      <c r="A145" s="59" t="s">
        <v>89</v>
      </c>
      <c r="B145" s="59" t="s">
        <v>90</v>
      </c>
      <c r="C145" s="59" t="s">
        <v>123</v>
      </c>
      <c r="D145" s="59" t="s">
        <v>160</v>
      </c>
      <c r="E145" s="59" t="s">
        <v>148</v>
      </c>
      <c r="F145" s="72">
        <v>4.26</v>
      </c>
      <c r="G145" s="72">
        <v>0</v>
      </c>
      <c r="H145" s="72">
        <v>4.26</v>
      </c>
      <c r="I145" s="72">
        <v>0</v>
      </c>
      <c r="J145" s="60">
        <v>0</v>
      </c>
      <c r="K145" s="61">
        <v>0</v>
      </c>
      <c r="L145" s="72">
        <v>0</v>
      </c>
      <c r="M145" s="60">
        <v>0</v>
      </c>
      <c r="N145" s="61">
        <f t="shared" si="2"/>
        <v>0</v>
      </c>
      <c r="O145" s="72">
        <v>0</v>
      </c>
      <c r="P145" s="72">
        <v>0</v>
      </c>
      <c r="Q145" s="72">
        <v>0</v>
      </c>
      <c r="R145" s="60">
        <v>0</v>
      </c>
      <c r="S145" s="61">
        <v>0</v>
      </c>
      <c r="T145" s="60">
        <v>0</v>
      </c>
    </row>
    <row r="146" spans="1:20" ht="20.100000000000001" customHeight="1">
      <c r="A146" s="59" t="s">
        <v>89</v>
      </c>
      <c r="B146" s="59" t="s">
        <v>82</v>
      </c>
      <c r="C146" s="59" t="s">
        <v>91</v>
      </c>
      <c r="D146" s="59" t="s">
        <v>160</v>
      </c>
      <c r="E146" s="59" t="s">
        <v>94</v>
      </c>
      <c r="F146" s="72">
        <v>0.59</v>
      </c>
      <c r="G146" s="72">
        <v>0</v>
      </c>
      <c r="H146" s="72">
        <v>0.59</v>
      </c>
      <c r="I146" s="72">
        <v>0</v>
      </c>
      <c r="J146" s="60">
        <v>0</v>
      </c>
      <c r="K146" s="61">
        <v>0</v>
      </c>
      <c r="L146" s="72">
        <v>0</v>
      </c>
      <c r="M146" s="60">
        <v>0</v>
      </c>
      <c r="N146" s="61">
        <f t="shared" si="2"/>
        <v>0</v>
      </c>
      <c r="O146" s="72">
        <v>0</v>
      </c>
      <c r="P146" s="72">
        <v>0</v>
      </c>
      <c r="Q146" s="72">
        <v>0</v>
      </c>
      <c r="R146" s="60">
        <v>0</v>
      </c>
      <c r="S146" s="61">
        <v>0</v>
      </c>
      <c r="T146" s="60">
        <v>0</v>
      </c>
    </row>
    <row r="147" spans="1:20" ht="20.100000000000001" customHeight="1">
      <c r="A147" s="59" t="s">
        <v>95</v>
      </c>
      <c r="B147" s="59" t="s">
        <v>96</v>
      </c>
      <c r="C147" s="59" t="s">
        <v>101</v>
      </c>
      <c r="D147" s="59" t="s">
        <v>160</v>
      </c>
      <c r="E147" s="59" t="s">
        <v>140</v>
      </c>
      <c r="F147" s="72">
        <v>7.09</v>
      </c>
      <c r="G147" s="72">
        <v>0</v>
      </c>
      <c r="H147" s="72">
        <v>4.79</v>
      </c>
      <c r="I147" s="72">
        <v>0</v>
      </c>
      <c r="J147" s="60">
        <v>0</v>
      </c>
      <c r="K147" s="61">
        <v>0</v>
      </c>
      <c r="L147" s="72">
        <v>0</v>
      </c>
      <c r="M147" s="60">
        <v>0</v>
      </c>
      <c r="N147" s="61">
        <f t="shared" si="2"/>
        <v>0</v>
      </c>
      <c r="O147" s="72">
        <v>0</v>
      </c>
      <c r="P147" s="72">
        <v>0</v>
      </c>
      <c r="Q147" s="72">
        <v>0</v>
      </c>
      <c r="R147" s="60">
        <v>0</v>
      </c>
      <c r="S147" s="61">
        <v>0</v>
      </c>
      <c r="T147" s="60">
        <v>2.2999999999999998</v>
      </c>
    </row>
    <row r="148" spans="1:20" ht="20.100000000000001" customHeight="1">
      <c r="A148" s="59" t="s">
        <v>99</v>
      </c>
      <c r="B148" s="59" t="s">
        <v>91</v>
      </c>
      <c r="C148" s="59" t="s">
        <v>152</v>
      </c>
      <c r="D148" s="59" t="s">
        <v>160</v>
      </c>
      <c r="E148" s="59" t="s">
        <v>157</v>
      </c>
      <c r="F148" s="72">
        <v>77.17</v>
      </c>
      <c r="G148" s="72">
        <v>0</v>
      </c>
      <c r="H148" s="72">
        <v>59.31</v>
      </c>
      <c r="I148" s="72">
        <v>0</v>
      </c>
      <c r="J148" s="60">
        <v>0</v>
      </c>
      <c r="K148" s="61">
        <v>0</v>
      </c>
      <c r="L148" s="72">
        <v>0</v>
      </c>
      <c r="M148" s="60">
        <v>0</v>
      </c>
      <c r="N148" s="61">
        <f t="shared" si="2"/>
        <v>0</v>
      </c>
      <c r="O148" s="72">
        <v>0</v>
      </c>
      <c r="P148" s="72">
        <v>0</v>
      </c>
      <c r="Q148" s="72">
        <v>0</v>
      </c>
      <c r="R148" s="60">
        <v>0</v>
      </c>
      <c r="S148" s="61">
        <v>0</v>
      </c>
      <c r="T148" s="60">
        <v>17.86</v>
      </c>
    </row>
    <row r="149" spans="1:20" ht="20.100000000000001" customHeight="1">
      <c r="A149" s="59" t="s">
        <v>99</v>
      </c>
      <c r="B149" s="59" t="s">
        <v>91</v>
      </c>
      <c r="C149" s="59" t="s">
        <v>123</v>
      </c>
      <c r="D149" s="59" t="s">
        <v>160</v>
      </c>
      <c r="E149" s="59" t="s">
        <v>124</v>
      </c>
      <c r="F149" s="72">
        <v>7.76</v>
      </c>
      <c r="G149" s="72">
        <v>0</v>
      </c>
      <c r="H149" s="72">
        <v>4.0999999999999996</v>
      </c>
      <c r="I149" s="72">
        <v>0</v>
      </c>
      <c r="J149" s="60">
        <v>0</v>
      </c>
      <c r="K149" s="61">
        <v>0</v>
      </c>
      <c r="L149" s="72">
        <v>0</v>
      </c>
      <c r="M149" s="60">
        <v>0</v>
      </c>
      <c r="N149" s="61">
        <f t="shared" si="2"/>
        <v>0</v>
      </c>
      <c r="O149" s="72">
        <v>0</v>
      </c>
      <c r="P149" s="72">
        <v>0</v>
      </c>
      <c r="Q149" s="72">
        <v>0</v>
      </c>
      <c r="R149" s="60">
        <v>0</v>
      </c>
      <c r="S149" s="61">
        <v>0</v>
      </c>
      <c r="T149" s="60">
        <v>3.66</v>
      </c>
    </row>
    <row r="150" spans="1:20" ht="20.100000000000001" customHeight="1">
      <c r="A150" s="59" t="s">
        <v>107</v>
      </c>
      <c r="B150" s="59" t="s">
        <v>101</v>
      </c>
      <c r="C150" s="59" t="s">
        <v>91</v>
      </c>
      <c r="D150" s="59" t="s">
        <v>160</v>
      </c>
      <c r="E150" s="59" t="s">
        <v>108</v>
      </c>
      <c r="F150" s="72">
        <v>6.4</v>
      </c>
      <c r="G150" s="72">
        <v>0</v>
      </c>
      <c r="H150" s="72">
        <v>4.4000000000000004</v>
      </c>
      <c r="I150" s="72">
        <v>0</v>
      </c>
      <c r="J150" s="60">
        <v>0</v>
      </c>
      <c r="K150" s="61">
        <v>0</v>
      </c>
      <c r="L150" s="72">
        <v>0</v>
      </c>
      <c r="M150" s="60">
        <v>0</v>
      </c>
      <c r="N150" s="61">
        <f t="shared" si="2"/>
        <v>0</v>
      </c>
      <c r="O150" s="72">
        <v>0</v>
      </c>
      <c r="P150" s="72">
        <v>0</v>
      </c>
      <c r="Q150" s="72">
        <v>0</v>
      </c>
      <c r="R150" s="60">
        <v>0</v>
      </c>
      <c r="S150" s="61">
        <v>0</v>
      </c>
      <c r="T150" s="60">
        <v>2</v>
      </c>
    </row>
    <row r="151" spans="1:20" ht="20.100000000000001" customHeight="1">
      <c r="A151" s="59" t="s">
        <v>36</v>
      </c>
      <c r="B151" s="59" t="s">
        <v>36</v>
      </c>
      <c r="C151" s="59" t="s">
        <v>36</v>
      </c>
      <c r="D151" s="59" t="s">
        <v>36</v>
      </c>
      <c r="E151" s="59" t="s">
        <v>161</v>
      </c>
      <c r="F151" s="72">
        <v>25133.73</v>
      </c>
      <c r="G151" s="72">
        <v>4058.89</v>
      </c>
      <c r="H151" s="72">
        <v>20206.240000000002</v>
      </c>
      <c r="I151" s="72">
        <v>0</v>
      </c>
      <c r="J151" s="60">
        <v>0</v>
      </c>
      <c r="K151" s="61">
        <v>0</v>
      </c>
      <c r="L151" s="72">
        <v>0</v>
      </c>
      <c r="M151" s="60">
        <v>0</v>
      </c>
      <c r="N151" s="61">
        <f t="shared" si="2"/>
        <v>0</v>
      </c>
      <c r="O151" s="72">
        <v>0</v>
      </c>
      <c r="P151" s="72">
        <v>0</v>
      </c>
      <c r="Q151" s="72">
        <v>0</v>
      </c>
      <c r="R151" s="60">
        <v>0</v>
      </c>
      <c r="S151" s="61">
        <v>89</v>
      </c>
      <c r="T151" s="60">
        <v>779.6</v>
      </c>
    </row>
    <row r="152" spans="1:20" ht="20.100000000000001" customHeight="1">
      <c r="A152" s="59" t="s">
        <v>36</v>
      </c>
      <c r="B152" s="59" t="s">
        <v>36</v>
      </c>
      <c r="C152" s="59" t="s">
        <v>36</v>
      </c>
      <c r="D152" s="59" t="s">
        <v>36</v>
      </c>
      <c r="E152" s="59" t="s">
        <v>162</v>
      </c>
      <c r="F152" s="72">
        <v>1297.71</v>
      </c>
      <c r="G152" s="72">
        <v>110</v>
      </c>
      <c r="H152" s="72">
        <v>1187.71</v>
      </c>
      <c r="I152" s="72">
        <v>0</v>
      </c>
      <c r="J152" s="60">
        <v>0</v>
      </c>
      <c r="K152" s="61">
        <v>0</v>
      </c>
      <c r="L152" s="72">
        <v>0</v>
      </c>
      <c r="M152" s="60">
        <v>0</v>
      </c>
      <c r="N152" s="61">
        <f t="shared" si="2"/>
        <v>0</v>
      </c>
      <c r="O152" s="72">
        <v>0</v>
      </c>
      <c r="P152" s="72">
        <v>0</v>
      </c>
      <c r="Q152" s="72">
        <v>0</v>
      </c>
      <c r="R152" s="60">
        <v>0</v>
      </c>
      <c r="S152" s="61">
        <v>0</v>
      </c>
      <c r="T152" s="60">
        <v>0</v>
      </c>
    </row>
    <row r="153" spans="1:20" ht="20.100000000000001" customHeight="1">
      <c r="A153" s="59" t="s">
        <v>85</v>
      </c>
      <c r="B153" s="59" t="s">
        <v>86</v>
      </c>
      <c r="C153" s="59" t="s">
        <v>87</v>
      </c>
      <c r="D153" s="59" t="s">
        <v>163</v>
      </c>
      <c r="E153" s="59" t="s">
        <v>88</v>
      </c>
      <c r="F153" s="72">
        <v>22.2</v>
      </c>
      <c r="G153" s="72">
        <v>0</v>
      </c>
      <c r="H153" s="72">
        <v>22.2</v>
      </c>
      <c r="I153" s="72">
        <v>0</v>
      </c>
      <c r="J153" s="60">
        <v>0</v>
      </c>
      <c r="K153" s="61">
        <v>0</v>
      </c>
      <c r="L153" s="72">
        <v>0</v>
      </c>
      <c r="M153" s="60">
        <v>0</v>
      </c>
      <c r="N153" s="61">
        <f t="shared" si="2"/>
        <v>0</v>
      </c>
      <c r="O153" s="72">
        <v>0</v>
      </c>
      <c r="P153" s="72">
        <v>0</v>
      </c>
      <c r="Q153" s="72">
        <v>0</v>
      </c>
      <c r="R153" s="60">
        <v>0</v>
      </c>
      <c r="S153" s="61">
        <v>0</v>
      </c>
      <c r="T153" s="60">
        <v>0</v>
      </c>
    </row>
    <row r="154" spans="1:20" ht="20.100000000000001" customHeight="1">
      <c r="A154" s="59" t="s">
        <v>89</v>
      </c>
      <c r="B154" s="59" t="s">
        <v>90</v>
      </c>
      <c r="C154" s="59" t="s">
        <v>90</v>
      </c>
      <c r="D154" s="59" t="s">
        <v>163</v>
      </c>
      <c r="E154" s="59" t="s">
        <v>93</v>
      </c>
      <c r="F154" s="72">
        <v>40</v>
      </c>
      <c r="G154" s="72">
        <v>0</v>
      </c>
      <c r="H154" s="72">
        <v>40</v>
      </c>
      <c r="I154" s="72">
        <v>0</v>
      </c>
      <c r="J154" s="60">
        <v>0</v>
      </c>
      <c r="K154" s="61">
        <v>0</v>
      </c>
      <c r="L154" s="72">
        <v>0</v>
      </c>
      <c r="M154" s="60">
        <v>0</v>
      </c>
      <c r="N154" s="61">
        <f t="shared" si="2"/>
        <v>0</v>
      </c>
      <c r="O154" s="72">
        <v>0</v>
      </c>
      <c r="P154" s="72">
        <v>0</v>
      </c>
      <c r="Q154" s="72">
        <v>0</v>
      </c>
      <c r="R154" s="60">
        <v>0</v>
      </c>
      <c r="S154" s="61">
        <v>0</v>
      </c>
      <c r="T154" s="60">
        <v>0</v>
      </c>
    </row>
    <row r="155" spans="1:20" ht="20.100000000000001" customHeight="1">
      <c r="A155" s="59" t="s">
        <v>89</v>
      </c>
      <c r="B155" s="59" t="s">
        <v>90</v>
      </c>
      <c r="C155" s="59" t="s">
        <v>123</v>
      </c>
      <c r="D155" s="59" t="s">
        <v>163</v>
      </c>
      <c r="E155" s="59" t="s">
        <v>148</v>
      </c>
      <c r="F155" s="72">
        <v>25</v>
      </c>
      <c r="G155" s="72">
        <v>0</v>
      </c>
      <c r="H155" s="72">
        <v>25</v>
      </c>
      <c r="I155" s="72">
        <v>0</v>
      </c>
      <c r="J155" s="60">
        <v>0</v>
      </c>
      <c r="K155" s="61">
        <v>0</v>
      </c>
      <c r="L155" s="72">
        <v>0</v>
      </c>
      <c r="M155" s="60">
        <v>0</v>
      </c>
      <c r="N155" s="61">
        <f t="shared" si="2"/>
        <v>0</v>
      </c>
      <c r="O155" s="72">
        <v>0</v>
      </c>
      <c r="P155" s="72">
        <v>0</v>
      </c>
      <c r="Q155" s="72">
        <v>0</v>
      </c>
      <c r="R155" s="60">
        <v>0</v>
      </c>
      <c r="S155" s="61">
        <v>0</v>
      </c>
      <c r="T155" s="60">
        <v>0</v>
      </c>
    </row>
    <row r="156" spans="1:20" ht="20.100000000000001" customHeight="1">
      <c r="A156" s="59" t="s">
        <v>95</v>
      </c>
      <c r="B156" s="59" t="s">
        <v>96</v>
      </c>
      <c r="C156" s="59" t="s">
        <v>101</v>
      </c>
      <c r="D156" s="59" t="s">
        <v>163</v>
      </c>
      <c r="E156" s="59" t="s">
        <v>140</v>
      </c>
      <c r="F156" s="72">
        <v>32</v>
      </c>
      <c r="G156" s="72">
        <v>0</v>
      </c>
      <c r="H156" s="72">
        <v>32</v>
      </c>
      <c r="I156" s="72">
        <v>0</v>
      </c>
      <c r="J156" s="60">
        <v>0</v>
      </c>
      <c r="K156" s="61">
        <v>0</v>
      </c>
      <c r="L156" s="72">
        <v>0</v>
      </c>
      <c r="M156" s="60">
        <v>0</v>
      </c>
      <c r="N156" s="61">
        <f t="shared" si="2"/>
        <v>0</v>
      </c>
      <c r="O156" s="72">
        <v>0</v>
      </c>
      <c r="P156" s="72">
        <v>0</v>
      </c>
      <c r="Q156" s="72">
        <v>0</v>
      </c>
      <c r="R156" s="60">
        <v>0</v>
      </c>
      <c r="S156" s="61">
        <v>0</v>
      </c>
      <c r="T156" s="60">
        <v>0</v>
      </c>
    </row>
    <row r="157" spans="1:20" ht="20.100000000000001" customHeight="1">
      <c r="A157" s="59" t="s">
        <v>99</v>
      </c>
      <c r="B157" s="59" t="s">
        <v>91</v>
      </c>
      <c r="C157" s="59" t="s">
        <v>152</v>
      </c>
      <c r="D157" s="59" t="s">
        <v>163</v>
      </c>
      <c r="E157" s="59" t="s">
        <v>157</v>
      </c>
      <c r="F157" s="72">
        <v>502.37</v>
      </c>
      <c r="G157" s="72">
        <v>0</v>
      </c>
      <c r="H157" s="72">
        <v>502.37</v>
      </c>
      <c r="I157" s="72">
        <v>0</v>
      </c>
      <c r="J157" s="60">
        <v>0</v>
      </c>
      <c r="K157" s="61">
        <v>0</v>
      </c>
      <c r="L157" s="72">
        <v>0</v>
      </c>
      <c r="M157" s="60">
        <v>0</v>
      </c>
      <c r="N157" s="61">
        <f t="shared" si="2"/>
        <v>0</v>
      </c>
      <c r="O157" s="72">
        <v>0</v>
      </c>
      <c r="P157" s="72">
        <v>0</v>
      </c>
      <c r="Q157" s="72">
        <v>0</v>
      </c>
      <c r="R157" s="60">
        <v>0</v>
      </c>
      <c r="S157" s="61">
        <v>0</v>
      </c>
      <c r="T157" s="60">
        <v>0</v>
      </c>
    </row>
    <row r="158" spans="1:20" ht="20.100000000000001" customHeight="1">
      <c r="A158" s="59" t="s">
        <v>99</v>
      </c>
      <c r="B158" s="59" t="s">
        <v>91</v>
      </c>
      <c r="C158" s="59" t="s">
        <v>104</v>
      </c>
      <c r="D158" s="59" t="s">
        <v>163</v>
      </c>
      <c r="E158" s="59" t="s">
        <v>105</v>
      </c>
      <c r="F158" s="72">
        <v>265.97000000000003</v>
      </c>
      <c r="G158" s="72">
        <v>0</v>
      </c>
      <c r="H158" s="72">
        <v>265.97000000000003</v>
      </c>
      <c r="I158" s="72">
        <v>0</v>
      </c>
      <c r="J158" s="60">
        <v>0</v>
      </c>
      <c r="K158" s="61">
        <v>0</v>
      </c>
      <c r="L158" s="72">
        <v>0</v>
      </c>
      <c r="M158" s="60">
        <v>0</v>
      </c>
      <c r="N158" s="61">
        <f t="shared" si="2"/>
        <v>0</v>
      </c>
      <c r="O158" s="72">
        <v>0</v>
      </c>
      <c r="P158" s="72">
        <v>0</v>
      </c>
      <c r="Q158" s="72">
        <v>0</v>
      </c>
      <c r="R158" s="60">
        <v>0</v>
      </c>
      <c r="S158" s="61">
        <v>0</v>
      </c>
      <c r="T158" s="60">
        <v>0</v>
      </c>
    </row>
    <row r="159" spans="1:20" ht="20.100000000000001" customHeight="1">
      <c r="A159" s="59" t="s">
        <v>99</v>
      </c>
      <c r="B159" s="59" t="s">
        <v>91</v>
      </c>
      <c r="C159" s="59" t="s">
        <v>82</v>
      </c>
      <c r="D159" s="59" t="s">
        <v>163</v>
      </c>
      <c r="E159" s="59" t="s">
        <v>106</v>
      </c>
      <c r="F159" s="72">
        <v>340</v>
      </c>
      <c r="G159" s="72">
        <v>110</v>
      </c>
      <c r="H159" s="72">
        <v>230</v>
      </c>
      <c r="I159" s="72">
        <v>0</v>
      </c>
      <c r="J159" s="60">
        <v>0</v>
      </c>
      <c r="K159" s="61">
        <v>0</v>
      </c>
      <c r="L159" s="72">
        <v>0</v>
      </c>
      <c r="M159" s="60">
        <v>0</v>
      </c>
      <c r="N159" s="61">
        <f t="shared" si="2"/>
        <v>0</v>
      </c>
      <c r="O159" s="72">
        <v>0</v>
      </c>
      <c r="P159" s="72">
        <v>0</v>
      </c>
      <c r="Q159" s="72">
        <v>0</v>
      </c>
      <c r="R159" s="60">
        <v>0</v>
      </c>
      <c r="S159" s="61">
        <v>0</v>
      </c>
      <c r="T159" s="60">
        <v>0</v>
      </c>
    </row>
    <row r="160" spans="1:20" ht="20.100000000000001" customHeight="1">
      <c r="A160" s="59" t="s">
        <v>107</v>
      </c>
      <c r="B160" s="59" t="s">
        <v>101</v>
      </c>
      <c r="C160" s="59" t="s">
        <v>91</v>
      </c>
      <c r="D160" s="59" t="s">
        <v>163</v>
      </c>
      <c r="E160" s="59" t="s">
        <v>108</v>
      </c>
      <c r="F160" s="72">
        <v>56.12</v>
      </c>
      <c r="G160" s="72">
        <v>0</v>
      </c>
      <c r="H160" s="72">
        <v>56.12</v>
      </c>
      <c r="I160" s="72">
        <v>0</v>
      </c>
      <c r="J160" s="60">
        <v>0</v>
      </c>
      <c r="K160" s="61">
        <v>0</v>
      </c>
      <c r="L160" s="72">
        <v>0</v>
      </c>
      <c r="M160" s="60">
        <v>0</v>
      </c>
      <c r="N160" s="61">
        <f t="shared" si="2"/>
        <v>0</v>
      </c>
      <c r="O160" s="72">
        <v>0</v>
      </c>
      <c r="P160" s="72">
        <v>0</v>
      </c>
      <c r="Q160" s="72">
        <v>0</v>
      </c>
      <c r="R160" s="60">
        <v>0</v>
      </c>
      <c r="S160" s="61">
        <v>0</v>
      </c>
      <c r="T160" s="60">
        <v>0</v>
      </c>
    </row>
    <row r="161" spans="1:20" ht="20.100000000000001" customHeight="1">
      <c r="A161" s="59" t="s">
        <v>107</v>
      </c>
      <c r="B161" s="59" t="s">
        <v>101</v>
      </c>
      <c r="C161" s="59" t="s">
        <v>87</v>
      </c>
      <c r="D161" s="59" t="s">
        <v>163</v>
      </c>
      <c r="E161" s="59" t="s">
        <v>109</v>
      </c>
      <c r="F161" s="72">
        <v>14.05</v>
      </c>
      <c r="G161" s="72">
        <v>0</v>
      </c>
      <c r="H161" s="72">
        <v>14.05</v>
      </c>
      <c r="I161" s="72">
        <v>0</v>
      </c>
      <c r="J161" s="60">
        <v>0</v>
      </c>
      <c r="K161" s="61">
        <v>0</v>
      </c>
      <c r="L161" s="72">
        <v>0</v>
      </c>
      <c r="M161" s="60">
        <v>0</v>
      </c>
      <c r="N161" s="61">
        <f t="shared" si="2"/>
        <v>0</v>
      </c>
      <c r="O161" s="72">
        <v>0</v>
      </c>
      <c r="P161" s="72">
        <v>0</v>
      </c>
      <c r="Q161" s="72">
        <v>0</v>
      </c>
      <c r="R161" s="60">
        <v>0</v>
      </c>
      <c r="S161" s="61">
        <v>0</v>
      </c>
      <c r="T161" s="60">
        <v>0</v>
      </c>
    </row>
    <row r="162" spans="1:20" ht="20.100000000000001" customHeight="1">
      <c r="A162" s="59" t="s">
        <v>36</v>
      </c>
      <c r="B162" s="59" t="s">
        <v>36</v>
      </c>
      <c r="C162" s="59" t="s">
        <v>36</v>
      </c>
      <c r="D162" s="59" t="s">
        <v>36</v>
      </c>
      <c r="E162" s="59" t="s">
        <v>164</v>
      </c>
      <c r="F162" s="72">
        <v>753.79</v>
      </c>
      <c r="G162" s="72">
        <v>0</v>
      </c>
      <c r="H162" s="72">
        <v>749.29</v>
      </c>
      <c r="I162" s="72">
        <v>0</v>
      </c>
      <c r="J162" s="60">
        <v>0</v>
      </c>
      <c r="K162" s="61">
        <v>0</v>
      </c>
      <c r="L162" s="72">
        <v>0</v>
      </c>
      <c r="M162" s="60">
        <v>0</v>
      </c>
      <c r="N162" s="61">
        <f t="shared" si="2"/>
        <v>0</v>
      </c>
      <c r="O162" s="72">
        <v>0</v>
      </c>
      <c r="P162" s="72">
        <v>0</v>
      </c>
      <c r="Q162" s="72">
        <v>0</v>
      </c>
      <c r="R162" s="60">
        <v>0</v>
      </c>
      <c r="S162" s="61">
        <v>0</v>
      </c>
      <c r="T162" s="60">
        <v>4.5</v>
      </c>
    </row>
    <row r="163" spans="1:20" ht="20.100000000000001" customHeight="1">
      <c r="A163" s="59" t="s">
        <v>85</v>
      </c>
      <c r="B163" s="59" t="s">
        <v>86</v>
      </c>
      <c r="C163" s="59" t="s">
        <v>87</v>
      </c>
      <c r="D163" s="59" t="s">
        <v>165</v>
      </c>
      <c r="E163" s="59" t="s">
        <v>88</v>
      </c>
      <c r="F163" s="72">
        <v>15</v>
      </c>
      <c r="G163" s="72">
        <v>0</v>
      </c>
      <c r="H163" s="72">
        <v>15</v>
      </c>
      <c r="I163" s="72">
        <v>0</v>
      </c>
      <c r="J163" s="60">
        <v>0</v>
      </c>
      <c r="K163" s="61">
        <v>0</v>
      </c>
      <c r="L163" s="72">
        <v>0</v>
      </c>
      <c r="M163" s="60">
        <v>0</v>
      </c>
      <c r="N163" s="61">
        <f t="shared" si="2"/>
        <v>0</v>
      </c>
      <c r="O163" s="72">
        <v>0</v>
      </c>
      <c r="P163" s="72">
        <v>0</v>
      </c>
      <c r="Q163" s="72">
        <v>0</v>
      </c>
      <c r="R163" s="60">
        <v>0</v>
      </c>
      <c r="S163" s="61">
        <v>0</v>
      </c>
      <c r="T163" s="60">
        <v>0</v>
      </c>
    </row>
    <row r="164" spans="1:20" ht="20.100000000000001" customHeight="1">
      <c r="A164" s="59" t="s">
        <v>89</v>
      </c>
      <c r="B164" s="59" t="s">
        <v>90</v>
      </c>
      <c r="C164" s="59" t="s">
        <v>90</v>
      </c>
      <c r="D164" s="59" t="s">
        <v>165</v>
      </c>
      <c r="E164" s="59" t="s">
        <v>93</v>
      </c>
      <c r="F164" s="72">
        <v>20.059999999999999</v>
      </c>
      <c r="G164" s="72">
        <v>0</v>
      </c>
      <c r="H164" s="72">
        <v>20.059999999999999</v>
      </c>
      <c r="I164" s="72">
        <v>0</v>
      </c>
      <c r="J164" s="60">
        <v>0</v>
      </c>
      <c r="K164" s="61">
        <v>0</v>
      </c>
      <c r="L164" s="72">
        <v>0</v>
      </c>
      <c r="M164" s="60">
        <v>0</v>
      </c>
      <c r="N164" s="61">
        <f t="shared" si="2"/>
        <v>0</v>
      </c>
      <c r="O164" s="72">
        <v>0</v>
      </c>
      <c r="P164" s="72">
        <v>0</v>
      </c>
      <c r="Q164" s="72">
        <v>0</v>
      </c>
      <c r="R164" s="60">
        <v>0</v>
      </c>
      <c r="S164" s="61">
        <v>0</v>
      </c>
      <c r="T164" s="60">
        <v>0</v>
      </c>
    </row>
    <row r="165" spans="1:20" ht="20.100000000000001" customHeight="1">
      <c r="A165" s="59" t="s">
        <v>89</v>
      </c>
      <c r="B165" s="59" t="s">
        <v>90</v>
      </c>
      <c r="C165" s="59" t="s">
        <v>123</v>
      </c>
      <c r="D165" s="59" t="s">
        <v>165</v>
      </c>
      <c r="E165" s="59" t="s">
        <v>148</v>
      </c>
      <c r="F165" s="72">
        <v>8.16</v>
      </c>
      <c r="G165" s="72">
        <v>0</v>
      </c>
      <c r="H165" s="72">
        <v>8.16</v>
      </c>
      <c r="I165" s="72">
        <v>0</v>
      </c>
      <c r="J165" s="60">
        <v>0</v>
      </c>
      <c r="K165" s="61">
        <v>0</v>
      </c>
      <c r="L165" s="72">
        <v>0</v>
      </c>
      <c r="M165" s="60">
        <v>0</v>
      </c>
      <c r="N165" s="61">
        <f t="shared" si="2"/>
        <v>0</v>
      </c>
      <c r="O165" s="72">
        <v>0</v>
      </c>
      <c r="P165" s="72">
        <v>0</v>
      </c>
      <c r="Q165" s="72">
        <v>0</v>
      </c>
      <c r="R165" s="60">
        <v>0</v>
      </c>
      <c r="S165" s="61">
        <v>0</v>
      </c>
      <c r="T165" s="60">
        <v>0</v>
      </c>
    </row>
    <row r="166" spans="1:20" ht="20.100000000000001" customHeight="1">
      <c r="A166" s="59" t="s">
        <v>95</v>
      </c>
      <c r="B166" s="59" t="s">
        <v>96</v>
      </c>
      <c r="C166" s="59" t="s">
        <v>101</v>
      </c>
      <c r="D166" s="59" t="s">
        <v>165</v>
      </c>
      <c r="E166" s="59" t="s">
        <v>140</v>
      </c>
      <c r="F166" s="72">
        <v>15.45</v>
      </c>
      <c r="G166" s="72">
        <v>0</v>
      </c>
      <c r="H166" s="72">
        <v>15.45</v>
      </c>
      <c r="I166" s="72">
        <v>0</v>
      </c>
      <c r="J166" s="60">
        <v>0</v>
      </c>
      <c r="K166" s="61">
        <v>0</v>
      </c>
      <c r="L166" s="72">
        <v>0</v>
      </c>
      <c r="M166" s="60">
        <v>0</v>
      </c>
      <c r="N166" s="61">
        <f t="shared" si="2"/>
        <v>0</v>
      </c>
      <c r="O166" s="72">
        <v>0</v>
      </c>
      <c r="P166" s="72">
        <v>0</v>
      </c>
      <c r="Q166" s="72">
        <v>0</v>
      </c>
      <c r="R166" s="60">
        <v>0</v>
      </c>
      <c r="S166" s="61">
        <v>0</v>
      </c>
      <c r="T166" s="60">
        <v>0</v>
      </c>
    </row>
    <row r="167" spans="1:20" ht="20.100000000000001" customHeight="1">
      <c r="A167" s="59" t="s">
        <v>99</v>
      </c>
      <c r="B167" s="59" t="s">
        <v>91</v>
      </c>
      <c r="C167" s="59" t="s">
        <v>152</v>
      </c>
      <c r="D167" s="59" t="s">
        <v>165</v>
      </c>
      <c r="E167" s="59" t="s">
        <v>157</v>
      </c>
      <c r="F167" s="72">
        <v>247.13</v>
      </c>
      <c r="G167" s="72">
        <v>0</v>
      </c>
      <c r="H167" s="72">
        <v>242.63</v>
      </c>
      <c r="I167" s="72">
        <v>0</v>
      </c>
      <c r="J167" s="60">
        <v>0</v>
      </c>
      <c r="K167" s="61">
        <v>0</v>
      </c>
      <c r="L167" s="72">
        <v>0</v>
      </c>
      <c r="M167" s="60">
        <v>0</v>
      </c>
      <c r="N167" s="61">
        <f t="shared" si="2"/>
        <v>0</v>
      </c>
      <c r="O167" s="72">
        <v>0</v>
      </c>
      <c r="P167" s="72">
        <v>0</v>
      </c>
      <c r="Q167" s="72">
        <v>0</v>
      </c>
      <c r="R167" s="60">
        <v>0</v>
      </c>
      <c r="S167" s="61">
        <v>0</v>
      </c>
      <c r="T167" s="60">
        <v>4.5</v>
      </c>
    </row>
    <row r="168" spans="1:20" ht="20.100000000000001" customHeight="1">
      <c r="A168" s="59" t="s">
        <v>99</v>
      </c>
      <c r="B168" s="59" t="s">
        <v>91</v>
      </c>
      <c r="C168" s="59" t="s">
        <v>96</v>
      </c>
      <c r="D168" s="59" t="s">
        <v>165</v>
      </c>
      <c r="E168" s="59" t="s">
        <v>166</v>
      </c>
      <c r="F168" s="72">
        <v>417.01</v>
      </c>
      <c r="G168" s="72">
        <v>0</v>
      </c>
      <c r="H168" s="72">
        <v>417.01</v>
      </c>
      <c r="I168" s="72">
        <v>0</v>
      </c>
      <c r="J168" s="60">
        <v>0</v>
      </c>
      <c r="K168" s="61">
        <v>0</v>
      </c>
      <c r="L168" s="72">
        <v>0</v>
      </c>
      <c r="M168" s="60">
        <v>0</v>
      </c>
      <c r="N168" s="61">
        <f t="shared" si="2"/>
        <v>0</v>
      </c>
      <c r="O168" s="72">
        <v>0</v>
      </c>
      <c r="P168" s="72">
        <v>0</v>
      </c>
      <c r="Q168" s="72">
        <v>0</v>
      </c>
      <c r="R168" s="60">
        <v>0</v>
      </c>
      <c r="S168" s="61">
        <v>0</v>
      </c>
      <c r="T168" s="60">
        <v>0</v>
      </c>
    </row>
    <row r="169" spans="1:20" ht="20.100000000000001" customHeight="1">
      <c r="A169" s="59" t="s">
        <v>107</v>
      </c>
      <c r="B169" s="59" t="s">
        <v>101</v>
      </c>
      <c r="C169" s="59" t="s">
        <v>91</v>
      </c>
      <c r="D169" s="59" t="s">
        <v>165</v>
      </c>
      <c r="E169" s="59" t="s">
        <v>108</v>
      </c>
      <c r="F169" s="72">
        <v>25</v>
      </c>
      <c r="G169" s="72">
        <v>0</v>
      </c>
      <c r="H169" s="72">
        <v>25</v>
      </c>
      <c r="I169" s="72">
        <v>0</v>
      </c>
      <c r="J169" s="60">
        <v>0</v>
      </c>
      <c r="K169" s="61">
        <v>0</v>
      </c>
      <c r="L169" s="72">
        <v>0</v>
      </c>
      <c r="M169" s="60">
        <v>0</v>
      </c>
      <c r="N169" s="61">
        <f t="shared" si="2"/>
        <v>0</v>
      </c>
      <c r="O169" s="72">
        <v>0</v>
      </c>
      <c r="P169" s="72">
        <v>0</v>
      </c>
      <c r="Q169" s="72">
        <v>0</v>
      </c>
      <c r="R169" s="60">
        <v>0</v>
      </c>
      <c r="S169" s="61">
        <v>0</v>
      </c>
      <c r="T169" s="60">
        <v>0</v>
      </c>
    </row>
    <row r="170" spans="1:20" ht="20.100000000000001" customHeight="1">
      <c r="A170" s="59" t="s">
        <v>107</v>
      </c>
      <c r="B170" s="59" t="s">
        <v>101</v>
      </c>
      <c r="C170" s="59" t="s">
        <v>87</v>
      </c>
      <c r="D170" s="59" t="s">
        <v>165</v>
      </c>
      <c r="E170" s="59" t="s">
        <v>109</v>
      </c>
      <c r="F170" s="72">
        <v>5.98</v>
      </c>
      <c r="G170" s="72">
        <v>0</v>
      </c>
      <c r="H170" s="72">
        <v>5.98</v>
      </c>
      <c r="I170" s="72">
        <v>0</v>
      </c>
      <c r="J170" s="60">
        <v>0</v>
      </c>
      <c r="K170" s="61">
        <v>0</v>
      </c>
      <c r="L170" s="72">
        <v>0</v>
      </c>
      <c r="M170" s="60">
        <v>0</v>
      </c>
      <c r="N170" s="61">
        <f t="shared" si="2"/>
        <v>0</v>
      </c>
      <c r="O170" s="72">
        <v>0</v>
      </c>
      <c r="P170" s="72">
        <v>0</v>
      </c>
      <c r="Q170" s="72">
        <v>0</v>
      </c>
      <c r="R170" s="60">
        <v>0</v>
      </c>
      <c r="S170" s="61">
        <v>0</v>
      </c>
      <c r="T170" s="60">
        <v>0</v>
      </c>
    </row>
    <row r="171" spans="1:20" ht="20.100000000000001" customHeight="1">
      <c r="A171" s="59" t="s">
        <v>36</v>
      </c>
      <c r="B171" s="59" t="s">
        <v>36</v>
      </c>
      <c r="C171" s="59" t="s">
        <v>36</v>
      </c>
      <c r="D171" s="59" t="s">
        <v>36</v>
      </c>
      <c r="E171" s="59" t="s">
        <v>167</v>
      </c>
      <c r="F171" s="72">
        <v>722.81</v>
      </c>
      <c r="G171" s="72">
        <v>33</v>
      </c>
      <c r="H171" s="72">
        <v>597.49</v>
      </c>
      <c r="I171" s="72">
        <v>0</v>
      </c>
      <c r="J171" s="60">
        <v>0</v>
      </c>
      <c r="K171" s="61">
        <v>0</v>
      </c>
      <c r="L171" s="72">
        <v>0</v>
      </c>
      <c r="M171" s="60">
        <v>0</v>
      </c>
      <c r="N171" s="61">
        <f t="shared" si="2"/>
        <v>0</v>
      </c>
      <c r="O171" s="72">
        <v>0</v>
      </c>
      <c r="P171" s="72">
        <v>0</v>
      </c>
      <c r="Q171" s="72">
        <v>0</v>
      </c>
      <c r="R171" s="60">
        <v>0</v>
      </c>
      <c r="S171" s="61">
        <v>0</v>
      </c>
      <c r="T171" s="60">
        <v>92.32</v>
      </c>
    </row>
    <row r="172" spans="1:20" ht="20.100000000000001" customHeight="1">
      <c r="A172" s="59" t="s">
        <v>85</v>
      </c>
      <c r="B172" s="59" t="s">
        <v>86</v>
      </c>
      <c r="C172" s="59" t="s">
        <v>87</v>
      </c>
      <c r="D172" s="59" t="s">
        <v>168</v>
      </c>
      <c r="E172" s="59" t="s">
        <v>88</v>
      </c>
      <c r="F172" s="72">
        <v>22</v>
      </c>
      <c r="G172" s="72">
        <v>0</v>
      </c>
      <c r="H172" s="72">
        <v>22</v>
      </c>
      <c r="I172" s="72">
        <v>0</v>
      </c>
      <c r="J172" s="60">
        <v>0</v>
      </c>
      <c r="K172" s="61">
        <v>0</v>
      </c>
      <c r="L172" s="72">
        <v>0</v>
      </c>
      <c r="M172" s="60">
        <v>0</v>
      </c>
      <c r="N172" s="61">
        <f t="shared" si="2"/>
        <v>0</v>
      </c>
      <c r="O172" s="72">
        <v>0</v>
      </c>
      <c r="P172" s="72">
        <v>0</v>
      </c>
      <c r="Q172" s="72">
        <v>0</v>
      </c>
      <c r="R172" s="60">
        <v>0</v>
      </c>
      <c r="S172" s="61">
        <v>0</v>
      </c>
      <c r="T172" s="60">
        <v>0</v>
      </c>
    </row>
    <row r="173" spans="1:20" ht="20.100000000000001" customHeight="1">
      <c r="A173" s="59" t="s">
        <v>89</v>
      </c>
      <c r="B173" s="59" t="s">
        <v>90</v>
      </c>
      <c r="C173" s="59" t="s">
        <v>90</v>
      </c>
      <c r="D173" s="59" t="s">
        <v>168</v>
      </c>
      <c r="E173" s="59" t="s">
        <v>93</v>
      </c>
      <c r="F173" s="72">
        <v>28.03</v>
      </c>
      <c r="G173" s="72">
        <v>0</v>
      </c>
      <c r="H173" s="72">
        <v>28.03</v>
      </c>
      <c r="I173" s="72">
        <v>0</v>
      </c>
      <c r="J173" s="60">
        <v>0</v>
      </c>
      <c r="K173" s="61">
        <v>0</v>
      </c>
      <c r="L173" s="72">
        <v>0</v>
      </c>
      <c r="M173" s="60">
        <v>0</v>
      </c>
      <c r="N173" s="61">
        <f t="shared" si="2"/>
        <v>0</v>
      </c>
      <c r="O173" s="72">
        <v>0</v>
      </c>
      <c r="P173" s="72">
        <v>0</v>
      </c>
      <c r="Q173" s="72">
        <v>0</v>
      </c>
      <c r="R173" s="60">
        <v>0</v>
      </c>
      <c r="S173" s="61">
        <v>0</v>
      </c>
      <c r="T173" s="60">
        <v>0</v>
      </c>
    </row>
    <row r="174" spans="1:20" ht="20.100000000000001" customHeight="1">
      <c r="A174" s="59" t="s">
        <v>89</v>
      </c>
      <c r="B174" s="59" t="s">
        <v>90</v>
      </c>
      <c r="C174" s="59" t="s">
        <v>123</v>
      </c>
      <c r="D174" s="59" t="s">
        <v>168</v>
      </c>
      <c r="E174" s="59" t="s">
        <v>148</v>
      </c>
      <c r="F174" s="72">
        <v>14.02</v>
      </c>
      <c r="G174" s="72">
        <v>0</v>
      </c>
      <c r="H174" s="72">
        <v>14.02</v>
      </c>
      <c r="I174" s="72">
        <v>0</v>
      </c>
      <c r="J174" s="60">
        <v>0</v>
      </c>
      <c r="K174" s="61">
        <v>0</v>
      </c>
      <c r="L174" s="72">
        <v>0</v>
      </c>
      <c r="M174" s="60">
        <v>0</v>
      </c>
      <c r="N174" s="61">
        <f t="shared" si="2"/>
        <v>0</v>
      </c>
      <c r="O174" s="72">
        <v>0</v>
      </c>
      <c r="P174" s="72">
        <v>0</v>
      </c>
      <c r="Q174" s="72">
        <v>0</v>
      </c>
      <c r="R174" s="60">
        <v>0</v>
      </c>
      <c r="S174" s="61">
        <v>0</v>
      </c>
      <c r="T174" s="60">
        <v>0</v>
      </c>
    </row>
    <row r="175" spans="1:20" ht="20.100000000000001" customHeight="1">
      <c r="A175" s="59" t="s">
        <v>95</v>
      </c>
      <c r="B175" s="59" t="s">
        <v>96</v>
      </c>
      <c r="C175" s="59" t="s">
        <v>101</v>
      </c>
      <c r="D175" s="59" t="s">
        <v>168</v>
      </c>
      <c r="E175" s="59" t="s">
        <v>140</v>
      </c>
      <c r="F175" s="72">
        <v>26.49</v>
      </c>
      <c r="G175" s="72">
        <v>0</v>
      </c>
      <c r="H175" s="72">
        <v>7.94</v>
      </c>
      <c r="I175" s="72">
        <v>0</v>
      </c>
      <c r="J175" s="60">
        <v>0</v>
      </c>
      <c r="K175" s="61">
        <v>0</v>
      </c>
      <c r="L175" s="72">
        <v>0</v>
      </c>
      <c r="M175" s="60">
        <v>0</v>
      </c>
      <c r="N175" s="61">
        <f t="shared" si="2"/>
        <v>0</v>
      </c>
      <c r="O175" s="72">
        <v>0</v>
      </c>
      <c r="P175" s="72">
        <v>0</v>
      </c>
      <c r="Q175" s="72">
        <v>0</v>
      </c>
      <c r="R175" s="60">
        <v>0</v>
      </c>
      <c r="S175" s="61">
        <v>0</v>
      </c>
      <c r="T175" s="60">
        <v>18.55</v>
      </c>
    </row>
    <row r="176" spans="1:20" ht="20.100000000000001" customHeight="1">
      <c r="A176" s="59" t="s">
        <v>99</v>
      </c>
      <c r="B176" s="59" t="s">
        <v>91</v>
      </c>
      <c r="C176" s="59" t="s">
        <v>152</v>
      </c>
      <c r="D176" s="59" t="s">
        <v>168</v>
      </c>
      <c r="E176" s="59" t="s">
        <v>157</v>
      </c>
      <c r="F176" s="72">
        <v>299.54000000000002</v>
      </c>
      <c r="G176" s="72">
        <v>0</v>
      </c>
      <c r="H176" s="72">
        <v>238.81</v>
      </c>
      <c r="I176" s="72">
        <v>0</v>
      </c>
      <c r="J176" s="60">
        <v>0</v>
      </c>
      <c r="K176" s="61">
        <v>0</v>
      </c>
      <c r="L176" s="72">
        <v>0</v>
      </c>
      <c r="M176" s="60">
        <v>0</v>
      </c>
      <c r="N176" s="61">
        <f t="shared" si="2"/>
        <v>0</v>
      </c>
      <c r="O176" s="72">
        <v>0</v>
      </c>
      <c r="P176" s="72">
        <v>0</v>
      </c>
      <c r="Q176" s="72">
        <v>0</v>
      </c>
      <c r="R176" s="60">
        <v>0</v>
      </c>
      <c r="S176" s="61">
        <v>0</v>
      </c>
      <c r="T176" s="60">
        <v>60.73</v>
      </c>
    </row>
    <row r="177" spans="1:20" ht="20.100000000000001" customHeight="1">
      <c r="A177" s="59" t="s">
        <v>99</v>
      </c>
      <c r="B177" s="59" t="s">
        <v>91</v>
      </c>
      <c r="C177" s="59" t="s">
        <v>123</v>
      </c>
      <c r="D177" s="59" t="s">
        <v>168</v>
      </c>
      <c r="E177" s="59" t="s">
        <v>124</v>
      </c>
      <c r="F177" s="72">
        <v>102.3</v>
      </c>
      <c r="G177" s="72">
        <v>33</v>
      </c>
      <c r="H177" s="72">
        <v>69.3</v>
      </c>
      <c r="I177" s="72">
        <v>0</v>
      </c>
      <c r="J177" s="60">
        <v>0</v>
      </c>
      <c r="K177" s="61">
        <v>0</v>
      </c>
      <c r="L177" s="72">
        <v>0</v>
      </c>
      <c r="M177" s="60">
        <v>0</v>
      </c>
      <c r="N177" s="61">
        <f t="shared" si="2"/>
        <v>0</v>
      </c>
      <c r="O177" s="72">
        <v>0</v>
      </c>
      <c r="P177" s="72">
        <v>0</v>
      </c>
      <c r="Q177" s="72">
        <v>0</v>
      </c>
      <c r="R177" s="60">
        <v>0</v>
      </c>
      <c r="S177" s="61">
        <v>0</v>
      </c>
      <c r="T177" s="60">
        <v>0</v>
      </c>
    </row>
    <row r="178" spans="1:20" ht="20.100000000000001" customHeight="1">
      <c r="A178" s="59" t="s">
        <v>99</v>
      </c>
      <c r="B178" s="59" t="s">
        <v>91</v>
      </c>
      <c r="C178" s="59" t="s">
        <v>96</v>
      </c>
      <c r="D178" s="59" t="s">
        <v>168</v>
      </c>
      <c r="E178" s="59" t="s">
        <v>166</v>
      </c>
      <c r="F178" s="72">
        <v>200</v>
      </c>
      <c r="G178" s="72">
        <v>0</v>
      </c>
      <c r="H178" s="72">
        <v>200</v>
      </c>
      <c r="I178" s="72">
        <v>0</v>
      </c>
      <c r="J178" s="60">
        <v>0</v>
      </c>
      <c r="K178" s="61">
        <v>0</v>
      </c>
      <c r="L178" s="72">
        <v>0</v>
      </c>
      <c r="M178" s="60">
        <v>0</v>
      </c>
      <c r="N178" s="61">
        <f t="shared" si="2"/>
        <v>0</v>
      </c>
      <c r="O178" s="72">
        <v>0</v>
      </c>
      <c r="P178" s="72">
        <v>0</v>
      </c>
      <c r="Q178" s="72">
        <v>0</v>
      </c>
      <c r="R178" s="60">
        <v>0</v>
      </c>
      <c r="S178" s="61">
        <v>0</v>
      </c>
      <c r="T178" s="60">
        <v>0</v>
      </c>
    </row>
    <row r="179" spans="1:20" ht="20.100000000000001" customHeight="1">
      <c r="A179" s="59" t="s">
        <v>107</v>
      </c>
      <c r="B179" s="59" t="s">
        <v>101</v>
      </c>
      <c r="C179" s="59" t="s">
        <v>91</v>
      </c>
      <c r="D179" s="59" t="s">
        <v>168</v>
      </c>
      <c r="E179" s="59" t="s">
        <v>108</v>
      </c>
      <c r="F179" s="72">
        <v>23.62</v>
      </c>
      <c r="G179" s="72">
        <v>0</v>
      </c>
      <c r="H179" s="72">
        <v>10.58</v>
      </c>
      <c r="I179" s="72">
        <v>0</v>
      </c>
      <c r="J179" s="60">
        <v>0</v>
      </c>
      <c r="K179" s="61">
        <v>0</v>
      </c>
      <c r="L179" s="72">
        <v>0</v>
      </c>
      <c r="M179" s="60">
        <v>0</v>
      </c>
      <c r="N179" s="61">
        <f t="shared" si="2"/>
        <v>0</v>
      </c>
      <c r="O179" s="72">
        <v>0</v>
      </c>
      <c r="P179" s="72">
        <v>0</v>
      </c>
      <c r="Q179" s="72">
        <v>0</v>
      </c>
      <c r="R179" s="60">
        <v>0</v>
      </c>
      <c r="S179" s="61">
        <v>0</v>
      </c>
      <c r="T179" s="60">
        <v>13.04</v>
      </c>
    </row>
    <row r="180" spans="1:20" ht="20.100000000000001" customHeight="1">
      <c r="A180" s="59" t="s">
        <v>107</v>
      </c>
      <c r="B180" s="59" t="s">
        <v>101</v>
      </c>
      <c r="C180" s="59" t="s">
        <v>87</v>
      </c>
      <c r="D180" s="59" t="s">
        <v>168</v>
      </c>
      <c r="E180" s="59" t="s">
        <v>109</v>
      </c>
      <c r="F180" s="72">
        <v>6.81</v>
      </c>
      <c r="G180" s="72">
        <v>0</v>
      </c>
      <c r="H180" s="72">
        <v>6.81</v>
      </c>
      <c r="I180" s="72">
        <v>0</v>
      </c>
      <c r="J180" s="60">
        <v>0</v>
      </c>
      <c r="K180" s="61">
        <v>0</v>
      </c>
      <c r="L180" s="72">
        <v>0</v>
      </c>
      <c r="M180" s="60">
        <v>0</v>
      </c>
      <c r="N180" s="61">
        <f t="shared" si="2"/>
        <v>0</v>
      </c>
      <c r="O180" s="72">
        <v>0</v>
      </c>
      <c r="P180" s="72">
        <v>0</v>
      </c>
      <c r="Q180" s="72">
        <v>0</v>
      </c>
      <c r="R180" s="60">
        <v>0</v>
      </c>
      <c r="S180" s="61">
        <v>0</v>
      </c>
      <c r="T180" s="60">
        <v>0</v>
      </c>
    </row>
    <row r="181" spans="1:20" ht="20.100000000000001" customHeight="1">
      <c r="A181" s="59" t="s">
        <v>36</v>
      </c>
      <c r="B181" s="59" t="s">
        <v>36</v>
      </c>
      <c r="C181" s="59" t="s">
        <v>36</v>
      </c>
      <c r="D181" s="59" t="s">
        <v>36</v>
      </c>
      <c r="E181" s="59" t="s">
        <v>169</v>
      </c>
      <c r="F181" s="72">
        <v>657.76</v>
      </c>
      <c r="G181" s="72">
        <v>0</v>
      </c>
      <c r="H181" s="72">
        <v>518.74</v>
      </c>
      <c r="I181" s="72">
        <v>0</v>
      </c>
      <c r="J181" s="60">
        <v>0</v>
      </c>
      <c r="K181" s="61">
        <v>0</v>
      </c>
      <c r="L181" s="72">
        <v>0</v>
      </c>
      <c r="M181" s="60">
        <v>0</v>
      </c>
      <c r="N181" s="61">
        <f t="shared" si="2"/>
        <v>0</v>
      </c>
      <c r="O181" s="72">
        <v>0</v>
      </c>
      <c r="P181" s="72">
        <v>0</v>
      </c>
      <c r="Q181" s="72">
        <v>0</v>
      </c>
      <c r="R181" s="60">
        <v>0</v>
      </c>
      <c r="S181" s="61">
        <v>0</v>
      </c>
      <c r="T181" s="60">
        <v>139.02000000000001</v>
      </c>
    </row>
    <row r="182" spans="1:20" ht="20.100000000000001" customHeight="1">
      <c r="A182" s="59" t="s">
        <v>89</v>
      </c>
      <c r="B182" s="59" t="s">
        <v>90</v>
      </c>
      <c r="C182" s="59" t="s">
        <v>90</v>
      </c>
      <c r="D182" s="59" t="s">
        <v>170</v>
      </c>
      <c r="E182" s="59" t="s">
        <v>93</v>
      </c>
      <c r="F182" s="72">
        <v>23</v>
      </c>
      <c r="G182" s="72">
        <v>0</v>
      </c>
      <c r="H182" s="72">
        <v>20</v>
      </c>
      <c r="I182" s="72">
        <v>0</v>
      </c>
      <c r="J182" s="60">
        <v>0</v>
      </c>
      <c r="K182" s="61">
        <v>0</v>
      </c>
      <c r="L182" s="72">
        <v>0</v>
      </c>
      <c r="M182" s="60">
        <v>0</v>
      </c>
      <c r="N182" s="61">
        <f t="shared" si="2"/>
        <v>0</v>
      </c>
      <c r="O182" s="72">
        <v>0</v>
      </c>
      <c r="P182" s="72">
        <v>0</v>
      </c>
      <c r="Q182" s="72">
        <v>0</v>
      </c>
      <c r="R182" s="60">
        <v>0</v>
      </c>
      <c r="S182" s="61">
        <v>0</v>
      </c>
      <c r="T182" s="60">
        <v>3</v>
      </c>
    </row>
    <row r="183" spans="1:20" ht="20.100000000000001" customHeight="1">
      <c r="A183" s="59" t="s">
        <v>89</v>
      </c>
      <c r="B183" s="59" t="s">
        <v>90</v>
      </c>
      <c r="C183" s="59" t="s">
        <v>123</v>
      </c>
      <c r="D183" s="59" t="s">
        <v>170</v>
      </c>
      <c r="E183" s="59" t="s">
        <v>148</v>
      </c>
      <c r="F183" s="72">
        <v>15</v>
      </c>
      <c r="G183" s="72">
        <v>0</v>
      </c>
      <c r="H183" s="72">
        <v>10</v>
      </c>
      <c r="I183" s="72">
        <v>0</v>
      </c>
      <c r="J183" s="60">
        <v>0</v>
      </c>
      <c r="K183" s="61">
        <v>0</v>
      </c>
      <c r="L183" s="72">
        <v>0</v>
      </c>
      <c r="M183" s="60">
        <v>0</v>
      </c>
      <c r="N183" s="61">
        <f t="shared" si="2"/>
        <v>0</v>
      </c>
      <c r="O183" s="72">
        <v>0</v>
      </c>
      <c r="P183" s="72">
        <v>0</v>
      </c>
      <c r="Q183" s="72">
        <v>0</v>
      </c>
      <c r="R183" s="60">
        <v>0</v>
      </c>
      <c r="S183" s="61">
        <v>0</v>
      </c>
      <c r="T183" s="60">
        <v>5</v>
      </c>
    </row>
    <row r="184" spans="1:20" ht="20.100000000000001" customHeight="1">
      <c r="A184" s="59" t="s">
        <v>95</v>
      </c>
      <c r="B184" s="59" t="s">
        <v>96</v>
      </c>
      <c r="C184" s="59" t="s">
        <v>101</v>
      </c>
      <c r="D184" s="59" t="s">
        <v>170</v>
      </c>
      <c r="E184" s="59" t="s">
        <v>140</v>
      </c>
      <c r="F184" s="72">
        <v>24</v>
      </c>
      <c r="G184" s="72">
        <v>0</v>
      </c>
      <c r="H184" s="72">
        <v>14</v>
      </c>
      <c r="I184" s="72">
        <v>0</v>
      </c>
      <c r="J184" s="60">
        <v>0</v>
      </c>
      <c r="K184" s="61">
        <v>0</v>
      </c>
      <c r="L184" s="72">
        <v>0</v>
      </c>
      <c r="M184" s="60">
        <v>0</v>
      </c>
      <c r="N184" s="61">
        <f t="shared" si="2"/>
        <v>0</v>
      </c>
      <c r="O184" s="72">
        <v>0</v>
      </c>
      <c r="P184" s="72">
        <v>0</v>
      </c>
      <c r="Q184" s="72">
        <v>0</v>
      </c>
      <c r="R184" s="60">
        <v>0</v>
      </c>
      <c r="S184" s="61">
        <v>0</v>
      </c>
      <c r="T184" s="60">
        <v>10</v>
      </c>
    </row>
    <row r="185" spans="1:20" ht="20.100000000000001" customHeight="1">
      <c r="A185" s="59" t="s">
        <v>99</v>
      </c>
      <c r="B185" s="59" t="s">
        <v>91</v>
      </c>
      <c r="C185" s="59" t="s">
        <v>152</v>
      </c>
      <c r="D185" s="59" t="s">
        <v>170</v>
      </c>
      <c r="E185" s="59" t="s">
        <v>157</v>
      </c>
      <c r="F185" s="72">
        <v>264.75</v>
      </c>
      <c r="G185" s="72">
        <v>0</v>
      </c>
      <c r="H185" s="72">
        <v>148.72999999999999</v>
      </c>
      <c r="I185" s="72">
        <v>0</v>
      </c>
      <c r="J185" s="60">
        <v>0</v>
      </c>
      <c r="K185" s="61">
        <v>0</v>
      </c>
      <c r="L185" s="72">
        <v>0</v>
      </c>
      <c r="M185" s="60">
        <v>0</v>
      </c>
      <c r="N185" s="61">
        <f t="shared" si="2"/>
        <v>0</v>
      </c>
      <c r="O185" s="72">
        <v>0</v>
      </c>
      <c r="P185" s="72">
        <v>0</v>
      </c>
      <c r="Q185" s="72">
        <v>0</v>
      </c>
      <c r="R185" s="60">
        <v>0</v>
      </c>
      <c r="S185" s="61">
        <v>0</v>
      </c>
      <c r="T185" s="60">
        <v>116.02</v>
      </c>
    </row>
    <row r="186" spans="1:20" ht="20.100000000000001" customHeight="1">
      <c r="A186" s="59" t="s">
        <v>99</v>
      </c>
      <c r="B186" s="59" t="s">
        <v>91</v>
      </c>
      <c r="C186" s="59" t="s">
        <v>171</v>
      </c>
      <c r="D186" s="59" t="s">
        <v>170</v>
      </c>
      <c r="E186" s="59" t="s">
        <v>172</v>
      </c>
      <c r="F186" s="72">
        <v>52</v>
      </c>
      <c r="G186" s="72">
        <v>0</v>
      </c>
      <c r="H186" s="72">
        <v>52</v>
      </c>
      <c r="I186" s="72">
        <v>0</v>
      </c>
      <c r="J186" s="60">
        <v>0</v>
      </c>
      <c r="K186" s="61">
        <v>0</v>
      </c>
      <c r="L186" s="72">
        <v>0</v>
      </c>
      <c r="M186" s="60">
        <v>0</v>
      </c>
      <c r="N186" s="61">
        <f t="shared" si="2"/>
        <v>0</v>
      </c>
      <c r="O186" s="72">
        <v>0</v>
      </c>
      <c r="P186" s="72">
        <v>0</v>
      </c>
      <c r="Q186" s="72">
        <v>0</v>
      </c>
      <c r="R186" s="60">
        <v>0</v>
      </c>
      <c r="S186" s="61">
        <v>0</v>
      </c>
      <c r="T186" s="60">
        <v>0</v>
      </c>
    </row>
    <row r="187" spans="1:20" ht="20.100000000000001" customHeight="1">
      <c r="A187" s="59" t="s">
        <v>99</v>
      </c>
      <c r="B187" s="59" t="s">
        <v>91</v>
      </c>
      <c r="C187" s="59" t="s">
        <v>82</v>
      </c>
      <c r="D187" s="59" t="s">
        <v>170</v>
      </c>
      <c r="E187" s="59" t="s">
        <v>106</v>
      </c>
      <c r="F187" s="72">
        <v>251.74</v>
      </c>
      <c r="G187" s="72">
        <v>0</v>
      </c>
      <c r="H187" s="72">
        <v>246.74</v>
      </c>
      <c r="I187" s="72">
        <v>0</v>
      </c>
      <c r="J187" s="60">
        <v>0</v>
      </c>
      <c r="K187" s="61">
        <v>0</v>
      </c>
      <c r="L187" s="72">
        <v>0</v>
      </c>
      <c r="M187" s="60">
        <v>0</v>
      </c>
      <c r="N187" s="61">
        <f t="shared" si="2"/>
        <v>0</v>
      </c>
      <c r="O187" s="72">
        <v>0</v>
      </c>
      <c r="P187" s="72">
        <v>0</v>
      </c>
      <c r="Q187" s="72">
        <v>0</v>
      </c>
      <c r="R187" s="60">
        <v>0</v>
      </c>
      <c r="S187" s="61">
        <v>0</v>
      </c>
      <c r="T187" s="60">
        <v>5</v>
      </c>
    </row>
    <row r="188" spans="1:20" ht="20.100000000000001" customHeight="1">
      <c r="A188" s="59" t="s">
        <v>107</v>
      </c>
      <c r="B188" s="59" t="s">
        <v>101</v>
      </c>
      <c r="C188" s="59" t="s">
        <v>91</v>
      </c>
      <c r="D188" s="59" t="s">
        <v>170</v>
      </c>
      <c r="E188" s="59" t="s">
        <v>108</v>
      </c>
      <c r="F188" s="72">
        <v>20.76</v>
      </c>
      <c r="G188" s="72">
        <v>0</v>
      </c>
      <c r="H188" s="72">
        <v>20.76</v>
      </c>
      <c r="I188" s="72">
        <v>0</v>
      </c>
      <c r="J188" s="60">
        <v>0</v>
      </c>
      <c r="K188" s="61">
        <v>0</v>
      </c>
      <c r="L188" s="72">
        <v>0</v>
      </c>
      <c r="M188" s="60">
        <v>0</v>
      </c>
      <c r="N188" s="61">
        <f t="shared" si="2"/>
        <v>0</v>
      </c>
      <c r="O188" s="72">
        <v>0</v>
      </c>
      <c r="P188" s="72">
        <v>0</v>
      </c>
      <c r="Q188" s="72">
        <v>0</v>
      </c>
      <c r="R188" s="60">
        <v>0</v>
      </c>
      <c r="S188" s="61">
        <v>0</v>
      </c>
      <c r="T188" s="60">
        <v>0</v>
      </c>
    </row>
    <row r="189" spans="1:20" ht="20.100000000000001" customHeight="1">
      <c r="A189" s="59" t="s">
        <v>107</v>
      </c>
      <c r="B189" s="59" t="s">
        <v>101</v>
      </c>
      <c r="C189" s="59" t="s">
        <v>87</v>
      </c>
      <c r="D189" s="59" t="s">
        <v>170</v>
      </c>
      <c r="E189" s="59" t="s">
        <v>109</v>
      </c>
      <c r="F189" s="72">
        <v>6.51</v>
      </c>
      <c r="G189" s="72">
        <v>0</v>
      </c>
      <c r="H189" s="72">
        <v>6.51</v>
      </c>
      <c r="I189" s="72">
        <v>0</v>
      </c>
      <c r="J189" s="60">
        <v>0</v>
      </c>
      <c r="K189" s="61">
        <v>0</v>
      </c>
      <c r="L189" s="72">
        <v>0</v>
      </c>
      <c r="M189" s="60">
        <v>0</v>
      </c>
      <c r="N189" s="61">
        <f t="shared" si="2"/>
        <v>0</v>
      </c>
      <c r="O189" s="72">
        <v>0</v>
      </c>
      <c r="P189" s="72">
        <v>0</v>
      </c>
      <c r="Q189" s="72">
        <v>0</v>
      </c>
      <c r="R189" s="60">
        <v>0</v>
      </c>
      <c r="S189" s="61">
        <v>0</v>
      </c>
      <c r="T189" s="60">
        <v>0</v>
      </c>
    </row>
    <row r="190" spans="1:20" ht="20.100000000000001" customHeight="1">
      <c r="A190" s="59" t="s">
        <v>36</v>
      </c>
      <c r="B190" s="59" t="s">
        <v>36</v>
      </c>
      <c r="C190" s="59" t="s">
        <v>36</v>
      </c>
      <c r="D190" s="59" t="s">
        <v>36</v>
      </c>
      <c r="E190" s="59" t="s">
        <v>173</v>
      </c>
      <c r="F190" s="72">
        <v>524.76</v>
      </c>
      <c r="G190" s="72">
        <v>0</v>
      </c>
      <c r="H190" s="72">
        <v>459.76</v>
      </c>
      <c r="I190" s="72">
        <v>0</v>
      </c>
      <c r="J190" s="60">
        <v>0</v>
      </c>
      <c r="K190" s="61">
        <v>0</v>
      </c>
      <c r="L190" s="72">
        <v>0</v>
      </c>
      <c r="M190" s="60">
        <v>0</v>
      </c>
      <c r="N190" s="61">
        <f t="shared" si="2"/>
        <v>0</v>
      </c>
      <c r="O190" s="72">
        <v>0</v>
      </c>
      <c r="P190" s="72">
        <v>0</v>
      </c>
      <c r="Q190" s="72">
        <v>0</v>
      </c>
      <c r="R190" s="60">
        <v>0</v>
      </c>
      <c r="S190" s="61">
        <v>0</v>
      </c>
      <c r="T190" s="60">
        <v>65</v>
      </c>
    </row>
    <row r="191" spans="1:20" ht="20.100000000000001" customHeight="1">
      <c r="A191" s="59" t="s">
        <v>85</v>
      </c>
      <c r="B191" s="59" t="s">
        <v>86</v>
      </c>
      <c r="C191" s="59" t="s">
        <v>87</v>
      </c>
      <c r="D191" s="59" t="s">
        <v>174</v>
      </c>
      <c r="E191" s="59" t="s">
        <v>88</v>
      </c>
      <c r="F191" s="72">
        <v>38.85</v>
      </c>
      <c r="G191" s="72">
        <v>0</v>
      </c>
      <c r="H191" s="72">
        <v>38.85</v>
      </c>
      <c r="I191" s="72">
        <v>0</v>
      </c>
      <c r="J191" s="60">
        <v>0</v>
      </c>
      <c r="K191" s="61">
        <v>0</v>
      </c>
      <c r="L191" s="72">
        <v>0</v>
      </c>
      <c r="M191" s="60">
        <v>0</v>
      </c>
      <c r="N191" s="61">
        <f t="shared" si="2"/>
        <v>0</v>
      </c>
      <c r="O191" s="72">
        <v>0</v>
      </c>
      <c r="P191" s="72">
        <v>0</v>
      </c>
      <c r="Q191" s="72">
        <v>0</v>
      </c>
      <c r="R191" s="60">
        <v>0</v>
      </c>
      <c r="S191" s="61">
        <v>0</v>
      </c>
      <c r="T191" s="60">
        <v>0</v>
      </c>
    </row>
    <row r="192" spans="1:20" ht="20.100000000000001" customHeight="1">
      <c r="A192" s="59" t="s">
        <v>89</v>
      </c>
      <c r="B192" s="59" t="s">
        <v>90</v>
      </c>
      <c r="C192" s="59" t="s">
        <v>90</v>
      </c>
      <c r="D192" s="59" t="s">
        <v>174</v>
      </c>
      <c r="E192" s="59" t="s">
        <v>93</v>
      </c>
      <c r="F192" s="72">
        <v>29</v>
      </c>
      <c r="G192" s="72">
        <v>0</v>
      </c>
      <c r="H192" s="72">
        <v>29</v>
      </c>
      <c r="I192" s="72">
        <v>0</v>
      </c>
      <c r="J192" s="60">
        <v>0</v>
      </c>
      <c r="K192" s="61">
        <v>0</v>
      </c>
      <c r="L192" s="72">
        <v>0</v>
      </c>
      <c r="M192" s="60">
        <v>0</v>
      </c>
      <c r="N192" s="61">
        <f t="shared" si="2"/>
        <v>0</v>
      </c>
      <c r="O192" s="72">
        <v>0</v>
      </c>
      <c r="P192" s="72">
        <v>0</v>
      </c>
      <c r="Q192" s="72">
        <v>0</v>
      </c>
      <c r="R192" s="60">
        <v>0</v>
      </c>
      <c r="S192" s="61">
        <v>0</v>
      </c>
      <c r="T192" s="60">
        <v>0</v>
      </c>
    </row>
    <row r="193" spans="1:20" ht="20.100000000000001" customHeight="1">
      <c r="A193" s="59" t="s">
        <v>89</v>
      </c>
      <c r="B193" s="59" t="s">
        <v>90</v>
      </c>
      <c r="C193" s="59" t="s">
        <v>123</v>
      </c>
      <c r="D193" s="59" t="s">
        <v>174</v>
      </c>
      <c r="E193" s="59" t="s">
        <v>148</v>
      </c>
      <c r="F193" s="72">
        <v>13</v>
      </c>
      <c r="G193" s="72">
        <v>0</v>
      </c>
      <c r="H193" s="72">
        <v>13</v>
      </c>
      <c r="I193" s="72">
        <v>0</v>
      </c>
      <c r="J193" s="60">
        <v>0</v>
      </c>
      <c r="K193" s="61">
        <v>0</v>
      </c>
      <c r="L193" s="72">
        <v>0</v>
      </c>
      <c r="M193" s="60">
        <v>0</v>
      </c>
      <c r="N193" s="61">
        <f t="shared" si="2"/>
        <v>0</v>
      </c>
      <c r="O193" s="72">
        <v>0</v>
      </c>
      <c r="P193" s="72">
        <v>0</v>
      </c>
      <c r="Q193" s="72">
        <v>0</v>
      </c>
      <c r="R193" s="60">
        <v>0</v>
      </c>
      <c r="S193" s="61">
        <v>0</v>
      </c>
      <c r="T193" s="60">
        <v>0</v>
      </c>
    </row>
    <row r="194" spans="1:20" ht="20.100000000000001" customHeight="1">
      <c r="A194" s="59" t="s">
        <v>95</v>
      </c>
      <c r="B194" s="59" t="s">
        <v>96</v>
      </c>
      <c r="C194" s="59" t="s">
        <v>101</v>
      </c>
      <c r="D194" s="59" t="s">
        <v>174</v>
      </c>
      <c r="E194" s="59" t="s">
        <v>140</v>
      </c>
      <c r="F194" s="72">
        <v>23.5</v>
      </c>
      <c r="G194" s="72">
        <v>0</v>
      </c>
      <c r="H194" s="72">
        <v>23.5</v>
      </c>
      <c r="I194" s="72">
        <v>0</v>
      </c>
      <c r="J194" s="60">
        <v>0</v>
      </c>
      <c r="K194" s="61">
        <v>0</v>
      </c>
      <c r="L194" s="72">
        <v>0</v>
      </c>
      <c r="M194" s="60">
        <v>0</v>
      </c>
      <c r="N194" s="61">
        <f t="shared" si="2"/>
        <v>0</v>
      </c>
      <c r="O194" s="72">
        <v>0</v>
      </c>
      <c r="P194" s="72">
        <v>0</v>
      </c>
      <c r="Q194" s="72">
        <v>0</v>
      </c>
      <c r="R194" s="60">
        <v>0</v>
      </c>
      <c r="S194" s="61">
        <v>0</v>
      </c>
      <c r="T194" s="60">
        <v>0</v>
      </c>
    </row>
    <row r="195" spans="1:20" ht="20.100000000000001" customHeight="1">
      <c r="A195" s="59" t="s">
        <v>99</v>
      </c>
      <c r="B195" s="59" t="s">
        <v>91</v>
      </c>
      <c r="C195" s="59" t="s">
        <v>152</v>
      </c>
      <c r="D195" s="59" t="s">
        <v>174</v>
      </c>
      <c r="E195" s="59" t="s">
        <v>157</v>
      </c>
      <c r="F195" s="72">
        <v>312.49</v>
      </c>
      <c r="G195" s="72">
        <v>0</v>
      </c>
      <c r="H195" s="72">
        <v>261.49</v>
      </c>
      <c r="I195" s="72">
        <v>0</v>
      </c>
      <c r="J195" s="60">
        <v>0</v>
      </c>
      <c r="K195" s="61">
        <v>0</v>
      </c>
      <c r="L195" s="72">
        <v>0</v>
      </c>
      <c r="M195" s="60">
        <v>0</v>
      </c>
      <c r="N195" s="61">
        <f t="shared" si="2"/>
        <v>0</v>
      </c>
      <c r="O195" s="72">
        <v>0</v>
      </c>
      <c r="P195" s="72">
        <v>0</v>
      </c>
      <c r="Q195" s="72">
        <v>0</v>
      </c>
      <c r="R195" s="60">
        <v>0</v>
      </c>
      <c r="S195" s="61">
        <v>0</v>
      </c>
      <c r="T195" s="60">
        <v>51</v>
      </c>
    </row>
    <row r="196" spans="1:20" ht="20.100000000000001" customHeight="1">
      <c r="A196" s="59" t="s">
        <v>99</v>
      </c>
      <c r="B196" s="59" t="s">
        <v>91</v>
      </c>
      <c r="C196" s="59" t="s">
        <v>123</v>
      </c>
      <c r="D196" s="59" t="s">
        <v>174</v>
      </c>
      <c r="E196" s="59" t="s">
        <v>124</v>
      </c>
      <c r="F196" s="72">
        <v>65.97</v>
      </c>
      <c r="G196" s="72">
        <v>0</v>
      </c>
      <c r="H196" s="72">
        <v>51.97</v>
      </c>
      <c r="I196" s="72">
        <v>0</v>
      </c>
      <c r="J196" s="60">
        <v>0</v>
      </c>
      <c r="K196" s="61">
        <v>0</v>
      </c>
      <c r="L196" s="72">
        <v>0</v>
      </c>
      <c r="M196" s="60">
        <v>0</v>
      </c>
      <c r="N196" s="61">
        <f t="shared" si="2"/>
        <v>0</v>
      </c>
      <c r="O196" s="72">
        <v>0</v>
      </c>
      <c r="P196" s="72">
        <v>0</v>
      </c>
      <c r="Q196" s="72">
        <v>0</v>
      </c>
      <c r="R196" s="60">
        <v>0</v>
      </c>
      <c r="S196" s="61">
        <v>0</v>
      </c>
      <c r="T196" s="60">
        <v>14</v>
      </c>
    </row>
    <row r="197" spans="1:20" ht="20.100000000000001" customHeight="1">
      <c r="A197" s="59" t="s">
        <v>99</v>
      </c>
      <c r="B197" s="59" t="s">
        <v>91</v>
      </c>
      <c r="C197" s="59" t="s">
        <v>104</v>
      </c>
      <c r="D197" s="59" t="s">
        <v>174</v>
      </c>
      <c r="E197" s="59" t="s">
        <v>105</v>
      </c>
      <c r="F197" s="72">
        <v>9</v>
      </c>
      <c r="G197" s="72">
        <v>0</v>
      </c>
      <c r="H197" s="72">
        <v>9</v>
      </c>
      <c r="I197" s="72">
        <v>0</v>
      </c>
      <c r="J197" s="60">
        <v>0</v>
      </c>
      <c r="K197" s="61">
        <v>0</v>
      </c>
      <c r="L197" s="72">
        <v>0</v>
      </c>
      <c r="M197" s="60">
        <v>0</v>
      </c>
      <c r="N197" s="61">
        <f t="shared" si="2"/>
        <v>0</v>
      </c>
      <c r="O197" s="72">
        <v>0</v>
      </c>
      <c r="P197" s="72">
        <v>0</v>
      </c>
      <c r="Q197" s="72">
        <v>0</v>
      </c>
      <c r="R197" s="60">
        <v>0</v>
      </c>
      <c r="S197" s="61">
        <v>0</v>
      </c>
      <c r="T197" s="60">
        <v>0</v>
      </c>
    </row>
    <row r="198" spans="1:20" ht="20.100000000000001" customHeight="1">
      <c r="A198" s="59" t="s">
        <v>107</v>
      </c>
      <c r="B198" s="59" t="s">
        <v>101</v>
      </c>
      <c r="C198" s="59" t="s">
        <v>91</v>
      </c>
      <c r="D198" s="59" t="s">
        <v>174</v>
      </c>
      <c r="E198" s="59" t="s">
        <v>108</v>
      </c>
      <c r="F198" s="72">
        <v>22</v>
      </c>
      <c r="G198" s="72">
        <v>0</v>
      </c>
      <c r="H198" s="72">
        <v>22</v>
      </c>
      <c r="I198" s="72">
        <v>0</v>
      </c>
      <c r="J198" s="60">
        <v>0</v>
      </c>
      <c r="K198" s="61">
        <v>0</v>
      </c>
      <c r="L198" s="72">
        <v>0</v>
      </c>
      <c r="M198" s="60">
        <v>0</v>
      </c>
      <c r="N198" s="61">
        <f t="shared" si="2"/>
        <v>0</v>
      </c>
      <c r="O198" s="72">
        <v>0</v>
      </c>
      <c r="P198" s="72">
        <v>0</v>
      </c>
      <c r="Q198" s="72">
        <v>0</v>
      </c>
      <c r="R198" s="60">
        <v>0</v>
      </c>
      <c r="S198" s="61">
        <v>0</v>
      </c>
      <c r="T198" s="60">
        <v>0</v>
      </c>
    </row>
    <row r="199" spans="1:20" ht="20.100000000000001" customHeight="1">
      <c r="A199" s="59" t="s">
        <v>107</v>
      </c>
      <c r="B199" s="59" t="s">
        <v>101</v>
      </c>
      <c r="C199" s="59" t="s">
        <v>87</v>
      </c>
      <c r="D199" s="59" t="s">
        <v>174</v>
      </c>
      <c r="E199" s="59" t="s">
        <v>109</v>
      </c>
      <c r="F199" s="72">
        <v>10.95</v>
      </c>
      <c r="G199" s="72">
        <v>0</v>
      </c>
      <c r="H199" s="72">
        <v>10.95</v>
      </c>
      <c r="I199" s="72">
        <v>0</v>
      </c>
      <c r="J199" s="60">
        <v>0</v>
      </c>
      <c r="K199" s="61">
        <v>0</v>
      </c>
      <c r="L199" s="72">
        <v>0</v>
      </c>
      <c r="M199" s="60">
        <v>0</v>
      </c>
      <c r="N199" s="61">
        <f t="shared" ref="N199:N262" si="3">SUM(O199:R199)</f>
        <v>0</v>
      </c>
      <c r="O199" s="72">
        <v>0</v>
      </c>
      <c r="P199" s="72">
        <v>0</v>
      </c>
      <c r="Q199" s="72">
        <v>0</v>
      </c>
      <c r="R199" s="60">
        <v>0</v>
      </c>
      <c r="S199" s="61">
        <v>0</v>
      </c>
      <c r="T199" s="60">
        <v>0</v>
      </c>
    </row>
    <row r="200" spans="1:20" ht="20.100000000000001" customHeight="1">
      <c r="A200" s="59" t="s">
        <v>36</v>
      </c>
      <c r="B200" s="59" t="s">
        <v>36</v>
      </c>
      <c r="C200" s="59" t="s">
        <v>36</v>
      </c>
      <c r="D200" s="59" t="s">
        <v>36</v>
      </c>
      <c r="E200" s="59" t="s">
        <v>175</v>
      </c>
      <c r="F200" s="72">
        <v>3187.82</v>
      </c>
      <c r="G200" s="72">
        <v>1975</v>
      </c>
      <c r="H200" s="72">
        <v>1207.82</v>
      </c>
      <c r="I200" s="72">
        <v>0</v>
      </c>
      <c r="J200" s="60">
        <v>0</v>
      </c>
      <c r="K200" s="61">
        <v>0</v>
      </c>
      <c r="L200" s="72">
        <v>0</v>
      </c>
      <c r="M200" s="60">
        <v>0</v>
      </c>
      <c r="N200" s="61">
        <f t="shared" si="3"/>
        <v>0</v>
      </c>
      <c r="O200" s="72">
        <v>0</v>
      </c>
      <c r="P200" s="72">
        <v>0</v>
      </c>
      <c r="Q200" s="72">
        <v>0</v>
      </c>
      <c r="R200" s="60">
        <v>0</v>
      </c>
      <c r="S200" s="61">
        <v>0</v>
      </c>
      <c r="T200" s="60">
        <v>5</v>
      </c>
    </row>
    <row r="201" spans="1:20" ht="20.100000000000001" customHeight="1">
      <c r="A201" s="59" t="s">
        <v>85</v>
      </c>
      <c r="B201" s="59" t="s">
        <v>86</v>
      </c>
      <c r="C201" s="59" t="s">
        <v>87</v>
      </c>
      <c r="D201" s="59" t="s">
        <v>176</v>
      </c>
      <c r="E201" s="59" t="s">
        <v>88</v>
      </c>
      <c r="F201" s="72">
        <v>18.8</v>
      </c>
      <c r="G201" s="72">
        <v>0</v>
      </c>
      <c r="H201" s="72">
        <v>18.8</v>
      </c>
      <c r="I201" s="72">
        <v>0</v>
      </c>
      <c r="J201" s="60">
        <v>0</v>
      </c>
      <c r="K201" s="61">
        <v>0</v>
      </c>
      <c r="L201" s="72">
        <v>0</v>
      </c>
      <c r="M201" s="60">
        <v>0</v>
      </c>
      <c r="N201" s="61">
        <f t="shared" si="3"/>
        <v>0</v>
      </c>
      <c r="O201" s="72">
        <v>0</v>
      </c>
      <c r="P201" s="72">
        <v>0</v>
      </c>
      <c r="Q201" s="72">
        <v>0</v>
      </c>
      <c r="R201" s="60">
        <v>0</v>
      </c>
      <c r="S201" s="61">
        <v>0</v>
      </c>
      <c r="T201" s="60">
        <v>0</v>
      </c>
    </row>
    <row r="202" spans="1:20" ht="20.100000000000001" customHeight="1">
      <c r="A202" s="59" t="s">
        <v>89</v>
      </c>
      <c r="B202" s="59" t="s">
        <v>90</v>
      </c>
      <c r="C202" s="59" t="s">
        <v>90</v>
      </c>
      <c r="D202" s="59" t="s">
        <v>176</v>
      </c>
      <c r="E202" s="59" t="s">
        <v>93</v>
      </c>
      <c r="F202" s="72">
        <v>32</v>
      </c>
      <c r="G202" s="72">
        <v>0</v>
      </c>
      <c r="H202" s="72">
        <v>32</v>
      </c>
      <c r="I202" s="72">
        <v>0</v>
      </c>
      <c r="J202" s="60">
        <v>0</v>
      </c>
      <c r="K202" s="61">
        <v>0</v>
      </c>
      <c r="L202" s="72">
        <v>0</v>
      </c>
      <c r="M202" s="60">
        <v>0</v>
      </c>
      <c r="N202" s="61">
        <f t="shared" si="3"/>
        <v>0</v>
      </c>
      <c r="O202" s="72">
        <v>0</v>
      </c>
      <c r="P202" s="72">
        <v>0</v>
      </c>
      <c r="Q202" s="72">
        <v>0</v>
      </c>
      <c r="R202" s="60">
        <v>0</v>
      </c>
      <c r="S202" s="61">
        <v>0</v>
      </c>
      <c r="T202" s="60">
        <v>0</v>
      </c>
    </row>
    <row r="203" spans="1:20" ht="20.100000000000001" customHeight="1">
      <c r="A203" s="59" t="s">
        <v>89</v>
      </c>
      <c r="B203" s="59" t="s">
        <v>90</v>
      </c>
      <c r="C203" s="59" t="s">
        <v>123</v>
      </c>
      <c r="D203" s="59" t="s">
        <v>176</v>
      </c>
      <c r="E203" s="59" t="s">
        <v>148</v>
      </c>
      <c r="F203" s="72">
        <v>16</v>
      </c>
      <c r="G203" s="72">
        <v>0</v>
      </c>
      <c r="H203" s="72">
        <v>16</v>
      </c>
      <c r="I203" s="72">
        <v>0</v>
      </c>
      <c r="J203" s="60">
        <v>0</v>
      </c>
      <c r="K203" s="61">
        <v>0</v>
      </c>
      <c r="L203" s="72">
        <v>0</v>
      </c>
      <c r="M203" s="60">
        <v>0</v>
      </c>
      <c r="N203" s="61">
        <f t="shared" si="3"/>
        <v>0</v>
      </c>
      <c r="O203" s="72">
        <v>0</v>
      </c>
      <c r="P203" s="72">
        <v>0</v>
      </c>
      <c r="Q203" s="72">
        <v>0</v>
      </c>
      <c r="R203" s="60">
        <v>0</v>
      </c>
      <c r="S203" s="61">
        <v>0</v>
      </c>
      <c r="T203" s="60">
        <v>0</v>
      </c>
    </row>
    <row r="204" spans="1:20" ht="20.100000000000001" customHeight="1">
      <c r="A204" s="59" t="s">
        <v>95</v>
      </c>
      <c r="B204" s="59" t="s">
        <v>96</v>
      </c>
      <c r="C204" s="59" t="s">
        <v>101</v>
      </c>
      <c r="D204" s="59" t="s">
        <v>176</v>
      </c>
      <c r="E204" s="59" t="s">
        <v>140</v>
      </c>
      <c r="F204" s="72">
        <v>26</v>
      </c>
      <c r="G204" s="72">
        <v>0</v>
      </c>
      <c r="H204" s="72">
        <v>26</v>
      </c>
      <c r="I204" s="72">
        <v>0</v>
      </c>
      <c r="J204" s="60">
        <v>0</v>
      </c>
      <c r="K204" s="61">
        <v>0</v>
      </c>
      <c r="L204" s="72">
        <v>0</v>
      </c>
      <c r="M204" s="60">
        <v>0</v>
      </c>
      <c r="N204" s="61">
        <f t="shared" si="3"/>
        <v>0</v>
      </c>
      <c r="O204" s="72">
        <v>0</v>
      </c>
      <c r="P204" s="72">
        <v>0</v>
      </c>
      <c r="Q204" s="72">
        <v>0</v>
      </c>
      <c r="R204" s="60">
        <v>0</v>
      </c>
      <c r="S204" s="61">
        <v>0</v>
      </c>
      <c r="T204" s="60">
        <v>0</v>
      </c>
    </row>
    <row r="205" spans="1:20" ht="20.100000000000001" customHeight="1">
      <c r="A205" s="59" t="s">
        <v>99</v>
      </c>
      <c r="B205" s="59" t="s">
        <v>91</v>
      </c>
      <c r="C205" s="59" t="s">
        <v>152</v>
      </c>
      <c r="D205" s="59" t="s">
        <v>176</v>
      </c>
      <c r="E205" s="59" t="s">
        <v>157</v>
      </c>
      <c r="F205" s="72">
        <v>356.93</v>
      </c>
      <c r="G205" s="72">
        <v>0</v>
      </c>
      <c r="H205" s="72">
        <v>351.93</v>
      </c>
      <c r="I205" s="72">
        <v>0</v>
      </c>
      <c r="J205" s="60">
        <v>0</v>
      </c>
      <c r="K205" s="61">
        <v>0</v>
      </c>
      <c r="L205" s="72">
        <v>0</v>
      </c>
      <c r="M205" s="60">
        <v>0</v>
      </c>
      <c r="N205" s="61">
        <f t="shared" si="3"/>
        <v>0</v>
      </c>
      <c r="O205" s="72">
        <v>0</v>
      </c>
      <c r="P205" s="72">
        <v>0</v>
      </c>
      <c r="Q205" s="72">
        <v>0</v>
      </c>
      <c r="R205" s="60">
        <v>0</v>
      </c>
      <c r="S205" s="61">
        <v>0</v>
      </c>
      <c r="T205" s="60">
        <v>5</v>
      </c>
    </row>
    <row r="206" spans="1:20" ht="20.100000000000001" customHeight="1">
      <c r="A206" s="59" t="s">
        <v>99</v>
      </c>
      <c r="B206" s="59" t="s">
        <v>91</v>
      </c>
      <c r="C206" s="59" t="s">
        <v>104</v>
      </c>
      <c r="D206" s="59" t="s">
        <v>176</v>
      </c>
      <c r="E206" s="59" t="s">
        <v>105</v>
      </c>
      <c r="F206" s="72">
        <v>2680.75</v>
      </c>
      <c r="G206" s="72">
        <v>1975</v>
      </c>
      <c r="H206" s="72">
        <v>705.75</v>
      </c>
      <c r="I206" s="72">
        <v>0</v>
      </c>
      <c r="J206" s="60">
        <v>0</v>
      </c>
      <c r="K206" s="61">
        <v>0</v>
      </c>
      <c r="L206" s="72">
        <v>0</v>
      </c>
      <c r="M206" s="60">
        <v>0</v>
      </c>
      <c r="N206" s="61">
        <f t="shared" si="3"/>
        <v>0</v>
      </c>
      <c r="O206" s="72">
        <v>0</v>
      </c>
      <c r="P206" s="72">
        <v>0</v>
      </c>
      <c r="Q206" s="72">
        <v>0</v>
      </c>
      <c r="R206" s="60">
        <v>0</v>
      </c>
      <c r="S206" s="61">
        <v>0</v>
      </c>
      <c r="T206" s="60">
        <v>0</v>
      </c>
    </row>
    <row r="207" spans="1:20" ht="20.100000000000001" customHeight="1">
      <c r="A207" s="59" t="s">
        <v>107</v>
      </c>
      <c r="B207" s="59" t="s">
        <v>101</v>
      </c>
      <c r="C207" s="59" t="s">
        <v>91</v>
      </c>
      <c r="D207" s="59" t="s">
        <v>176</v>
      </c>
      <c r="E207" s="59" t="s">
        <v>108</v>
      </c>
      <c r="F207" s="72">
        <v>28.69</v>
      </c>
      <c r="G207" s="72">
        <v>0</v>
      </c>
      <c r="H207" s="72">
        <v>28.69</v>
      </c>
      <c r="I207" s="72">
        <v>0</v>
      </c>
      <c r="J207" s="60">
        <v>0</v>
      </c>
      <c r="K207" s="61">
        <v>0</v>
      </c>
      <c r="L207" s="72">
        <v>0</v>
      </c>
      <c r="M207" s="60">
        <v>0</v>
      </c>
      <c r="N207" s="61">
        <f t="shared" si="3"/>
        <v>0</v>
      </c>
      <c r="O207" s="72">
        <v>0</v>
      </c>
      <c r="P207" s="72">
        <v>0</v>
      </c>
      <c r="Q207" s="72">
        <v>0</v>
      </c>
      <c r="R207" s="60">
        <v>0</v>
      </c>
      <c r="S207" s="61">
        <v>0</v>
      </c>
      <c r="T207" s="60">
        <v>0</v>
      </c>
    </row>
    <row r="208" spans="1:20" ht="20.100000000000001" customHeight="1">
      <c r="A208" s="59" t="s">
        <v>107</v>
      </c>
      <c r="B208" s="59" t="s">
        <v>101</v>
      </c>
      <c r="C208" s="59" t="s">
        <v>87</v>
      </c>
      <c r="D208" s="59" t="s">
        <v>176</v>
      </c>
      <c r="E208" s="59" t="s">
        <v>109</v>
      </c>
      <c r="F208" s="72">
        <v>28.65</v>
      </c>
      <c r="G208" s="72">
        <v>0</v>
      </c>
      <c r="H208" s="72">
        <v>28.65</v>
      </c>
      <c r="I208" s="72">
        <v>0</v>
      </c>
      <c r="J208" s="60">
        <v>0</v>
      </c>
      <c r="K208" s="61">
        <v>0</v>
      </c>
      <c r="L208" s="72">
        <v>0</v>
      </c>
      <c r="M208" s="60">
        <v>0</v>
      </c>
      <c r="N208" s="61">
        <f t="shared" si="3"/>
        <v>0</v>
      </c>
      <c r="O208" s="72">
        <v>0</v>
      </c>
      <c r="P208" s="72">
        <v>0</v>
      </c>
      <c r="Q208" s="72">
        <v>0</v>
      </c>
      <c r="R208" s="60">
        <v>0</v>
      </c>
      <c r="S208" s="61">
        <v>0</v>
      </c>
      <c r="T208" s="60">
        <v>0</v>
      </c>
    </row>
    <row r="209" spans="1:20" ht="20.100000000000001" customHeight="1">
      <c r="A209" s="59" t="s">
        <v>36</v>
      </c>
      <c r="B209" s="59" t="s">
        <v>36</v>
      </c>
      <c r="C209" s="59" t="s">
        <v>36</v>
      </c>
      <c r="D209" s="59" t="s">
        <v>36</v>
      </c>
      <c r="E209" s="59" t="s">
        <v>177</v>
      </c>
      <c r="F209" s="72">
        <v>910.49</v>
      </c>
      <c r="G209" s="72">
        <v>0</v>
      </c>
      <c r="H209" s="72">
        <v>850.82</v>
      </c>
      <c r="I209" s="72">
        <v>0</v>
      </c>
      <c r="J209" s="60">
        <v>0</v>
      </c>
      <c r="K209" s="61">
        <v>0</v>
      </c>
      <c r="L209" s="72">
        <v>0</v>
      </c>
      <c r="M209" s="60">
        <v>0</v>
      </c>
      <c r="N209" s="61">
        <f t="shared" si="3"/>
        <v>0</v>
      </c>
      <c r="O209" s="72">
        <v>0</v>
      </c>
      <c r="P209" s="72">
        <v>0</v>
      </c>
      <c r="Q209" s="72">
        <v>0</v>
      </c>
      <c r="R209" s="60">
        <v>0</v>
      </c>
      <c r="S209" s="61">
        <v>0</v>
      </c>
      <c r="T209" s="60">
        <v>59.67</v>
      </c>
    </row>
    <row r="210" spans="1:20" ht="20.100000000000001" customHeight="1">
      <c r="A210" s="59" t="s">
        <v>85</v>
      </c>
      <c r="B210" s="59" t="s">
        <v>86</v>
      </c>
      <c r="C210" s="59" t="s">
        <v>87</v>
      </c>
      <c r="D210" s="59" t="s">
        <v>178</v>
      </c>
      <c r="E210" s="59" t="s">
        <v>88</v>
      </c>
      <c r="F210" s="72">
        <v>49</v>
      </c>
      <c r="G210" s="72">
        <v>0</v>
      </c>
      <c r="H210" s="72">
        <v>49</v>
      </c>
      <c r="I210" s="72">
        <v>0</v>
      </c>
      <c r="J210" s="60">
        <v>0</v>
      </c>
      <c r="K210" s="61">
        <v>0</v>
      </c>
      <c r="L210" s="72">
        <v>0</v>
      </c>
      <c r="M210" s="60">
        <v>0</v>
      </c>
      <c r="N210" s="61">
        <f t="shared" si="3"/>
        <v>0</v>
      </c>
      <c r="O210" s="72">
        <v>0</v>
      </c>
      <c r="P210" s="72">
        <v>0</v>
      </c>
      <c r="Q210" s="72">
        <v>0</v>
      </c>
      <c r="R210" s="60">
        <v>0</v>
      </c>
      <c r="S210" s="61">
        <v>0</v>
      </c>
      <c r="T210" s="60">
        <v>0</v>
      </c>
    </row>
    <row r="211" spans="1:20" ht="20.100000000000001" customHeight="1">
      <c r="A211" s="59" t="s">
        <v>89</v>
      </c>
      <c r="B211" s="59" t="s">
        <v>90</v>
      </c>
      <c r="C211" s="59" t="s">
        <v>90</v>
      </c>
      <c r="D211" s="59" t="s">
        <v>178</v>
      </c>
      <c r="E211" s="59" t="s">
        <v>93</v>
      </c>
      <c r="F211" s="72">
        <v>48.67</v>
      </c>
      <c r="G211" s="72">
        <v>0</v>
      </c>
      <c r="H211" s="72">
        <v>48.67</v>
      </c>
      <c r="I211" s="72">
        <v>0</v>
      </c>
      <c r="J211" s="60">
        <v>0</v>
      </c>
      <c r="K211" s="61">
        <v>0</v>
      </c>
      <c r="L211" s="72">
        <v>0</v>
      </c>
      <c r="M211" s="60">
        <v>0</v>
      </c>
      <c r="N211" s="61">
        <f t="shared" si="3"/>
        <v>0</v>
      </c>
      <c r="O211" s="72">
        <v>0</v>
      </c>
      <c r="P211" s="72">
        <v>0</v>
      </c>
      <c r="Q211" s="72">
        <v>0</v>
      </c>
      <c r="R211" s="60">
        <v>0</v>
      </c>
      <c r="S211" s="61">
        <v>0</v>
      </c>
      <c r="T211" s="60">
        <v>0</v>
      </c>
    </row>
    <row r="212" spans="1:20" ht="20.100000000000001" customHeight="1">
      <c r="A212" s="59" t="s">
        <v>89</v>
      </c>
      <c r="B212" s="59" t="s">
        <v>90</v>
      </c>
      <c r="C212" s="59" t="s">
        <v>123</v>
      </c>
      <c r="D212" s="59" t="s">
        <v>178</v>
      </c>
      <c r="E212" s="59" t="s">
        <v>148</v>
      </c>
      <c r="F212" s="72">
        <v>24.33</v>
      </c>
      <c r="G212" s="72">
        <v>0</v>
      </c>
      <c r="H212" s="72">
        <v>24.33</v>
      </c>
      <c r="I212" s="72">
        <v>0</v>
      </c>
      <c r="J212" s="60">
        <v>0</v>
      </c>
      <c r="K212" s="61">
        <v>0</v>
      </c>
      <c r="L212" s="72">
        <v>0</v>
      </c>
      <c r="M212" s="60">
        <v>0</v>
      </c>
      <c r="N212" s="61">
        <f t="shared" si="3"/>
        <v>0</v>
      </c>
      <c r="O212" s="72">
        <v>0</v>
      </c>
      <c r="P212" s="72">
        <v>0</v>
      </c>
      <c r="Q212" s="72">
        <v>0</v>
      </c>
      <c r="R212" s="60">
        <v>0</v>
      </c>
      <c r="S212" s="61">
        <v>0</v>
      </c>
      <c r="T212" s="60">
        <v>0</v>
      </c>
    </row>
    <row r="213" spans="1:20" ht="20.100000000000001" customHeight="1">
      <c r="A213" s="59" t="s">
        <v>95</v>
      </c>
      <c r="B213" s="59" t="s">
        <v>96</v>
      </c>
      <c r="C213" s="59" t="s">
        <v>101</v>
      </c>
      <c r="D213" s="59" t="s">
        <v>178</v>
      </c>
      <c r="E213" s="59" t="s">
        <v>140</v>
      </c>
      <c r="F213" s="72">
        <v>42.24</v>
      </c>
      <c r="G213" s="72">
        <v>0</v>
      </c>
      <c r="H213" s="72">
        <v>42.24</v>
      </c>
      <c r="I213" s="72">
        <v>0</v>
      </c>
      <c r="J213" s="60">
        <v>0</v>
      </c>
      <c r="K213" s="61">
        <v>0</v>
      </c>
      <c r="L213" s="72">
        <v>0</v>
      </c>
      <c r="M213" s="60">
        <v>0</v>
      </c>
      <c r="N213" s="61">
        <f t="shared" si="3"/>
        <v>0</v>
      </c>
      <c r="O213" s="72">
        <v>0</v>
      </c>
      <c r="P213" s="72">
        <v>0</v>
      </c>
      <c r="Q213" s="72">
        <v>0</v>
      </c>
      <c r="R213" s="60">
        <v>0</v>
      </c>
      <c r="S213" s="61">
        <v>0</v>
      </c>
      <c r="T213" s="60">
        <v>0</v>
      </c>
    </row>
    <row r="214" spans="1:20" ht="20.100000000000001" customHeight="1">
      <c r="A214" s="59" t="s">
        <v>99</v>
      </c>
      <c r="B214" s="59" t="s">
        <v>91</v>
      </c>
      <c r="C214" s="59" t="s">
        <v>152</v>
      </c>
      <c r="D214" s="59" t="s">
        <v>178</v>
      </c>
      <c r="E214" s="59" t="s">
        <v>157</v>
      </c>
      <c r="F214" s="72">
        <v>554.58000000000004</v>
      </c>
      <c r="G214" s="72">
        <v>0</v>
      </c>
      <c r="H214" s="72">
        <v>529.91</v>
      </c>
      <c r="I214" s="72">
        <v>0</v>
      </c>
      <c r="J214" s="60">
        <v>0</v>
      </c>
      <c r="K214" s="61">
        <v>0</v>
      </c>
      <c r="L214" s="72">
        <v>0</v>
      </c>
      <c r="M214" s="60">
        <v>0</v>
      </c>
      <c r="N214" s="61">
        <f t="shared" si="3"/>
        <v>0</v>
      </c>
      <c r="O214" s="72">
        <v>0</v>
      </c>
      <c r="P214" s="72">
        <v>0</v>
      </c>
      <c r="Q214" s="72">
        <v>0</v>
      </c>
      <c r="R214" s="60">
        <v>0</v>
      </c>
      <c r="S214" s="61">
        <v>0</v>
      </c>
      <c r="T214" s="60">
        <v>24.67</v>
      </c>
    </row>
    <row r="215" spans="1:20" ht="20.100000000000001" customHeight="1">
      <c r="A215" s="59" t="s">
        <v>99</v>
      </c>
      <c r="B215" s="59" t="s">
        <v>91</v>
      </c>
      <c r="C215" s="59" t="s">
        <v>86</v>
      </c>
      <c r="D215" s="59" t="s">
        <v>178</v>
      </c>
      <c r="E215" s="59" t="s">
        <v>103</v>
      </c>
      <c r="F215" s="72">
        <v>153.57</v>
      </c>
      <c r="G215" s="72">
        <v>0</v>
      </c>
      <c r="H215" s="72">
        <v>118.57</v>
      </c>
      <c r="I215" s="72">
        <v>0</v>
      </c>
      <c r="J215" s="60">
        <v>0</v>
      </c>
      <c r="K215" s="61">
        <v>0</v>
      </c>
      <c r="L215" s="72">
        <v>0</v>
      </c>
      <c r="M215" s="60">
        <v>0</v>
      </c>
      <c r="N215" s="61">
        <f t="shared" si="3"/>
        <v>0</v>
      </c>
      <c r="O215" s="72">
        <v>0</v>
      </c>
      <c r="P215" s="72">
        <v>0</v>
      </c>
      <c r="Q215" s="72">
        <v>0</v>
      </c>
      <c r="R215" s="60">
        <v>0</v>
      </c>
      <c r="S215" s="61">
        <v>0</v>
      </c>
      <c r="T215" s="60">
        <v>35</v>
      </c>
    </row>
    <row r="216" spans="1:20" ht="20.100000000000001" customHeight="1">
      <c r="A216" s="59" t="s">
        <v>107</v>
      </c>
      <c r="B216" s="59" t="s">
        <v>101</v>
      </c>
      <c r="C216" s="59" t="s">
        <v>91</v>
      </c>
      <c r="D216" s="59" t="s">
        <v>178</v>
      </c>
      <c r="E216" s="59" t="s">
        <v>108</v>
      </c>
      <c r="F216" s="72">
        <v>36.49</v>
      </c>
      <c r="G216" s="72">
        <v>0</v>
      </c>
      <c r="H216" s="72">
        <v>36.49</v>
      </c>
      <c r="I216" s="72">
        <v>0</v>
      </c>
      <c r="J216" s="60">
        <v>0</v>
      </c>
      <c r="K216" s="61">
        <v>0</v>
      </c>
      <c r="L216" s="72">
        <v>0</v>
      </c>
      <c r="M216" s="60">
        <v>0</v>
      </c>
      <c r="N216" s="61">
        <f t="shared" si="3"/>
        <v>0</v>
      </c>
      <c r="O216" s="72">
        <v>0</v>
      </c>
      <c r="P216" s="72">
        <v>0</v>
      </c>
      <c r="Q216" s="72">
        <v>0</v>
      </c>
      <c r="R216" s="60">
        <v>0</v>
      </c>
      <c r="S216" s="61">
        <v>0</v>
      </c>
      <c r="T216" s="60">
        <v>0</v>
      </c>
    </row>
    <row r="217" spans="1:20" ht="20.100000000000001" customHeight="1">
      <c r="A217" s="59" t="s">
        <v>107</v>
      </c>
      <c r="B217" s="59" t="s">
        <v>101</v>
      </c>
      <c r="C217" s="59" t="s">
        <v>87</v>
      </c>
      <c r="D217" s="59" t="s">
        <v>178</v>
      </c>
      <c r="E217" s="59" t="s">
        <v>109</v>
      </c>
      <c r="F217" s="72">
        <v>1.61</v>
      </c>
      <c r="G217" s="72">
        <v>0</v>
      </c>
      <c r="H217" s="72">
        <v>1.61</v>
      </c>
      <c r="I217" s="72">
        <v>0</v>
      </c>
      <c r="J217" s="60">
        <v>0</v>
      </c>
      <c r="K217" s="61">
        <v>0</v>
      </c>
      <c r="L217" s="72">
        <v>0</v>
      </c>
      <c r="M217" s="60">
        <v>0</v>
      </c>
      <c r="N217" s="61">
        <f t="shared" si="3"/>
        <v>0</v>
      </c>
      <c r="O217" s="72">
        <v>0</v>
      </c>
      <c r="P217" s="72">
        <v>0</v>
      </c>
      <c r="Q217" s="72">
        <v>0</v>
      </c>
      <c r="R217" s="60">
        <v>0</v>
      </c>
      <c r="S217" s="61">
        <v>0</v>
      </c>
      <c r="T217" s="60">
        <v>0</v>
      </c>
    </row>
    <row r="218" spans="1:20" ht="20.100000000000001" customHeight="1">
      <c r="A218" s="59" t="s">
        <v>36</v>
      </c>
      <c r="B218" s="59" t="s">
        <v>36</v>
      </c>
      <c r="C218" s="59" t="s">
        <v>36</v>
      </c>
      <c r="D218" s="59" t="s">
        <v>36</v>
      </c>
      <c r="E218" s="59" t="s">
        <v>179</v>
      </c>
      <c r="F218" s="72">
        <v>908.96</v>
      </c>
      <c r="G218" s="72">
        <v>20.5</v>
      </c>
      <c r="H218" s="72">
        <v>778.84</v>
      </c>
      <c r="I218" s="72">
        <v>0</v>
      </c>
      <c r="J218" s="60">
        <v>0</v>
      </c>
      <c r="K218" s="61">
        <v>0</v>
      </c>
      <c r="L218" s="72">
        <v>0</v>
      </c>
      <c r="M218" s="60">
        <v>0</v>
      </c>
      <c r="N218" s="61">
        <f t="shared" si="3"/>
        <v>0</v>
      </c>
      <c r="O218" s="72">
        <v>0</v>
      </c>
      <c r="P218" s="72">
        <v>0</v>
      </c>
      <c r="Q218" s="72">
        <v>0</v>
      </c>
      <c r="R218" s="60">
        <v>0</v>
      </c>
      <c r="S218" s="61">
        <v>0</v>
      </c>
      <c r="T218" s="60">
        <v>109.62</v>
      </c>
    </row>
    <row r="219" spans="1:20" ht="20.100000000000001" customHeight="1">
      <c r="A219" s="59" t="s">
        <v>85</v>
      </c>
      <c r="B219" s="59" t="s">
        <v>86</v>
      </c>
      <c r="C219" s="59" t="s">
        <v>87</v>
      </c>
      <c r="D219" s="59" t="s">
        <v>180</v>
      </c>
      <c r="E219" s="59" t="s">
        <v>88</v>
      </c>
      <c r="F219" s="72">
        <v>10</v>
      </c>
      <c r="G219" s="72">
        <v>0</v>
      </c>
      <c r="H219" s="72">
        <v>8</v>
      </c>
      <c r="I219" s="72">
        <v>0</v>
      </c>
      <c r="J219" s="60">
        <v>0</v>
      </c>
      <c r="K219" s="61">
        <v>0</v>
      </c>
      <c r="L219" s="72">
        <v>0</v>
      </c>
      <c r="M219" s="60">
        <v>0</v>
      </c>
      <c r="N219" s="61">
        <f t="shared" si="3"/>
        <v>0</v>
      </c>
      <c r="O219" s="72">
        <v>0</v>
      </c>
      <c r="P219" s="72">
        <v>0</v>
      </c>
      <c r="Q219" s="72">
        <v>0</v>
      </c>
      <c r="R219" s="60">
        <v>0</v>
      </c>
      <c r="S219" s="61">
        <v>0</v>
      </c>
      <c r="T219" s="60">
        <v>2</v>
      </c>
    </row>
    <row r="220" spans="1:20" ht="20.100000000000001" customHeight="1">
      <c r="A220" s="59" t="s">
        <v>89</v>
      </c>
      <c r="B220" s="59" t="s">
        <v>90</v>
      </c>
      <c r="C220" s="59" t="s">
        <v>90</v>
      </c>
      <c r="D220" s="59" t="s">
        <v>180</v>
      </c>
      <c r="E220" s="59" t="s">
        <v>93</v>
      </c>
      <c r="F220" s="72">
        <v>33.03</v>
      </c>
      <c r="G220" s="72">
        <v>0</v>
      </c>
      <c r="H220" s="72">
        <v>23.5</v>
      </c>
      <c r="I220" s="72">
        <v>0</v>
      </c>
      <c r="J220" s="60">
        <v>0</v>
      </c>
      <c r="K220" s="61">
        <v>0</v>
      </c>
      <c r="L220" s="72">
        <v>0</v>
      </c>
      <c r="M220" s="60">
        <v>0</v>
      </c>
      <c r="N220" s="61">
        <f t="shared" si="3"/>
        <v>0</v>
      </c>
      <c r="O220" s="72">
        <v>0</v>
      </c>
      <c r="P220" s="72">
        <v>0</v>
      </c>
      <c r="Q220" s="72">
        <v>0</v>
      </c>
      <c r="R220" s="60">
        <v>0</v>
      </c>
      <c r="S220" s="61">
        <v>0</v>
      </c>
      <c r="T220" s="60">
        <v>9.5299999999999994</v>
      </c>
    </row>
    <row r="221" spans="1:20" ht="20.100000000000001" customHeight="1">
      <c r="A221" s="59" t="s">
        <v>89</v>
      </c>
      <c r="B221" s="59" t="s">
        <v>90</v>
      </c>
      <c r="C221" s="59" t="s">
        <v>123</v>
      </c>
      <c r="D221" s="59" t="s">
        <v>180</v>
      </c>
      <c r="E221" s="59" t="s">
        <v>148</v>
      </c>
      <c r="F221" s="72">
        <v>15.52</v>
      </c>
      <c r="G221" s="72">
        <v>0</v>
      </c>
      <c r="H221" s="72">
        <v>11.8</v>
      </c>
      <c r="I221" s="72">
        <v>0</v>
      </c>
      <c r="J221" s="60">
        <v>0</v>
      </c>
      <c r="K221" s="61">
        <v>0</v>
      </c>
      <c r="L221" s="72">
        <v>0</v>
      </c>
      <c r="M221" s="60">
        <v>0</v>
      </c>
      <c r="N221" s="61">
        <f t="shared" si="3"/>
        <v>0</v>
      </c>
      <c r="O221" s="72">
        <v>0</v>
      </c>
      <c r="P221" s="72">
        <v>0</v>
      </c>
      <c r="Q221" s="72">
        <v>0</v>
      </c>
      <c r="R221" s="60">
        <v>0</v>
      </c>
      <c r="S221" s="61">
        <v>0</v>
      </c>
      <c r="T221" s="60">
        <v>3.72</v>
      </c>
    </row>
    <row r="222" spans="1:20" ht="20.100000000000001" customHeight="1">
      <c r="A222" s="59" t="s">
        <v>95</v>
      </c>
      <c r="B222" s="59" t="s">
        <v>96</v>
      </c>
      <c r="C222" s="59" t="s">
        <v>101</v>
      </c>
      <c r="D222" s="59" t="s">
        <v>180</v>
      </c>
      <c r="E222" s="59" t="s">
        <v>140</v>
      </c>
      <c r="F222" s="72">
        <v>25.96</v>
      </c>
      <c r="G222" s="72">
        <v>0</v>
      </c>
      <c r="H222" s="72">
        <v>13.2</v>
      </c>
      <c r="I222" s="72">
        <v>0</v>
      </c>
      <c r="J222" s="60">
        <v>0</v>
      </c>
      <c r="K222" s="61">
        <v>0</v>
      </c>
      <c r="L222" s="72">
        <v>0</v>
      </c>
      <c r="M222" s="60">
        <v>0</v>
      </c>
      <c r="N222" s="61">
        <f t="shared" si="3"/>
        <v>0</v>
      </c>
      <c r="O222" s="72">
        <v>0</v>
      </c>
      <c r="P222" s="72">
        <v>0</v>
      </c>
      <c r="Q222" s="72">
        <v>0</v>
      </c>
      <c r="R222" s="60">
        <v>0</v>
      </c>
      <c r="S222" s="61">
        <v>0</v>
      </c>
      <c r="T222" s="60">
        <v>12.76</v>
      </c>
    </row>
    <row r="223" spans="1:20" ht="20.100000000000001" customHeight="1">
      <c r="A223" s="59" t="s">
        <v>99</v>
      </c>
      <c r="B223" s="59" t="s">
        <v>91</v>
      </c>
      <c r="C223" s="59" t="s">
        <v>152</v>
      </c>
      <c r="D223" s="59" t="s">
        <v>180</v>
      </c>
      <c r="E223" s="59" t="s">
        <v>157</v>
      </c>
      <c r="F223" s="72">
        <v>292.31</v>
      </c>
      <c r="G223" s="72">
        <v>0</v>
      </c>
      <c r="H223" s="72">
        <v>219.37</v>
      </c>
      <c r="I223" s="72">
        <v>0</v>
      </c>
      <c r="J223" s="60">
        <v>0</v>
      </c>
      <c r="K223" s="61">
        <v>0</v>
      </c>
      <c r="L223" s="72">
        <v>0</v>
      </c>
      <c r="M223" s="60">
        <v>0</v>
      </c>
      <c r="N223" s="61">
        <f t="shared" si="3"/>
        <v>0</v>
      </c>
      <c r="O223" s="72">
        <v>0</v>
      </c>
      <c r="P223" s="72">
        <v>0</v>
      </c>
      <c r="Q223" s="72">
        <v>0</v>
      </c>
      <c r="R223" s="60">
        <v>0</v>
      </c>
      <c r="S223" s="61">
        <v>0</v>
      </c>
      <c r="T223" s="60">
        <v>72.94</v>
      </c>
    </row>
    <row r="224" spans="1:20" ht="20.100000000000001" customHeight="1">
      <c r="A224" s="59" t="s">
        <v>99</v>
      </c>
      <c r="B224" s="59" t="s">
        <v>91</v>
      </c>
      <c r="C224" s="59" t="s">
        <v>104</v>
      </c>
      <c r="D224" s="59" t="s">
        <v>180</v>
      </c>
      <c r="E224" s="59" t="s">
        <v>105</v>
      </c>
      <c r="F224" s="72">
        <v>504.54</v>
      </c>
      <c r="G224" s="72">
        <v>20.5</v>
      </c>
      <c r="H224" s="72">
        <v>484.04</v>
      </c>
      <c r="I224" s="72">
        <v>0</v>
      </c>
      <c r="J224" s="60">
        <v>0</v>
      </c>
      <c r="K224" s="61">
        <v>0</v>
      </c>
      <c r="L224" s="72">
        <v>0</v>
      </c>
      <c r="M224" s="60">
        <v>0</v>
      </c>
      <c r="N224" s="61">
        <f t="shared" si="3"/>
        <v>0</v>
      </c>
      <c r="O224" s="72">
        <v>0</v>
      </c>
      <c r="P224" s="72">
        <v>0</v>
      </c>
      <c r="Q224" s="72">
        <v>0</v>
      </c>
      <c r="R224" s="60">
        <v>0</v>
      </c>
      <c r="S224" s="61">
        <v>0</v>
      </c>
      <c r="T224" s="60">
        <v>0</v>
      </c>
    </row>
    <row r="225" spans="1:20" ht="20.100000000000001" customHeight="1">
      <c r="A225" s="59" t="s">
        <v>107</v>
      </c>
      <c r="B225" s="59" t="s">
        <v>101</v>
      </c>
      <c r="C225" s="59" t="s">
        <v>91</v>
      </c>
      <c r="D225" s="59" t="s">
        <v>180</v>
      </c>
      <c r="E225" s="59" t="s">
        <v>108</v>
      </c>
      <c r="F225" s="72">
        <v>26.27</v>
      </c>
      <c r="G225" s="72">
        <v>0</v>
      </c>
      <c r="H225" s="72">
        <v>17.600000000000001</v>
      </c>
      <c r="I225" s="72">
        <v>0</v>
      </c>
      <c r="J225" s="60">
        <v>0</v>
      </c>
      <c r="K225" s="61">
        <v>0</v>
      </c>
      <c r="L225" s="72">
        <v>0</v>
      </c>
      <c r="M225" s="60">
        <v>0</v>
      </c>
      <c r="N225" s="61">
        <f t="shared" si="3"/>
        <v>0</v>
      </c>
      <c r="O225" s="72">
        <v>0</v>
      </c>
      <c r="P225" s="72">
        <v>0</v>
      </c>
      <c r="Q225" s="72">
        <v>0</v>
      </c>
      <c r="R225" s="60">
        <v>0</v>
      </c>
      <c r="S225" s="61">
        <v>0</v>
      </c>
      <c r="T225" s="60">
        <v>8.67</v>
      </c>
    </row>
    <row r="226" spans="1:20" ht="20.100000000000001" customHeight="1">
      <c r="A226" s="59" t="s">
        <v>107</v>
      </c>
      <c r="B226" s="59" t="s">
        <v>101</v>
      </c>
      <c r="C226" s="59" t="s">
        <v>87</v>
      </c>
      <c r="D226" s="59" t="s">
        <v>180</v>
      </c>
      <c r="E226" s="59" t="s">
        <v>109</v>
      </c>
      <c r="F226" s="72">
        <v>1.33</v>
      </c>
      <c r="G226" s="72">
        <v>0</v>
      </c>
      <c r="H226" s="72">
        <v>1.33</v>
      </c>
      <c r="I226" s="72">
        <v>0</v>
      </c>
      <c r="J226" s="60">
        <v>0</v>
      </c>
      <c r="K226" s="61">
        <v>0</v>
      </c>
      <c r="L226" s="72">
        <v>0</v>
      </c>
      <c r="M226" s="60">
        <v>0</v>
      </c>
      <c r="N226" s="61">
        <f t="shared" si="3"/>
        <v>0</v>
      </c>
      <c r="O226" s="72">
        <v>0</v>
      </c>
      <c r="P226" s="72">
        <v>0</v>
      </c>
      <c r="Q226" s="72">
        <v>0</v>
      </c>
      <c r="R226" s="60">
        <v>0</v>
      </c>
      <c r="S226" s="61">
        <v>0</v>
      </c>
      <c r="T226" s="60">
        <v>0</v>
      </c>
    </row>
    <row r="227" spans="1:20" ht="20.100000000000001" customHeight="1">
      <c r="A227" s="59" t="s">
        <v>36</v>
      </c>
      <c r="B227" s="59" t="s">
        <v>36</v>
      </c>
      <c r="C227" s="59" t="s">
        <v>36</v>
      </c>
      <c r="D227" s="59" t="s">
        <v>36</v>
      </c>
      <c r="E227" s="59" t="s">
        <v>181</v>
      </c>
      <c r="F227" s="72">
        <v>738.28</v>
      </c>
      <c r="G227" s="72">
        <v>0</v>
      </c>
      <c r="H227" s="72">
        <v>738.28</v>
      </c>
      <c r="I227" s="72">
        <v>0</v>
      </c>
      <c r="J227" s="60">
        <v>0</v>
      </c>
      <c r="K227" s="61">
        <v>0</v>
      </c>
      <c r="L227" s="72">
        <v>0</v>
      </c>
      <c r="M227" s="60">
        <v>0</v>
      </c>
      <c r="N227" s="61">
        <f t="shared" si="3"/>
        <v>0</v>
      </c>
      <c r="O227" s="72">
        <v>0</v>
      </c>
      <c r="P227" s="72">
        <v>0</v>
      </c>
      <c r="Q227" s="72">
        <v>0</v>
      </c>
      <c r="R227" s="60">
        <v>0</v>
      </c>
      <c r="S227" s="61">
        <v>0</v>
      </c>
      <c r="T227" s="60">
        <v>0</v>
      </c>
    </row>
    <row r="228" spans="1:20" ht="20.100000000000001" customHeight="1">
      <c r="A228" s="59" t="s">
        <v>89</v>
      </c>
      <c r="B228" s="59" t="s">
        <v>90</v>
      </c>
      <c r="C228" s="59" t="s">
        <v>101</v>
      </c>
      <c r="D228" s="59" t="s">
        <v>182</v>
      </c>
      <c r="E228" s="59" t="s">
        <v>147</v>
      </c>
      <c r="F228" s="72">
        <v>35.65</v>
      </c>
      <c r="G228" s="72">
        <v>0</v>
      </c>
      <c r="H228" s="72">
        <v>35.65</v>
      </c>
      <c r="I228" s="72">
        <v>0</v>
      </c>
      <c r="J228" s="60">
        <v>0</v>
      </c>
      <c r="K228" s="61">
        <v>0</v>
      </c>
      <c r="L228" s="72">
        <v>0</v>
      </c>
      <c r="M228" s="60">
        <v>0</v>
      </c>
      <c r="N228" s="61">
        <f t="shared" si="3"/>
        <v>0</v>
      </c>
      <c r="O228" s="72">
        <v>0</v>
      </c>
      <c r="P228" s="72">
        <v>0</v>
      </c>
      <c r="Q228" s="72">
        <v>0</v>
      </c>
      <c r="R228" s="60">
        <v>0</v>
      </c>
      <c r="S228" s="61">
        <v>0</v>
      </c>
      <c r="T228" s="60">
        <v>0</v>
      </c>
    </row>
    <row r="229" spans="1:20" ht="20.100000000000001" customHeight="1">
      <c r="A229" s="59" t="s">
        <v>89</v>
      </c>
      <c r="B229" s="59" t="s">
        <v>90</v>
      </c>
      <c r="C229" s="59" t="s">
        <v>90</v>
      </c>
      <c r="D229" s="59" t="s">
        <v>182</v>
      </c>
      <c r="E229" s="59" t="s">
        <v>93</v>
      </c>
      <c r="F229" s="72">
        <v>2.08</v>
      </c>
      <c r="G229" s="72">
        <v>0</v>
      </c>
      <c r="H229" s="72">
        <v>2.08</v>
      </c>
      <c r="I229" s="72">
        <v>0</v>
      </c>
      <c r="J229" s="60">
        <v>0</v>
      </c>
      <c r="K229" s="61">
        <v>0</v>
      </c>
      <c r="L229" s="72">
        <v>0</v>
      </c>
      <c r="M229" s="60">
        <v>0</v>
      </c>
      <c r="N229" s="61">
        <f t="shared" si="3"/>
        <v>0</v>
      </c>
      <c r="O229" s="72">
        <v>0</v>
      </c>
      <c r="P229" s="72">
        <v>0</v>
      </c>
      <c r="Q229" s="72">
        <v>0</v>
      </c>
      <c r="R229" s="60">
        <v>0</v>
      </c>
      <c r="S229" s="61">
        <v>0</v>
      </c>
      <c r="T229" s="60">
        <v>0</v>
      </c>
    </row>
    <row r="230" spans="1:20" ht="20.100000000000001" customHeight="1">
      <c r="A230" s="59" t="s">
        <v>89</v>
      </c>
      <c r="B230" s="59" t="s">
        <v>90</v>
      </c>
      <c r="C230" s="59" t="s">
        <v>123</v>
      </c>
      <c r="D230" s="59" t="s">
        <v>182</v>
      </c>
      <c r="E230" s="59" t="s">
        <v>148</v>
      </c>
      <c r="F230" s="72">
        <v>14.5</v>
      </c>
      <c r="G230" s="72">
        <v>0</v>
      </c>
      <c r="H230" s="72">
        <v>14.5</v>
      </c>
      <c r="I230" s="72">
        <v>0</v>
      </c>
      <c r="J230" s="60">
        <v>0</v>
      </c>
      <c r="K230" s="61">
        <v>0</v>
      </c>
      <c r="L230" s="72">
        <v>0</v>
      </c>
      <c r="M230" s="60">
        <v>0</v>
      </c>
      <c r="N230" s="61">
        <f t="shared" si="3"/>
        <v>0</v>
      </c>
      <c r="O230" s="72">
        <v>0</v>
      </c>
      <c r="P230" s="72">
        <v>0</v>
      </c>
      <c r="Q230" s="72">
        <v>0</v>
      </c>
      <c r="R230" s="60">
        <v>0</v>
      </c>
      <c r="S230" s="61">
        <v>0</v>
      </c>
      <c r="T230" s="60">
        <v>0</v>
      </c>
    </row>
    <row r="231" spans="1:20" ht="20.100000000000001" customHeight="1">
      <c r="A231" s="59" t="s">
        <v>95</v>
      </c>
      <c r="B231" s="59" t="s">
        <v>96</v>
      </c>
      <c r="C231" s="59" t="s">
        <v>101</v>
      </c>
      <c r="D231" s="59" t="s">
        <v>182</v>
      </c>
      <c r="E231" s="59" t="s">
        <v>140</v>
      </c>
      <c r="F231" s="72">
        <v>14.5</v>
      </c>
      <c r="G231" s="72">
        <v>0</v>
      </c>
      <c r="H231" s="72">
        <v>14.5</v>
      </c>
      <c r="I231" s="72">
        <v>0</v>
      </c>
      <c r="J231" s="60">
        <v>0</v>
      </c>
      <c r="K231" s="61">
        <v>0</v>
      </c>
      <c r="L231" s="72">
        <v>0</v>
      </c>
      <c r="M231" s="60">
        <v>0</v>
      </c>
      <c r="N231" s="61">
        <f t="shared" si="3"/>
        <v>0</v>
      </c>
      <c r="O231" s="72">
        <v>0</v>
      </c>
      <c r="P231" s="72">
        <v>0</v>
      </c>
      <c r="Q231" s="72">
        <v>0</v>
      </c>
      <c r="R231" s="60">
        <v>0</v>
      </c>
      <c r="S231" s="61">
        <v>0</v>
      </c>
      <c r="T231" s="60">
        <v>0</v>
      </c>
    </row>
    <row r="232" spans="1:20" ht="20.100000000000001" customHeight="1">
      <c r="A232" s="59" t="s">
        <v>99</v>
      </c>
      <c r="B232" s="59" t="s">
        <v>91</v>
      </c>
      <c r="C232" s="59" t="s">
        <v>152</v>
      </c>
      <c r="D232" s="59" t="s">
        <v>182</v>
      </c>
      <c r="E232" s="59" t="s">
        <v>157</v>
      </c>
      <c r="F232" s="72">
        <v>261.10000000000002</v>
      </c>
      <c r="G232" s="72">
        <v>0</v>
      </c>
      <c r="H232" s="72">
        <v>261.10000000000002</v>
      </c>
      <c r="I232" s="72">
        <v>0</v>
      </c>
      <c r="J232" s="60">
        <v>0</v>
      </c>
      <c r="K232" s="61">
        <v>0</v>
      </c>
      <c r="L232" s="72">
        <v>0</v>
      </c>
      <c r="M232" s="60">
        <v>0</v>
      </c>
      <c r="N232" s="61">
        <f t="shared" si="3"/>
        <v>0</v>
      </c>
      <c r="O232" s="72">
        <v>0</v>
      </c>
      <c r="P232" s="72">
        <v>0</v>
      </c>
      <c r="Q232" s="72">
        <v>0</v>
      </c>
      <c r="R232" s="60">
        <v>0</v>
      </c>
      <c r="S232" s="61">
        <v>0</v>
      </c>
      <c r="T232" s="60">
        <v>0</v>
      </c>
    </row>
    <row r="233" spans="1:20" ht="20.100000000000001" customHeight="1">
      <c r="A233" s="59" t="s">
        <v>99</v>
      </c>
      <c r="B233" s="59" t="s">
        <v>91</v>
      </c>
      <c r="C233" s="59" t="s">
        <v>82</v>
      </c>
      <c r="D233" s="59" t="s">
        <v>182</v>
      </c>
      <c r="E233" s="59" t="s">
        <v>106</v>
      </c>
      <c r="F233" s="72">
        <v>339.76</v>
      </c>
      <c r="G233" s="72">
        <v>0</v>
      </c>
      <c r="H233" s="72">
        <v>339.76</v>
      </c>
      <c r="I233" s="72">
        <v>0</v>
      </c>
      <c r="J233" s="60">
        <v>0</v>
      </c>
      <c r="K233" s="61">
        <v>0</v>
      </c>
      <c r="L233" s="72">
        <v>0</v>
      </c>
      <c r="M233" s="60">
        <v>0</v>
      </c>
      <c r="N233" s="61">
        <f t="shared" si="3"/>
        <v>0</v>
      </c>
      <c r="O233" s="72">
        <v>0</v>
      </c>
      <c r="P233" s="72">
        <v>0</v>
      </c>
      <c r="Q233" s="72">
        <v>0</v>
      </c>
      <c r="R233" s="60">
        <v>0</v>
      </c>
      <c r="S233" s="61">
        <v>0</v>
      </c>
      <c r="T233" s="60">
        <v>0</v>
      </c>
    </row>
    <row r="234" spans="1:20" ht="20.100000000000001" customHeight="1">
      <c r="A234" s="59" t="s">
        <v>107</v>
      </c>
      <c r="B234" s="59" t="s">
        <v>101</v>
      </c>
      <c r="C234" s="59" t="s">
        <v>91</v>
      </c>
      <c r="D234" s="59" t="s">
        <v>182</v>
      </c>
      <c r="E234" s="59" t="s">
        <v>108</v>
      </c>
      <c r="F234" s="72">
        <v>40.1</v>
      </c>
      <c r="G234" s="72">
        <v>0</v>
      </c>
      <c r="H234" s="72">
        <v>40.1</v>
      </c>
      <c r="I234" s="72">
        <v>0</v>
      </c>
      <c r="J234" s="60">
        <v>0</v>
      </c>
      <c r="K234" s="61">
        <v>0</v>
      </c>
      <c r="L234" s="72">
        <v>0</v>
      </c>
      <c r="M234" s="60">
        <v>0</v>
      </c>
      <c r="N234" s="61">
        <f t="shared" si="3"/>
        <v>0</v>
      </c>
      <c r="O234" s="72">
        <v>0</v>
      </c>
      <c r="P234" s="72">
        <v>0</v>
      </c>
      <c r="Q234" s="72">
        <v>0</v>
      </c>
      <c r="R234" s="60">
        <v>0</v>
      </c>
      <c r="S234" s="61">
        <v>0</v>
      </c>
      <c r="T234" s="60">
        <v>0</v>
      </c>
    </row>
    <row r="235" spans="1:20" ht="20.100000000000001" customHeight="1">
      <c r="A235" s="59" t="s">
        <v>107</v>
      </c>
      <c r="B235" s="59" t="s">
        <v>101</v>
      </c>
      <c r="C235" s="59" t="s">
        <v>87</v>
      </c>
      <c r="D235" s="59" t="s">
        <v>182</v>
      </c>
      <c r="E235" s="59" t="s">
        <v>109</v>
      </c>
      <c r="F235" s="72">
        <v>30.59</v>
      </c>
      <c r="G235" s="72">
        <v>0</v>
      </c>
      <c r="H235" s="72">
        <v>30.59</v>
      </c>
      <c r="I235" s="72">
        <v>0</v>
      </c>
      <c r="J235" s="60">
        <v>0</v>
      </c>
      <c r="K235" s="61">
        <v>0</v>
      </c>
      <c r="L235" s="72">
        <v>0</v>
      </c>
      <c r="M235" s="60">
        <v>0</v>
      </c>
      <c r="N235" s="61">
        <f t="shared" si="3"/>
        <v>0</v>
      </c>
      <c r="O235" s="72">
        <v>0</v>
      </c>
      <c r="P235" s="72">
        <v>0</v>
      </c>
      <c r="Q235" s="72">
        <v>0</v>
      </c>
      <c r="R235" s="60">
        <v>0</v>
      </c>
      <c r="S235" s="61">
        <v>0</v>
      </c>
      <c r="T235" s="60">
        <v>0</v>
      </c>
    </row>
    <row r="236" spans="1:20" ht="20.100000000000001" customHeight="1">
      <c r="A236" s="59" t="s">
        <v>36</v>
      </c>
      <c r="B236" s="59" t="s">
        <v>36</v>
      </c>
      <c r="C236" s="59" t="s">
        <v>36</v>
      </c>
      <c r="D236" s="59" t="s">
        <v>36</v>
      </c>
      <c r="E236" s="59" t="s">
        <v>183</v>
      </c>
      <c r="F236" s="72">
        <v>1464.53</v>
      </c>
      <c r="G236" s="72">
        <v>189.38</v>
      </c>
      <c r="H236" s="72">
        <v>1186.1500000000001</v>
      </c>
      <c r="I236" s="72">
        <v>0</v>
      </c>
      <c r="J236" s="60">
        <v>0</v>
      </c>
      <c r="K236" s="61">
        <v>0</v>
      </c>
      <c r="L236" s="72">
        <v>0</v>
      </c>
      <c r="M236" s="60">
        <v>0</v>
      </c>
      <c r="N236" s="61">
        <f t="shared" si="3"/>
        <v>0</v>
      </c>
      <c r="O236" s="72">
        <v>0</v>
      </c>
      <c r="P236" s="72">
        <v>0</v>
      </c>
      <c r="Q236" s="72">
        <v>0</v>
      </c>
      <c r="R236" s="60">
        <v>0</v>
      </c>
      <c r="S236" s="61">
        <v>89</v>
      </c>
      <c r="T236" s="60">
        <v>0</v>
      </c>
    </row>
    <row r="237" spans="1:20" ht="20.100000000000001" customHeight="1">
      <c r="A237" s="59" t="s">
        <v>85</v>
      </c>
      <c r="B237" s="59" t="s">
        <v>86</v>
      </c>
      <c r="C237" s="59" t="s">
        <v>87</v>
      </c>
      <c r="D237" s="59" t="s">
        <v>184</v>
      </c>
      <c r="E237" s="59" t="s">
        <v>88</v>
      </c>
      <c r="F237" s="72">
        <v>55</v>
      </c>
      <c r="G237" s="72">
        <v>18</v>
      </c>
      <c r="H237" s="72">
        <v>37</v>
      </c>
      <c r="I237" s="72">
        <v>0</v>
      </c>
      <c r="J237" s="60">
        <v>0</v>
      </c>
      <c r="K237" s="61">
        <v>0</v>
      </c>
      <c r="L237" s="72">
        <v>0</v>
      </c>
      <c r="M237" s="60">
        <v>0</v>
      </c>
      <c r="N237" s="61">
        <f t="shared" si="3"/>
        <v>0</v>
      </c>
      <c r="O237" s="72">
        <v>0</v>
      </c>
      <c r="P237" s="72">
        <v>0</v>
      </c>
      <c r="Q237" s="72">
        <v>0</v>
      </c>
      <c r="R237" s="60">
        <v>0</v>
      </c>
      <c r="S237" s="61">
        <v>0</v>
      </c>
      <c r="T237" s="60">
        <v>0</v>
      </c>
    </row>
    <row r="238" spans="1:20" ht="20.100000000000001" customHeight="1">
      <c r="A238" s="59" t="s">
        <v>89</v>
      </c>
      <c r="B238" s="59" t="s">
        <v>90</v>
      </c>
      <c r="C238" s="59" t="s">
        <v>101</v>
      </c>
      <c r="D238" s="59" t="s">
        <v>184</v>
      </c>
      <c r="E238" s="59" t="s">
        <v>147</v>
      </c>
      <c r="F238" s="72">
        <v>58.1</v>
      </c>
      <c r="G238" s="72">
        <v>38</v>
      </c>
      <c r="H238" s="72">
        <v>20.100000000000001</v>
      </c>
      <c r="I238" s="72">
        <v>0</v>
      </c>
      <c r="J238" s="60">
        <v>0</v>
      </c>
      <c r="K238" s="61">
        <v>0</v>
      </c>
      <c r="L238" s="72">
        <v>0</v>
      </c>
      <c r="M238" s="60">
        <v>0</v>
      </c>
      <c r="N238" s="61">
        <f t="shared" si="3"/>
        <v>0</v>
      </c>
      <c r="O238" s="72">
        <v>0</v>
      </c>
      <c r="P238" s="72">
        <v>0</v>
      </c>
      <c r="Q238" s="72">
        <v>0</v>
      </c>
      <c r="R238" s="60">
        <v>0</v>
      </c>
      <c r="S238" s="61">
        <v>0</v>
      </c>
      <c r="T238" s="60">
        <v>0</v>
      </c>
    </row>
    <row r="239" spans="1:20" ht="20.100000000000001" customHeight="1">
      <c r="A239" s="59" t="s">
        <v>89</v>
      </c>
      <c r="B239" s="59" t="s">
        <v>90</v>
      </c>
      <c r="C239" s="59" t="s">
        <v>90</v>
      </c>
      <c r="D239" s="59" t="s">
        <v>184</v>
      </c>
      <c r="E239" s="59" t="s">
        <v>93</v>
      </c>
      <c r="F239" s="72">
        <v>59</v>
      </c>
      <c r="G239" s="72">
        <v>0</v>
      </c>
      <c r="H239" s="72">
        <v>59</v>
      </c>
      <c r="I239" s="72">
        <v>0</v>
      </c>
      <c r="J239" s="60">
        <v>0</v>
      </c>
      <c r="K239" s="61">
        <v>0</v>
      </c>
      <c r="L239" s="72">
        <v>0</v>
      </c>
      <c r="M239" s="60">
        <v>0</v>
      </c>
      <c r="N239" s="61">
        <f t="shared" si="3"/>
        <v>0</v>
      </c>
      <c r="O239" s="72">
        <v>0</v>
      </c>
      <c r="P239" s="72">
        <v>0</v>
      </c>
      <c r="Q239" s="72">
        <v>0</v>
      </c>
      <c r="R239" s="60">
        <v>0</v>
      </c>
      <c r="S239" s="61">
        <v>0</v>
      </c>
      <c r="T239" s="60">
        <v>0</v>
      </c>
    </row>
    <row r="240" spans="1:20" ht="20.100000000000001" customHeight="1">
      <c r="A240" s="59" t="s">
        <v>89</v>
      </c>
      <c r="B240" s="59" t="s">
        <v>90</v>
      </c>
      <c r="C240" s="59" t="s">
        <v>123</v>
      </c>
      <c r="D240" s="59" t="s">
        <v>184</v>
      </c>
      <c r="E240" s="59" t="s">
        <v>148</v>
      </c>
      <c r="F240" s="72">
        <v>29.5</v>
      </c>
      <c r="G240" s="72">
        <v>0</v>
      </c>
      <c r="H240" s="72">
        <v>29.5</v>
      </c>
      <c r="I240" s="72">
        <v>0</v>
      </c>
      <c r="J240" s="60">
        <v>0</v>
      </c>
      <c r="K240" s="61">
        <v>0</v>
      </c>
      <c r="L240" s="72">
        <v>0</v>
      </c>
      <c r="M240" s="60">
        <v>0</v>
      </c>
      <c r="N240" s="61">
        <f t="shared" si="3"/>
        <v>0</v>
      </c>
      <c r="O240" s="72">
        <v>0</v>
      </c>
      <c r="P240" s="72">
        <v>0</v>
      </c>
      <c r="Q240" s="72">
        <v>0</v>
      </c>
      <c r="R240" s="60">
        <v>0</v>
      </c>
      <c r="S240" s="61">
        <v>0</v>
      </c>
      <c r="T240" s="60">
        <v>0</v>
      </c>
    </row>
    <row r="241" spans="1:20" ht="20.100000000000001" customHeight="1">
      <c r="A241" s="59" t="s">
        <v>95</v>
      </c>
      <c r="B241" s="59" t="s">
        <v>96</v>
      </c>
      <c r="C241" s="59" t="s">
        <v>101</v>
      </c>
      <c r="D241" s="59" t="s">
        <v>184</v>
      </c>
      <c r="E241" s="59" t="s">
        <v>140</v>
      </c>
      <c r="F241" s="72">
        <v>60</v>
      </c>
      <c r="G241" s="72">
        <v>20</v>
      </c>
      <c r="H241" s="72">
        <v>40</v>
      </c>
      <c r="I241" s="72">
        <v>0</v>
      </c>
      <c r="J241" s="60">
        <v>0</v>
      </c>
      <c r="K241" s="61">
        <v>0</v>
      </c>
      <c r="L241" s="72">
        <v>0</v>
      </c>
      <c r="M241" s="60">
        <v>0</v>
      </c>
      <c r="N241" s="61">
        <f t="shared" si="3"/>
        <v>0</v>
      </c>
      <c r="O241" s="72">
        <v>0</v>
      </c>
      <c r="P241" s="72">
        <v>0</v>
      </c>
      <c r="Q241" s="72">
        <v>0</v>
      </c>
      <c r="R241" s="60">
        <v>0</v>
      </c>
      <c r="S241" s="61">
        <v>0</v>
      </c>
      <c r="T241" s="60">
        <v>0</v>
      </c>
    </row>
    <row r="242" spans="1:20" ht="20.100000000000001" customHeight="1">
      <c r="A242" s="59" t="s">
        <v>99</v>
      </c>
      <c r="B242" s="59" t="s">
        <v>91</v>
      </c>
      <c r="C242" s="59" t="s">
        <v>152</v>
      </c>
      <c r="D242" s="59" t="s">
        <v>184</v>
      </c>
      <c r="E242" s="59" t="s">
        <v>157</v>
      </c>
      <c r="F242" s="72">
        <v>628.69000000000005</v>
      </c>
      <c r="G242" s="72">
        <v>101.03</v>
      </c>
      <c r="H242" s="72">
        <v>527.66</v>
      </c>
      <c r="I242" s="72">
        <v>0</v>
      </c>
      <c r="J242" s="60">
        <v>0</v>
      </c>
      <c r="K242" s="61">
        <v>0</v>
      </c>
      <c r="L242" s="72">
        <v>0</v>
      </c>
      <c r="M242" s="60">
        <v>0</v>
      </c>
      <c r="N242" s="61">
        <f t="shared" si="3"/>
        <v>0</v>
      </c>
      <c r="O242" s="72">
        <v>0</v>
      </c>
      <c r="P242" s="72">
        <v>0</v>
      </c>
      <c r="Q242" s="72">
        <v>0</v>
      </c>
      <c r="R242" s="60">
        <v>0</v>
      </c>
      <c r="S242" s="61">
        <v>0</v>
      </c>
      <c r="T242" s="60">
        <v>0</v>
      </c>
    </row>
    <row r="243" spans="1:20" ht="20.100000000000001" customHeight="1">
      <c r="A243" s="59" t="s">
        <v>99</v>
      </c>
      <c r="B243" s="59" t="s">
        <v>91</v>
      </c>
      <c r="C243" s="59" t="s">
        <v>123</v>
      </c>
      <c r="D243" s="59" t="s">
        <v>184</v>
      </c>
      <c r="E243" s="59" t="s">
        <v>124</v>
      </c>
      <c r="F243" s="72">
        <v>223.79</v>
      </c>
      <c r="G243" s="72">
        <v>12.35</v>
      </c>
      <c r="H243" s="72">
        <v>122.44</v>
      </c>
      <c r="I243" s="72">
        <v>0</v>
      </c>
      <c r="J243" s="60">
        <v>0</v>
      </c>
      <c r="K243" s="61">
        <v>0</v>
      </c>
      <c r="L243" s="72">
        <v>0</v>
      </c>
      <c r="M243" s="60">
        <v>0</v>
      </c>
      <c r="N243" s="61">
        <f t="shared" si="3"/>
        <v>0</v>
      </c>
      <c r="O243" s="72">
        <v>0</v>
      </c>
      <c r="P243" s="72">
        <v>0</v>
      </c>
      <c r="Q243" s="72">
        <v>0</v>
      </c>
      <c r="R243" s="60">
        <v>0</v>
      </c>
      <c r="S243" s="61">
        <v>89</v>
      </c>
      <c r="T243" s="60">
        <v>0</v>
      </c>
    </row>
    <row r="244" spans="1:20" ht="20.100000000000001" customHeight="1">
      <c r="A244" s="59" t="s">
        <v>99</v>
      </c>
      <c r="B244" s="59" t="s">
        <v>91</v>
      </c>
      <c r="C244" s="59" t="s">
        <v>82</v>
      </c>
      <c r="D244" s="59" t="s">
        <v>184</v>
      </c>
      <c r="E244" s="59" t="s">
        <v>106</v>
      </c>
      <c r="F244" s="72">
        <v>298.45</v>
      </c>
      <c r="G244" s="72">
        <v>0</v>
      </c>
      <c r="H244" s="72">
        <v>298.45</v>
      </c>
      <c r="I244" s="72">
        <v>0</v>
      </c>
      <c r="J244" s="60">
        <v>0</v>
      </c>
      <c r="K244" s="61">
        <v>0</v>
      </c>
      <c r="L244" s="72">
        <v>0</v>
      </c>
      <c r="M244" s="60">
        <v>0</v>
      </c>
      <c r="N244" s="61">
        <f t="shared" si="3"/>
        <v>0</v>
      </c>
      <c r="O244" s="72">
        <v>0</v>
      </c>
      <c r="P244" s="72">
        <v>0</v>
      </c>
      <c r="Q244" s="72">
        <v>0</v>
      </c>
      <c r="R244" s="60">
        <v>0</v>
      </c>
      <c r="S244" s="61">
        <v>0</v>
      </c>
      <c r="T244" s="60">
        <v>0</v>
      </c>
    </row>
    <row r="245" spans="1:20" ht="20.100000000000001" customHeight="1">
      <c r="A245" s="59" t="s">
        <v>107</v>
      </c>
      <c r="B245" s="59" t="s">
        <v>101</v>
      </c>
      <c r="C245" s="59" t="s">
        <v>91</v>
      </c>
      <c r="D245" s="59" t="s">
        <v>184</v>
      </c>
      <c r="E245" s="59" t="s">
        <v>108</v>
      </c>
      <c r="F245" s="72">
        <v>52</v>
      </c>
      <c r="G245" s="72">
        <v>0</v>
      </c>
      <c r="H245" s="72">
        <v>52</v>
      </c>
      <c r="I245" s="72">
        <v>0</v>
      </c>
      <c r="J245" s="60">
        <v>0</v>
      </c>
      <c r="K245" s="61">
        <v>0</v>
      </c>
      <c r="L245" s="72">
        <v>0</v>
      </c>
      <c r="M245" s="60">
        <v>0</v>
      </c>
      <c r="N245" s="61">
        <f t="shared" si="3"/>
        <v>0</v>
      </c>
      <c r="O245" s="72">
        <v>0</v>
      </c>
      <c r="P245" s="72">
        <v>0</v>
      </c>
      <c r="Q245" s="72">
        <v>0</v>
      </c>
      <c r="R245" s="60">
        <v>0</v>
      </c>
      <c r="S245" s="61">
        <v>0</v>
      </c>
      <c r="T245" s="60">
        <v>0</v>
      </c>
    </row>
    <row r="246" spans="1:20" ht="20.100000000000001" customHeight="1">
      <c r="A246" s="59" t="s">
        <v>36</v>
      </c>
      <c r="B246" s="59" t="s">
        <v>36</v>
      </c>
      <c r="C246" s="59" t="s">
        <v>36</v>
      </c>
      <c r="D246" s="59" t="s">
        <v>36</v>
      </c>
      <c r="E246" s="59" t="s">
        <v>185</v>
      </c>
      <c r="F246" s="72">
        <v>121.53</v>
      </c>
      <c r="G246" s="72">
        <v>4.3</v>
      </c>
      <c r="H246" s="72">
        <v>114.03</v>
      </c>
      <c r="I246" s="72">
        <v>0</v>
      </c>
      <c r="J246" s="60">
        <v>0</v>
      </c>
      <c r="K246" s="61">
        <v>0</v>
      </c>
      <c r="L246" s="72">
        <v>0</v>
      </c>
      <c r="M246" s="60">
        <v>0</v>
      </c>
      <c r="N246" s="61">
        <f t="shared" si="3"/>
        <v>0</v>
      </c>
      <c r="O246" s="72">
        <v>0</v>
      </c>
      <c r="P246" s="72">
        <v>0</v>
      </c>
      <c r="Q246" s="72">
        <v>0</v>
      </c>
      <c r="R246" s="60">
        <v>0</v>
      </c>
      <c r="S246" s="61">
        <v>0</v>
      </c>
      <c r="T246" s="60">
        <v>3.2</v>
      </c>
    </row>
    <row r="247" spans="1:20" ht="20.100000000000001" customHeight="1">
      <c r="A247" s="59" t="s">
        <v>85</v>
      </c>
      <c r="B247" s="59" t="s">
        <v>86</v>
      </c>
      <c r="C247" s="59" t="s">
        <v>87</v>
      </c>
      <c r="D247" s="59" t="s">
        <v>186</v>
      </c>
      <c r="E247" s="59" t="s">
        <v>88</v>
      </c>
      <c r="F247" s="72">
        <v>4</v>
      </c>
      <c r="G247" s="72">
        <v>0</v>
      </c>
      <c r="H247" s="72">
        <v>4</v>
      </c>
      <c r="I247" s="72">
        <v>0</v>
      </c>
      <c r="J247" s="60">
        <v>0</v>
      </c>
      <c r="K247" s="61">
        <v>0</v>
      </c>
      <c r="L247" s="72">
        <v>0</v>
      </c>
      <c r="M247" s="60">
        <v>0</v>
      </c>
      <c r="N247" s="61">
        <f t="shared" si="3"/>
        <v>0</v>
      </c>
      <c r="O247" s="72">
        <v>0</v>
      </c>
      <c r="P247" s="72">
        <v>0</v>
      </c>
      <c r="Q247" s="72">
        <v>0</v>
      </c>
      <c r="R247" s="60">
        <v>0</v>
      </c>
      <c r="S247" s="61">
        <v>0</v>
      </c>
      <c r="T247" s="60">
        <v>0</v>
      </c>
    </row>
    <row r="248" spans="1:20" ht="20.100000000000001" customHeight="1">
      <c r="A248" s="59" t="s">
        <v>89</v>
      </c>
      <c r="B248" s="59" t="s">
        <v>90</v>
      </c>
      <c r="C248" s="59" t="s">
        <v>90</v>
      </c>
      <c r="D248" s="59" t="s">
        <v>186</v>
      </c>
      <c r="E248" s="59" t="s">
        <v>93</v>
      </c>
      <c r="F248" s="72">
        <v>8.9</v>
      </c>
      <c r="G248" s="72">
        <v>0</v>
      </c>
      <c r="H248" s="72">
        <v>8.9</v>
      </c>
      <c r="I248" s="72">
        <v>0</v>
      </c>
      <c r="J248" s="60">
        <v>0</v>
      </c>
      <c r="K248" s="61">
        <v>0</v>
      </c>
      <c r="L248" s="72">
        <v>0</v>
      </c>
      <c r="M248" s="60">
        <v>0</v>
      </c>
      <c r="N248" s="61">
        <f t="shared" si="3"/>
        <v>0</v>
      </c>
      <c r="O248" s="72">
        <v>0</v>
      </c>
      <c r="P248" s="72">
        <v>0</v>
      </c>
      <c r="Q248" s="72">
        <v>0</v>
      </c>
      <c r="R248" s="60">
        <v>0</v>
      </c>
      <c r="S248" s="61">
        <v>0</v>
      </c>
      <c r="T248" s="60">
        <v>0</v>
      </c>
    </row>
    <row r="249" spans="1:20" ht="20.100000000000001" customHeight="1">
      <c r="A249" s="59" t="s">
        <v>89</v>
      </c>
      <c r="B249" s="59" t="s">
        <v>90</v>
      </c>
      <c r="C249" s="59" t="s">
        <v>123</v>
      </c>
      <c r="D249" s="59" t="s">
        <v>186</v>
      </c>
      <c r="E249" s="59" t="s">
        <v>148</v>
      </c>
      <c r="F249" s="72">
        <v>4.45</v>
      </c>
      <c r="G249" s="72">
        <v>0</v>
      </c>
      <c r="H249" s="72">
        <v>4.45</v>
      </c>
      <c r="I249" s="72">
        <v>0</v>
      </c>
      <c r="J249" s="60">
        <v>0</v>
      </c>
      <c r="K249" s="61">
        <v>0</v>
      </c>
      <c r="L249" s="72">
        <v>0</v>
      </c>
      <c r="M249" s="60">
        <v>0</v>
      </c>
      <c r="N249" s="61">
        <f t="shared" si="3"/>
        <v>0</v>
      </c>
      <c r="O249" s="72">
        <v>0</v>
      </c>
      <c r="P249" s="72">
        <v>0</v>
      </c>
      <c r="Q249" s="72">
        <v>0</v>
      </c>
      <c r="R249" s="60">
        <v>0</v>
      </c>
      <c r="S249" s="61">
        <v>0</v>
      </c>
      <c r="T249" s="60">
        <v>0</v>
      </c>
    </row>
    <row r="250" spans="1:20" ht="20.100000000000001" customHeight="1">
      <c r="A250" s="59" t="s">
        <v>95</v>
      </c>
      <c r="B250" s="59" t="s">
        <v>96</v>
      </c>
      <c r="C250" s="59" t="s">
        <v>101</v>
      </c>
      <c r="D250" s="59" t="s">
        <v>186</v>
      </c>
      <c r="E250" s="59" t="s">
        <v>140</v>
      </c>
      <c r="F250" s="72">
        <v>5.01</v>
      </c>
      <c r="G250" s="72">
        <v>0</v>
      </c>
      <c r="H250" s="72">
        <v>5.01</v>
      </c>
      <c r="I250" s="72">
        <v>0</v>
      </c>
      <c r="J250" s="60">
        <v>0</v>
      </c>
      <c r="K250" s="61">
        <v>0</v>
      </c>
      <c r="L250" s="72">
        <v>0</v>
      </c>
      <c r="M250" s="60">
        <v>0</v>
      </c>
      <c r="N250" s="61">
        <f t="shared" si="3"/>
        <v>0</v>
      </c>
      <c r="O250" s="72">
        <v>0</v>
      </c>
      <c r="P250" s="72">
        <v>0</v>
      </c>
      <c r="Q250" s="72">
        <v>0</v>
      </c>
      <c r="R250" s="60">
        <v>0</v>
      </c>
      <c r="S250" s="61">
        <v>0</v>
      </c>
      <c r="T250" s="60">
        <v>0</v>
      </c>
    </row>
    <row r="251" spans="1:20" ht="20.100000000000001" customHeight="1">
      <c r="A251" s="59" t="s">
        <v>99</v>
      </c>
      <c r="B251" s="59" t="s">
        <v>91</v>
      </c>
      <c r="C251" s="59" t="s">
        <v>152</v>
      </c>
      <c r="D251" s="59" t="s">
        <v>186</v>
      </c>
      <c r="E251" s="59" t="s">
        <v>157</v>
      </c>
      <c r="F251" s="72">
        <v>80.28</v>
      </c>
      <c r="G251" s="72">
        <v>3.3</v>
      </c>
      <c r="H251" s="72">
        <v>74.48</v>
      </c>
      <c r="I251" s="72">
        <v>0</v>
      </c>
      <c r="J251" s="60">
        <v>0</v>
      </c>
      <c r="K251" s="61">
        <v>0</v>
      </c>
      <c r="L251" s="72">
        <v>0</v>
      </c>
      <c r="M251" s="60">
        <v>0</v>
      </c>
      <c r="N251" s="61">
        <f t="shared" si="3"/>
        <v>0</v>
      </c>
      <c r="O251" s="72">
        <v>0</v>
      </c>
      <c r="P251" s="72">
        <v>0</v>
      </c>
      <c r="Q251" s="72">
        <v>0</v>
      </c>
      <c r="R251" s="60">
        <v>0</v>
      </c>
      <c r="S251" s="61">
        <v>0</v>
      </c>
      <c r="T251" s="60">
        <v>2.5</v>
      </c>
    </row>
    <row r="252" spans="1:20" ht="20.100000000000001" customHeight="1">
      <c r="A252" s="59" t="s">
        <v>99</v>
      </c>
      <c r="B252" s="59" t="s">
        <v>91</v>
      </c>
      <c r="C252" s="59" t="s">
        <v>123</v>
      </c>
      <c r="D252" s="59" t="s">
        <v>186</v>
      </c>
      <c r="E252" s="59" t="s">
        <v>124</v>
      </c>
      <c r="F252" s="72">
        <v>6.9</v>
      </c>
      <c r="G252" s="72">
        <v>1</v>
      </c>
      <c r="H252" s="72">
        <v>5.2</v>
      </c>
      <c r="I252" s="72">
        <v>0</v>
      </c>
      <c r="J252" s="60">
        <v>0</v>
      </c>
      <c r="K252" s="61">
        <v>0</v>
      </c>
      <c r="L252" s="72">
        <v>0</v>
      </c>
      <c r="M252" s="60">
        <v>0</v>
      </c>
      <c r="N252" s="61">
        <f t="shared" si="3"/>
        <v>0</v>
      </c>
      <c r="O252" s="72">
        <v>0</v>
      </c>
      <c r="P252" s="72">
        <v>0</v>
      </c>
      <c r="Q252" s="72">
        <v>0</v>
      </c>
      <c r="R252" s="60">
        <v>0</v>
      </c>
      <c r="S252" s="61">
        <v>0</v>
      </c>
      <c r="T252" s="60">
        <v>0.7</v>
      </c>
    </row>
    <row r="253" spans="1:20" ht="20.100000000000001" customHeight="1">
      <c r="A253" s="59" t="s">
        <v>107</v>
      </c>
      <c r="B253" s="59" t="s">
        <v>101</v>
      </c>
      <c r="C253" s="59" t="s">
        <v>91</v>
      </c>
      <c r="D253" s="59" t="s">
        <v>186</v>
      </c>
      <c r="E253" s="59" t="s">
        <v>108</v>
      </c>
      <c r="F253" s="72">
        <v>6.68</v>
      </c>
      <c r="G253" s="72">
        <v>0</v>
      </c>
      <c r="H253" s="72">
        <v>6.68</v>
      </c>
      <c r="I253" s="72">
        <v>0</v>
      </c>
      <c r="J253" s="60">
        <v>0</v>
      </c>
      <c r="K253" s="61">
        <v>0</v>
      </c>
      <c r="L253" s="72">
        <v>0</v>
      </c>
      <c r="M253" s="60">
        <v>0</v>
      </c>
      <c r="N253" s="61">
        <f t="shared" si="3"/>
        <v>0</v>
      </c>
      <c r="O253" s="72">
        <v>0</v>
      </c>
      <c r="P253" s="72">
        <v>0</v>
      </c>
      <c r="Q253" s="72">
        <v>0</v>
      </c>
      <c r="R253" s="60">
        <v>0</v>
      </c>
      <c r="S253" s="61">
        <v>0</v>
      </c>
      <c r="T253" s="60">
        <v>0</v>
      </c>
    </row>
    <row r="254" spans="1:20" ht="20.100000000000001" customHeight="1">
      <c r="A254" s="59" t="s">
        <v>107</v>
      </c>
      <c r="B254" s="59" t="s">
        <v>101</v>
      </c>
      <c r="C254" s="59" t="s">
        <v>87</v>
      </c>
      <c r="D254" s="59" t="s">
        <v>186</v>
      </c>
      <c r="E254" s="59" t="s">
        <v>109</v>
      </c>
      <c r="F254" s="72">
        <v>5.31</v>
      </c>
      <c r="G254" s="72">
        <v>0</v>
      </c>
      <c r="H254" s="72">
        <v>5.31</v>
      </c>
      <c r="I254" s="72">
        <v>0</v>
      </c>
      <c r="J254" s="60">
        <v>0</v>
      </c>
      <c r="K254" s="61">
        <v>0</v>
      </c>
      <c r="L254" s="72">
        <v>0</v>
      </c>
      <c r="M254" s="60">
        <v>0</v>
      </c>
      <c r="N254" s="61">
        <f t="shared" si="3"/>
        <v>0</v>
      </c>
      <c r="O254" s="72">
        <v>0</v>
      </c>
      <c r="P254" s="72">
        <v>0</v>
      </c>
      <c r="Q254" s="72">
        <v>0</v>
      </c>
      <c r="R254" s="60">
        <v>0</v>
      </c>
      <c r="S254" s="61">
        <v>0</v>
      </c>
      <c r="T254" s="60">
        <v>0</v>
      </c>
    </row>
    <row r="255" spans="1:20" ht="20.100000000000001" customHeight="1">
      <c r="A255" s="59" t="s">
        <v>36</v>
      </c>
      <c r="B255" s="59" t="s">
        <v>36</v>
      </c>
      <c r="C255" s="59" t="s">
        <v>36</v>
      </c>
      <c r="D255" s="59" t="s">
        <v>36</v>
      </c>
      <c r="E255" s="59" t="s">
        <v>187</v>
      </c>
      <c r="F255" s="72">
        <v>446.9</v>
      </c>
      <c r="G255" s="72">
        <v>74.87</v>
      </c>
      <c r="H255" s="72">
        <v>358.04</v>
      </c>
      <c r="I255" s="72">
        <v>0</v>
      </c>
      <c r="J255" s="60">
        <v>0</v>
      </c>
      <c r="K255" s="61">
        <v>0</v>
      </c>
      <c r="L255" s="72">
        <v>0</v>
      </c>
      <c r="M255" s="60">
        <v>0</v>
      </c>
      <c r="N255" s="61">
        <f t="shared" si="3"/>
        <v>0</v>
      </c>
      <c r="O255" s="72">
        <v>0</v>
      </c>
      <c r="P255" s="72">
        <v>0</v>
      </c>
      <c r="Q255" s="72">
        <v>0</v>
      </c>
      <c r="R255" s="60">
        <v>0</v>
      </c>
      <c r="S255" s="61">
        <v>0</v>
      </c>
      <c r="T255" s="60">
        <v>13.99</v>
      </c>
    </row>
    <row r="256" spans="1:20" ht="20.100000000000001" customHeight="1">
      <c r="A256" s="59" t="s">
        <v>85</v>
      </c>
      <c r="B256" s="59" t="s">
        <v>86</v>
      </c>
      <c r="C256" s="59" t="s">
        <v>87</v>
      </c>
      <c r="D256" s="59" t="s">
        <v>188</v>
      </c>
      <c r="E256" s="59" t="s">
        <v>88</v>
      </c>
      <c r="F256" s="72">
        <v>18</v>
      </c>
      <c r="G256" s="72">
        <v>0</v>
      </c>
      <c r="H256" s="72">
        <v>18</v>
      </c>
      <c r="I256" s="72">
        <v>0</v>
      </c>
      <c r="J256" s="60">
        <v>0</v>
      </c>
      <c r="K256" s="61">
        <v>0</v>
      </c>
      <c r="L256" s="72">
        <v>0</v>
      </c>
      <c r="M256" s="60">
        <v>0</v>
      </c>
      <c r="N256" s="61">
        <f t="shared" si="3"/>
        <v>0</v>
      </c>
      <c r="O256" s="72">
        <v>0</v>
      </c>
      <c r="P256" s="72">
        <v>0</v>
      </c>
      <c r="Q256" s="72">
        <v>0</v>
      </c>
      <c r="R256" s="60">
        <v>0</v>
      </c>
      <c r="S256" s="61">
        <v>0</v>
      </c>
      <c r="T256" s="60">
        <v>0</v>
      </c>
    </row>
    <row r="257" spans="1:20" ht="20.100000000000001" customHeight="1">
      <c r="A257" s="59" t="s">
        <v>89</v>
      </c>
      <c r="B257" s="59" t="s">
        <v>90</v>
      </c>
      <c r="C257" s="59" t="s">
        <v>90</v>
      </c>
      <c r="D257" s="59" t="s">
        <v>188</v>
      </c>
      <c r="E257" s="59" t="s">
        <v>93</v>
      </c>
      <c r="F257" s="72">
        <v>26.57</v>
      </c>
      <c r="G257" s="72">
        <v>0</v>
      </c>
      <c r="H257" s="72">
        <v>26.57</v>
      </c>
      <c r="I257" s="72">
        <v>0</v>
      </c>
      <c r="J257" s="60">
        <v>0</v>
      </c>
      <c r="K257" s="61">
        <v>0</v>
      </c>
      <c r="L257" s="72">
        <v>0</v>
      </c>
      <c r="M257" s="60">
        <v>0</v>
      </c>
      <c r="N257" s="61">
        <f t="shared" si="3"/>
        <v>0</v>
      </c>
      <c r="O257" s="72">
        <v>0</v>
      </c>
      <c r="P257" s="72">
        <v>0</v>
      </c>
      <c r="Q257" s="72">
        <v>0</v>
      </c>
      <c r="R257" s="60">
        <v>0</v>
      </c>
      <c r="S257" s="61">
        <v>0</v>
      </c>
      <c r="T257" s="60">
        <v>0</v>
      </c>
    </row>
    <row r="258" spans="1:20" ht="20.100000000000001" customHeight="1">
      <c r="A258" s="59" t="s">
        <v>89</v>
      </c>
      <c r="B258" s="59" t="s">
        <v>90</v>
      </c>
      <c r="C258" s="59" t="s">
        <v>123</v>
      </c>
      <c r="D258" s="59" t="s">
        <v>188</v>
      </c>
      <c r="E258" s="59" t="s">
        <v>148</v>
      </c>
      <c r="F258" s="72">
        <v>13.29</v>
      </c>
      <c r="G258" s="72">
        <v>0</v>
      </c>
      <c r="H258" s="72">
        <v>13.29</v>
      </c>
      <c r="I258" s="72">
        <v>0</v>
      </c>
      <c r="J258" s="60">
        <v>0</v>
      </c>
      <c r="K258" s="61">
        <v>0</v>
      </c>
      <c r="L258" s="72">
        <v>0</v>
      </c>
      <c r="M258" s="60">
        <v>0</v>
      </c>
      <c r="N258" s="61">
        <f t="shared" si="3"/>
        <v>0</v>
      </c>
      <c r="O258" s="72">
        <v>0</v>
      </c>
      <c r="P258" s="72">
        <v>0</v>
      </c>
      <c r="Q258" s="72">
        <v>0</v>
      </c>
      <c r="R258" s="60">
        <v>0</v>
      </c>
      <c r="S258" s="61">
        <v>0</v>
      </c>
      <c r="T258" s="60">
        <v>0</v>
      </c>
    </row>
    <row r="259" spans="1:20" ht="20.100000000000001" customHeight="1">
      <c r="A259" s="59" t="s">
        <v>95</v>
      </c>
      <c r="B259" s="59" t="s">
        <v>96</v>
      </c>
      <c r="C259" s="59" t="s">
        <v>101</v>
      </c>
      <c r="D259" s="59" t="s">
        <v>188</v>
      </c>
      <c r="E259" s="59" t="s">
        <v>140</v>
      </c>
      <c r="F259" s="72">
        <v>17.12</v>
      </c>
      <c r="G259" s="72">
        <v>0</v>
      </c>
      <c r="H259" s="72">
        <v>17.12</v>
      </c>
      <c r="I259" s="72">
        <v>0</v>
      </c>
      <c r="J259" s="60">
        <v>0</v>
      </c>
      <c r="K259" s="61">
        <v>0</v>
      </c>
      <c r="L259" s="72">
        <v>0</v>
      </c>
      <c r="M259" s="60">
        <v>0</v>
      </c>
      <c r="N259" s="61">
        <f t="shared" si="3"/>
        <v>0</v>
      </c>
      <c r="O259" s="72">
        <v>0</v>
      </c>
      <c r="P259" s="72">
        <v>0</v>
      </c>
      <c r="Q259" s="72">
        <v>0</v>
      </c>
      <c r="R259" s="60">
        <v>0</v>
      </c>
      <c r="S259" s="61">
        <v>0</v>
      </c>
      <c r="T259" s="60">
        <v>0</v>
      </c>
    </row>
    <row r="260" spans="1:20" ht="20.100000000000001" customHeight="1">
      <c r="A260" s="59" t="s">
        <v>99</v>
      </c>
      <c r="B260" s="59" t="s">
        <v>91</v>
      </c>
      <c r="C260" s="59" t="s">
        <v>152</v>
      </c>
      <c r="D260" s="59" t="s">
        <v>188</v>
      </c>
      <c r="E260" s="59" t="s">
        <v>157</v>
      </c>
      <c r="F260" s="72">
        <v>224.42</v>
      </c>
      <c r="G260" s="72">
        <v>0</v>
      </c>
      <c r="H260" s="72">
        <v>210.43</v>
      </c>
      <c r="I260" s="72">
        <v>0</v>
      </c>
      <c r="J260" s="60">
        <v>0</v>
      </c>
      <c r="K260" s="61">
        <v>0</v>
      </c>
      <c r="L260" s="72">
        <v>0</v>
      </c>
      <c r="M260" s="60">
        <v>0</v>
      </c>
      <c r="N260" s="61">
        <f t="shared" si="3"/>
        <v>0</v>
      </c>
      <c r="O260" s="72">
        <v>0</v>
      </c>
      <c r="P260" s="72">
        <v>0</v>
      </c>
      <c r="Q260" s="72">
        <v>0</v>
      </c>
      <c r="R260" s="60">
        <v>0</v>
      </c>
      <c r="S260" s="61">
        <v>0</v>
      </c>
      <c r="T260" s="60">
        <v>13.99</v>
      </c>
    </row>
    <row r="261" spans="1:20" ht="20.100000000000001" customHeight="1">
      <c r="A261" s="59" t="s">
        <v>99</v>
      </c>
      <c r="B261" s="59" t="s">
        <v>91</v>
      </c>
      <c r="C261" s="59" t="s">
        <v>123</v>
      </c>
      <c r="D261" s="59" t="s">
        <v>188</v>
      </c>
      <c r="E261" s="59" t="s">
        <v>124</v>
      </c>
      <c r="F261" s="72">
        <v>30</v>
      </c>
      <c r="G261" s="72">
        <v>0</v>
      </c>
      <c r="H261" s="72">
        <v>30</v>
      </c>
      <c r="I261" s="72">
        <v>0</v>
      </c>
      <c r="J261" s="60">
        <v>0</v>
      </c>
      <c r="K261" s="61">
        <v>0</v>
      </c>
      <c r="L261" s="72">
        <v>0</v>
      </c>
      <c r="M261" s="60">
        <v>0</v>
      </c>
      <c r="N261" s="61">
        <f t="shared" si="3"/>
        <v>0</v>
      </c>
      <c r="O261" s="72">
        <v>0</v>
      </c>
      <c r="P261" s="72">
        <v>0</v>
      </c>
      <c r="Q261" s="72">
        <v>0</v>
      </c>
      <c r="R261" s="60">
        <v>0</v>
      </c>
      <c r="S261" s="61">
        <v>0</v>
      </c>
      <c r="T261" s="60">
        <v>0</v>
      </c>
    </row>
    <row r="262" spans="1:20" ht="20.100000000000001" customHeight="1">
      <c r="A262" s="59" t="s">
        <v>99</v>
      </c>
      <c r="B262" s="59" t="s">
        <v>91</v>
      </c>
      <c r="C262" s="59" t="s">
        <v>82</v>
      </c>
      <c r="D262" s="59" t="s">
        <v>188</v>
      </c>
      <c r="E262" s="59" t="s">
        <v>106</v>
      </c>
      <c r="F262" s="72">
        <v>74.87</v>
      </c>
      <c r="G262" s="72">
        <v>74.87</v>
      </c>
      <c r="H262" s="72">
        <v>0</v>
      </c>
      <c r="I262" s="72">
        <v>0</v>
      </c>
      <c r="J262" s="60">
        <v>0</v>
      </c>
      <c r="K262" s="61">
        <v>0</v>
      </c>
      <c r="L262" s="72">
        <v>0</v>
      </c>
      <c r="M262" s="60">
        <v>0</v>
      </c>
      <c r="N262" s="61">
        <f t="shared" si="3"/>
        <v>0</v>
      </c>
      <c r="O262" s="72">
        <v>0</v>
      </c>
      <c r="P262" s="72">
        <v>0</v>
      </c>
      <c r="Q262" s="72">
        <v>0</v>
      </c>
      <c r="R262" s="60">
        <v>0</v>
      </c>
      <c r="S262" s="61">
        <v>0</v>
      </c>
      <c r="T262" s="60">
        <v>0</v>
      </c>
    </row>
    <row r="263" spans="1:20" ht="20.100000000000001" customHeight="1">
      <c r="A263" s="59" t="s">
        <v>107</v>
      </c>
      <c r="B263" s="59" t="s">
        <v>101</v>
      </c>
      <c r="C263" s="59" t="s">
        <v>91</v>
      </c>
      <c r="D263" s="59" t="s">
        <v>188</v>
      </c>
      <c r="E263" s="59" t="s">
        <v>108</v>
      </c>
      <c r="F263" s="72">
        <v>23.94</v>
      </c>
      <c r="G263" s="72">
        <v>0</v>
      </c>
      <c r="H263" s="72">
        <v>23.94</v>
      </c>
      <c r="I263" s="72">
        <v>0</v>
      </c>
      <c r="J263" s="60">
        <v>0</v>
      </c>
      <c r="K263" s="61">
        <v>0</v>
      </c>
      <c r="L263" s="72">
        <v>0</v>
      </c>
      <c r="M263" s="60">
        <v>0</v>
      </c>
      <c r="N263" s="61">
        <f t="shared" ref="N263:N326" si="4">SUM(O263:R263)</f>
        <v>0</v>
      </c>
      <c r="O263" s="72">
        <v>0</v>
      </c>
      <c r="P263" s="72">
        <v>0</v>
      </c>
      <c r="Q263" s="72">
        <v>0</v>
      </c>
      <c r="R263" s="60">
        <v>0</v>
      </c>
      <c r="S263" s="61">
        <v>0</v>
      </c>
      <c r="T263" s="60">
        <v>0</v>
      </c>
    </row>
    <row r="264" spans="1:20" ht="20.100000000000001" customHeight="1">
      <c r="A264" s="59" t="s">
        <v>107</v>
      </c>
      <c r="B264" s="59" t="s">
        <v>101</v>
      </c>
      <c r="C264" s="59" t="s">
        <v>87</v>
      </c>
      <c r="D264" s="59" t="s">
        <v>188</v>
      </c>
      <c r="E264" s="59" t="s">
        <v>109</v>
      </c>
      <c r="F264" s="72">
        <v>18.690000000000001</v>
      </c>
      <c r="G264" s="72">
        <v>0</v>
      </c>
      <c r="H264" s="72">
        <v>18.690000000000001</v>
      </c>
      <c r="I264" s="72">
        <v>0</v>
      </c>
      <c r="J264" s="60">
        <v>0</v>
      </c>
      <c r="K264" s="61">
        <v>0</v>
      </c>
      <c r="L264" s="72">
        <v>0</v>
      </c>
      <c r="M264" s="60">
        <v>0</v>
      </c>
      <c r="N264" s="61">
        <f t="shared" si="4"/>
        <v>0</v>
      </c>
      <c r="O264" s="72">
        <v>0</v>
      </c>
      <c r="P264" s="72">
        <v>0</v>
      </c>
      <c r="Q264" s="72">
        <v>0</v>
      </c>
      <c r="R264" s="60">
        <v>0</v>
      </c>
      <c r="S264" s="61">
        <v>0</v>
      </c>
      <c r="T264" s="60">
        <v>0</v>
      </c>
    </row>
    <row r="265" spans="1:20" ht="20.100000000000001" customHeight="1">
      <c r="A265" s="59" t="s">
        <v>36</v>
      </c>
      <c r="B265" s="59" t="s">
        <v>36</v>
      </c>
      <c r="C265" s="59" t="s">
        <v>36</v>
      </c>
      <c r="D265" s="59" t="s">
        <v>36</v>
      </c>
      <c r="E265" s="59" t="s">
        <v>189</v>
      </c>
      <c r="F265" s="72">
        <v>182.12</v>
      </c>
      <c r="G265" s="72">
        <v>61.85</v>
      </c>
      <c r="H265" s="72">
        <v>116.97</v>
      </c>
      <c r="I265" s="72">
        <v>0</v>
      </c>
      <c r="J265" s="60">
        <v>0</v>
      </c>
      <c r="K265" s="61">
        <v>0</v>
      </c>
      <c r="L265" s="72">
        <v>0</v>
      </c>
      <c r="M265" s="60">
        <v>0</v>
      </c>
      <c r="N265" s="61">
        <f t="shared" si="4"/>
        <v>0</v>
      </c>
      <c r="O265" s="72">
        <v>0</v>
      </c>
      <c r="P265" s="72">
        <v>0</v>
      </c>
      <c r="Q265" s="72">
        <v>0</v>
      </c>
      <c r="R265" s="60">
        <v>0</v>
      </c>
      <c r="S265" s="61">
        <v>0</v>
      </c>
      <c r="T265" s="60">
        <v>3.3</v>
      </c>
    </row>
    <row r="266" spans="1:20" ht="20.100000000000001" customHeight="1">
      <c r="A266" s="59" t="s">
        <v>85</v>
      </c>
      <c r="B266" s="59" t="s">
        <v>86</v>
      </c>
      <c r="C266" s="59" t="s">
        <v>87</v>
      </c>
      <c r="D266" s="59" t="s">
        <v>190</v>
      </c>
      <c r="E266" s="59" t="s">
        <v>88</v>
      </c>
      <c r="F266" s="72">
        <v>18.899999999999999</v>
      </c>
      <c r="G266" s="72">
        <v>5</v>
      </c>
      <c r="H266" s="72">
        <v>13.9</v>
      </c>
      <c r="I266" s="72">
        <v>0</v>
      </c>
      <c r="J266" s="60">
        <v>0</v>
      </c>
      <c r="K266" s="61">
        <v>0</v>
      </c>
      <c r="L266" s="72">
        <v>0</v>
      </c>
      <c r="M266" s="60">
        <v>0</v>
      </c>
      <c r="N266" s="61">
        <f t="shared" si="4"/>
        <v>0</v>
      </c>
      <c r="O266" s="72">
        <v>0</v>
      </c>
      <c r="P266" s="72">
        <v>0</v>
      </c>
      <c r="Q266" s="72">
        <v>0</v>
      </c>
      <c r="R266" s="60">
        <v>0</v>
      </c>
      <c r="S266" s="61">
        <v>0</v>
      </c>
      <c r="T266" s="60">
        <v>0</v>
      </c>
    </row>
    <row r="267" spans="1:20" ht="20.100000000000001" customHeight="1">
      <c r="A267" s="59" t="s">
        <v>89</v>
      </c>
      <c r="B267" s="59" t="s">
        <v>90</v>
      </c>
      <c r="C267" s="59" t="s">
        <v>90</v>
      </c>
      <c r="D267" s="59" t="s">
        <v>190</v>
      </c>
      <c r="E267" s="59" t="s">
        <v>93</v>
      </c>
      <c r="F267" s="72">
        <v>6.1</v>
      </c>
      <c r="G267" s="72">
        <v>0</v>
      </c>
      <c r="H267" s="72">
        <v>6.1</v>
      </c>
      <c r="I267" s="72">
        <v>0</v>
      </c>
      <c r="J267" s="60">
        <v>0</v>
      </c>
      <c r="K267" s="61">
        <v>0</v>
      </c>
      <c r="L267" s="72">
        <v>0</v>
      </c>
      <c r="M267" s="60">
        <v>0</v>
      </c>
      <c r="N267" s="61">
        <f t="shared" si="4"/>
        <v>0</v>
      </c>
      <c r="O267" s="72">
        <v>0</v>
      </c>
      <c r="P267" s="72">
        <v>0</v>
      </c>
      <c r="Q267" s="72">
        <v>0</v>
      </c>
      <c r="R267" s="60">
        <v>0</v>
      </c>
      <c r="S267" s="61">
        <v>0</v>
      </c>
      <c r="T267" s="60">
        <v>0</v>
      </c>
    </row>
    <row r="268" spans="1:20" ht="20.100000000000001" customHeight="1">
      <c r="A268" s="59" t="s">
        <v>89</v>
      </c>
      <c r="B268" s="59" t="s">
        <v>90</v>
      </c>
      <c r="C268" s="59" t="s">
        <v>123</v>
      </c>
      <c r="D268" s="59" t="s">
        <v>190</v>
      </c>
      <c r="E268" s="59" t="s">
        <v>148</v>
      </c>
      <c r="F268" s="72">
        <v>3.05</v>
      </c>
      <c r="G268" s="72">
        <v>0</v>
      </c>
      <c r="H268" s="72">
        <v>3.05</v>
      </c>
      <c r="I268" s="72">
        <v>0</v>
      </c>
      <c r="J268" s="60">
        <v>0</v>
      </c>
      <c r="K268" s="61">
        <v>0</v>
      </c>
      <c r="L268" s="72">
        <v>0</v>
      </c>
      <c r="M268" s="60">
        <v>0</v>
      </c>
      <c r="N268" s="61">
        <f t="shared" si="4"/>
        <v>0</v>
      </c>
      <c r="O268" s="72">
        <v>0</v>
      </c>
      <c r="P268" s="72">
        <v>0</v>
      </c>
      <c r="Q268" s="72">
        <v>0</v>
      </c>
      <c r="R268" s="60">
        <v>0</v>
      </c>
      <c r="S268" s="61">
        <v>0</v>
      </c>
      <c r="T268" s="60">
        <v>0</v>
      </c>
    </row>
    <row r="269" spans="1:20" ht="20.100000000000001" customHeight="1">
      <c r="A269" s="59" t="s">
        <v>95</v>
      </c>
      <c r="B269" s="59" t="s">
        <v>96</v>
      </c>
      <c r="C269" s="59" t="s">
        <v>101</v>
      </c>
      <c r="D269" s="59" t="s">
        <v>190</v>
      </c>
      <c r="E269" s="59" t="s">
        <v>140</v>
      </c>
      <c r="F269" s="72">
        <v>6.7</v>
      </c>
      <c r="G269" s="72">
        <v>0</v>
      </c>
      <c r="H269" s="72">
        <v>6.7</v>
      </c>
      <c r="I269" s="72">
        <v>0</v>
      </c>
      <c r="J269" s="60">
        <v>0</v>
      </c>
      <c r="K269" s="61">
        <v>0</v>
      </c>
      <c r="L269" s="72">
        <v>0</v>
      </c>
      <c r="M269" s="60">
        <v>0</v>
      </c>
      <c r="N269" s="61">
        <f t="shared" si="4"/>
        <v>0</v>
      </c>
      <c r="O269" s="72">
        <v>0</v>
      </c>
      <c r="P269" s="72">
        <v>0</v>
      </c>
      <c r="Q269" s="72">
        <v>0</v>
      </c>
      <c r="R269" s="60">
        <v>0</v>
      </c>
      <c r="S269" s="61">
        <v>0</v>
      </c>
      <c r="T269" s="60">
        <v>0</v>
      </c>
    </row>
    <row r="270" spans="1:20" ht="20.100000000000001" customHeight="1">
      <c r="A270" s="59" t="s">
        <v>99</v>
      </c>
      <c r="B270" s="59" t="s">
        <v>91</v>
      </c>
      <c r="C270" s="59" t="s">
        <v>152</v>
      </c>
      <c r="D270" s="59" t="s">
        <v>190</v>
      </c>
      <c r="E270" s="59" t="s">
        <v>157</v>
      </c>
      <c r="F270" s="72">
        <v>88.18</v>
      </c>
      <c r="G270" s="72">
        <v>8</v>
      </c>
      <c r="H270" s="72">
        <v>76.88</v>
      </c>
      <c r="I270" s="72">
        <v>0</v>
      </c>
      <c r="J270" s="60">
        <v>0</v>
      </c>
      <c r="K270" s="61">
        <v>0</v>
      </c>
      <c r="L270" s="72">
        <v>0</v>
      </c>
      <c r="M270" s="60">
        <v>0</v>
      </c>
      <c r="N270" s="61">
        <f t="shared" si="4"/>
        <v>0</v>
      </c>
      <c r="O270" s="72">
        <v>0</v>
      </c>
      <c r="P270" s="72">
        <v>0</v>
      </c>
      <c r="Q270" s="72">
        <v>0</v>
      </c>
      <c r="R270" s="60">
        <v>0</v>
      </c>
      <c r="S270" s="61">
        <v>0</v>
      </c>
      <c r="T270" s="60">
        <v>3.3</v>
      </c>
    </row>
    <row r="271" spans="1:20" ht="20.100000000000001" customHeight="1">
      <c r="A271" s="59" t="s">
        <v>99</v>
      </c>
      <c r="B271" s="59" t="s">
        <v>91</v>
      </c>
      <c r="C271" s="59" t="s">
        <v>123</v>
      </c>
      <c r="D271" s="59" t="s">
        <v>190</v>
      </c>
      <c r="E271" s="59" t="s">
        <v>124</v>
      </c>
      <c r="F271" s="72">
        <v>48.85</v>
      </c>
      <c r="G271" s="72">
        <v>48.85</v>
      </c>
      <c r="H271" s="72">
        <v>0</v>
      </c>
      <c r="I271" s="72">
        <v>0</v>
      </c>
      <c r="J271" s="60">
        <v>0</v>
      </c>
      <c r="K271" s="61">
        <v>0</v>
      </c>
      <c r="L271" s="72">
        <v>0</v>
      </c>
      <c r="M271" s="60">
        <v>0</v>
      </c>
      <c r="N271" s="61">
        <f t="shared" si="4"/>
        <v>0</v>
      </c>
      <c r="O271" s="72">
        <v>0</v>
      </c>
      <c r="P271" s="72">
        <v>0</v>
      </c>
      <c r="Q271" s="72">
        <v>0</v>
      </c>
      <c r="R271" s="60">
        <v>0</v>
      </c>
      <c r="S271" s="61">
        <v>0</v>
      </c>
      <c r="T271" s="60">
        <v>0</v>
      </c>
    </row>
    <row r="272" spans="1:20" ht="20.100000000000001" customHeight="1">
      <c r="A272" s="59" t="s">
        <v>107</v>
      </c>
      <c r="B272" s="59" t="s">
        <v>101</v>
      </c>
      <c r="C272" s="59" t="s">
        <v>91</v>
      </c>
      <c r="D272" s="59" t="s">
        <v>190</v>
      </c>
      <c r="E272" s="59" t="s">
        <v>108</v>
      </c>
      <c r="F272" s="72">
        <v>8.15</v>
      </c>
      <c r="G272" s="72">
        <v>0</v>
      </c>
      <c r="H272" s="72">
        <v>8.15</v>
      </c>
      <c r="I272" s="72">
        <v>0</v>
      </c>
      <c r="J272" s="60">
        <v>0</v>
      </c>
      <c r="K272" s="61">
        <v>0</v>
      </c>
      <c r="L272" s="72">
        <v>0</v>
      </c>
      <c r="M272" s="60">
        <v>0</v>
      </c>
      <c r="N272" s="61">
        <f t="shared" si="4"/>
        <v>0</v>
      </c>
      <c r="O272" s="72">
        <v>0</v>
      </c>
      <c r="P272" s="72">
        <v>0</v>
      </c>
      <c r="Q272" s="72">
        <v>0</v>
      </c>
      <c r="R272" s="60">
        <v>0</v>
      </c>
      <c r="S272" s="61">
        <v>0</v>
      </c>
      <c r="T272" s="60">
        <v>0</v>
      </c>
    </row>
    <row r="273" spans="1:20" ht="20.100000000000001" customHeight="1">
      <c r="A273" s="59" t="s">
        <v>107</v>
      </c>
      <c r="B273" s="59" t="s">
        <v>101</v>
      </c>
      <c r="C273" s="59" t="s">
        <v>87</v>
      </c>
      <c r="D273" s="59" t="s">
        <v>190</v>
      </c>
      <c r="E273" s="59" t="s">
        <v>109</v>
      </c>
      <c r="F273" s="72">
        <v>2.19</v>
      </c>
      <c r="G273" s="72">
        <v>0</v>
      </c>
      <c r="H273" s="72">
        <v>2.19</v>
      </c>
      <c r="I273" s="72">
        <v>0</v>
      </c>
      <c r="J273" s="60">
        <v>0</v>
      </c>
      <c r="K273" s="61">
        <v>0</v>
      </c>
      <c r="L273" s="72">
        <v>0</v>
      </c>
      <c r="M273" s="60">
        <v>0</v>
      </c>
      <c r="N273" s="61">
        <f t="shared" si="4"/>
        <v>0</v>
      </c>
      <c r="O273" s="72">
        <v>0</v>
      </c>
      <c r="P273" s="72">
        <v>0</v>
      </c>
      <c r="Q273" s="72">
        <v>0</v>
      </c>
      <c r="R273" s="60">
        <v>0</v>
      </c>
      <c r="S273" s="61">
        <v>0</v>
      </c>
      <c r="T273" s="60">
        <v>0</v>
      </c>
    </row>
    <row r="274" spans="1:20" ht="20.100000000000001" customHeight="1">
      <c r="A274" s="59" t="s">
        <v>36</v>
      </c>
      <c r="B274" s="59" t="s">
        <v>36</v>
      </c>
      <c r="C274" s="59" t="s">
        <v>36</v>
      </c>
      <c r="D274" s="59" t="s">
        <v>36</v>
      </c>
      <c r="E274" s="59" t="s">
        <v>191</v>
      </c>
      <c r="F274" s="72">
        <v>69.709999999999994</v>
      </c>
      <c r="G274" s="72">
        <v>0</v>
      </c>
      <c r="H274" s="72">
        <v>69.709999999999994</v>
      </c>
      <c r="I274" s="72">
        <v>0</v>
      </c>
      <c r="J274" s="60">
        <v>0</v>
      </c>
      <c r="K274" s="61">
        <v>0</v>
      </c>
      <c r="L274" s="72">
        <v>0</v>
      </c>
      <c r="M274" s="60">
        <v>0</v>
      </c>
      <c r="N274" s="61">
        <f t="shared" si="4"/>
        <v>0</v>
      </c>
      <c r="O274" s="72">
        <v>0</v>
      </c>
      <c r="P274" s="72">
        <v>0</v>
      </c>
      <c r="Q274" s="72">
        <v>0</v>
      </c>
      <c r="R274" s="60">
        <v>0</v>
      </c>
      <c r="S274" s="61">
        <v>0</v>
      </c>
      <c r="T274" s="60">
        <v>0</v>
      </c>
    </row>
    <row r="275" spans="1:20" ht="20.100000000000001" customHeight="1">
      <c r="A275" s="59" t="s">
        <v>89</v>
      </c>
      <c r="B275" s="59" t="s">
        <v>90</v>
      </c>
      <c r="C275" s="59" t="s">
        <v>90</v>
      </c>
      <c r="D275" s="59" t="s">
        <v>192</v>
      </c>
      <c r="E275" s="59" t="s">
        <v>93</v>
      </c>
      <c r="F275" s="72">
        <v>3</v>
      </c>
      <c r="G275" s="72">
        <v>0</v>
      </c>
      <c r="H275" s="72">
        <v>3</v>
      </c>
      <c r="I275" s="72">
        <v>0</v>
      </c>
      <c r="J275" s="60">
        <v>0</v>
      </c>
      <c r="K275" s="61">
        <v>0</v>
      </c>
      <c r="L275" s="72">
        <v>0</v>
      </c>
      <c r="M275" s="60">
        <v>0</v>
      </c>
      <c r="N275" s="61">
        <f t="shared" si="4"/>
        <v>0</v>
      </c>
      <c r="O275" s="72">
        <v>0</v>
      </c>
      <c r="P275" s="72">
        <v>0</v>
      </c>
      <c r="Q275" s="72">
        <v>0</v>
      </c>
      <c r="R275" s="60">
        <v>0</v>
      </c>
      <c r="S275" s="61">
        <v>0</v>
      </c>
      <c r="T275" s="60">
        <v>0</v>
      </c>
    </row>
    <row r="276" spans="1:20" ht="20.100000000000001" customHeight="1">
      <c r="A276" s="59" t="s">
        <v>89</v>
      </c>
      <c r="B276" s="59" t="s">
        <v>90</v>
      </c>
      <c r="C276" s="59" t="s">
        <v>123</v>
      </c>
      <c r="D276" s="59" t="s">
        <v>192</v>
      </c>
      <c r="E276" s="59" t="s">
        <v>148</v>
      </c>
      <c r="F276" s="72">
        <v>1.5</v>
      </c>
      <c r="G276" s="72">
        <v>0</v>
      </c>
      <c r="H276" s="72">
        <v>1.5</v>
      </c>
      <c r="I276" s="72">
        <v>0</v>
      </c>
      <c r="J276" s="60">
        <v>0</v>
      </c>
      <c r="K276" s="61">
        <v>0</v>
      </c>
      <c r="L276" s="72">
        <v>0</v>
      </c>
      <c r="M276" s="60">
        <v>0</v>
      </c>
      <c r="N276" s="61">
        <f t="shared" si="4"/>
        <v>0</v>
      </c>
      <c r="O276" s="72">
        <v>0</v>
      </c>
      <c r="P276" s="72">
        <v>0</v>
      </c>
      <c r="Q276" s="72">
        <v>0</v>
      </c>
      <c r="R276" s="60">
        <v>0</v>
      </c>
      <c r="S276" s="61">
        <v>0</v>
      </c>
      <c r="T276" s="60">
        <v>0</v>
      </c>
    </row>
    <row r="277" spans="1:20" ht="20.100000000000001" customHeight="1">
      <c r="A277" s="59" t="s">
        <v>95</v>
      </c>
      <c r="B277" s="59" t="s">
        <v>96</v>
      </c>
      <c r="C277" s="59" t="s">
        <v>101</v>
      </c>
      <c r="D277" s="59" t="s">
        <v>192</v>
      </c>
      <c r="E277" s="59" t="s">
        <v>140</v>
      </c>
      <c r="F277" s="72">
        <v>2.81</v>
      </c>
      <c r="G277" s="72">
        <v>0</v>
      </c>
      <c r="H277" s="72">
        <v>2.81</v>
      </c>
      <c r="I277" s="72">
        <v>0</v>
      </c>
      <c r="J277" s="60">
        <v>0</v>
      </c>
      <c r="K277" s="61">
        <v>0</v>
      </c>
      <c r="L277" s="72">
        <v>0</v>
      </c>
      <c r="M277" s="60">
        <v>0</v>
      </c>
      <c r="N277" s="61">
        <f t="shared" si="4"/>
        <v>0</v>
      </c>
      <c r="O277" s="72">
        <v>0</v>
      </c>
      <c r="P277" s="72">
        <v>0</v>
      </c>
      <c r="Q277" s="72">
        <v>0</v>
      </c>
      <c r="R277" s="60">
        <v>0</v>
      </c>
      <c r="S277" s="61">
        <v>0</v>
      </c>
      <c r="T277" s="60">
        <v>0</v>
      </c>
    </row>
    <row r="278" spans="1:20" ht="20.100000000000001" customHeight="1">
      <c r="A278" s="59" t="s">
        <v>99</v>
      </c>
      <c r="B278" s="59" t="s">
        <v>91</v>
      </c>
      <c r="C278" s="59" t="s">
        <v>152</v>
      </c>
      <c r="D278" s="59" t="s">
        <v>192</v>
      </c>
      <c r="E278" s="59" t="s">
        <v>157</v>
      </c>
      <c r="F278" s="72">
        <v>37</v>
      </c>
      <c r="G278" s="72">
        <v>0</v>
      </c>
      <c r="H278" s="72">
        <v>37</v>
      </c>
      <c r="I278" s="72">
        <v>0</v>
      </c>
      <c r="J278" s="60">
        <v>0</v>
      </c>
      <c r="K278" s="61">
        <v>0</v>
      </c>
      <c r="L278" s="72">
        <v>0</v>
      </c>
      <c r="M278" s="60">
        <v>0</v>
      </c>
      <c r="N278" s="61">
        <f t="shared" si="4"/>
        <v>0</v>
      </c>
      <c r="O278" s="72">
        <v>0</v>
      </c>
      <c r="P278" s="72">
        <v>0</v>
      </c>
      <c r="Q278" s="72">
        <v>0</v>
      </c>
      <c r="R278" s="60">
        <v>0</v>
      </c>
      <c r="S278" s="61">
        <v>0</v>
      </c>
      <c r="T278" s="60">
        <v>0</v>
      </c>
    </row>
    <row r="279" spans="1:20" ht="20.100000000000001" customHeight="1">
      <c r="A279" s="59" t="s">
        <v>99</v>
      </c>
      <c r="B279" s="59" t="s">
        <v>91</v>
      </c>
      <c r="C279" s="59" t="s">
        <v>82</v>
      </c>
      <c r="D279" s="59" t="s">
        <v>192</v>
      </c>
      <c r="E279" s="59" t="s">
        <v>106</v>
      </c>
      <c r="F279" s="72">
        <v>22.3</v>
      </c>
      <c r="G279" s="72">
        <v>0</v>
      </c>
      <c r="H279" s="72">
        <v>22.3</v>
      </c>
      <c r="I279" s="72">
        <v>0</v>
      </c>
      <c r="J279" s="60">
        <v>0</v>
      </c>
      <c r="K279" s="61">
        <v>0</v>
      </c>
      <c r="L279" s="72">
        <v>0</v>
      </c>
      <c r="M279" s="60">
        <v>0</v>
      </c>
      <c r="N279" s="61">
        <f t="shared" si="4"/>
        <v>0</v>
      </c>
      <c r="O279" s="72">
        <v>0</v>
      </c>
      <c r="P279" s="72">
        <v>0</v>
      </c>
      <c r="Q279" s="72">
        <v>0</v>
      </c>
      <c r="R279" s="60">
        <v>0</v>
      </c>
      <c r="S279" s="61">
        <v>0</v>
      </c>
      <c r="T279" s="60">
        <v>0</v>
      </c>
    </row>
    <row r="280" spans="1:20" ht="20.100000000000001" customHeight="1">
      <c r="A280" s="59" t="s">
        <v>107</v>
      </c>
      <c r="B280" s="59" t="s">
        <v>101</v>
      </c>
      <c r="C280" s="59" t="s">
        <v>91</v>
      </c>
      <c r="D280" s="59" t="s">
        <v>192</v>
      </c>
      <c r="E280" s="59" t="s">
        <v>108</v>
      </c>
      <c r="F280" s="72">
        <v>3.1</v>
      </c>
      <c r="G280" s="72">
        <v>0</v>
      </c>
      <c r="H280" s="72">
        <v>3.1</v>
      </c>
      <c r="I280" s="72">
        <v>0</v>
      </c>
      <c r="J280" s="60">
        <v>0</v>
      </c>
      <c r="K280" s="61">
        <v>0</v>
      </c>
      <c r="L280" s="72">
        <v>0</v>
      </c>
      <c r="M280" s="60">
        <v>0</v>
      </c>
      <c r="N280" s="61">
        <f t="shared" si="4"/>
        <v>0</v>
      </c>
      <c r="O280" s="72">
        <v>0</v>
      </c>
      <c r="P280" s="72">
        <v>0</v>
      </c>
      <c r="Q280" s="72">
        <v>0</v>
      </c>
      <c r="R280" s="60">
        <v>0</v>
      </c>
      <c r="S280" s="61">
        <v>0</v>
      </c>
      <c r="T280" s="60">
        <v>0</v>
      </c>
    </row>
    <row r="281" spans="1:20" ht="20.100000000000001" customHeight="1">
      <c r="A281" s="59" t="s">
        <v>36</v>
      </c>
      <c r="B281" s="59" t="s">
        <v>36</v>
      </c>
      <c r="C281" s="59" t="s">
        <v>36</v>
      </c>
      <c r="D281" s="59" t="s">
        <v>36</v>
      </c>
      <c r="E281" s="59" t="s">
        <v>193</v>
      </c>
      <c r="F281" s="72">
        <v>831.11</v>
      </c>
      <c r="G281" s="72">
        <v>0</v>
      </c>
      <c r="H281" s="72">
        <v>831.11</v>
      </c>
      <c r="I281" s="72">
        <v>0</v>
      </c>
      <c r="J281" s="60">
        <v>0</v>
      </c>
      <c r="K281" s="61">
        <v>0</v>
      </c>
      <c r="L281" s="72">
        <v>0</v>
      </c>
      <c r="M281" s="60">
        <v>0</v>
      </c>
      <c r="N281" s="61">
        <f t="shared" si="4"/>
        <v>0</v>
      </c>
      <c r="O281" s="72">
        <v>0</v>
      </c>
      <c r="P281" s="72">
        <v>0</v>
      </c>
      <c r="Q281" s="72">
        <v>0</v>
      </c>
      <c r="R281" s="60">
        <v>0</v>
      </c>
      <c r="S281" s="61">
        <v>0</v>
      </c>
      <c r="T281" s="60">
        <v>0</v>
      </c>
    </row>
    <row r="282" spans="1:20" ht="20.100000000000001" customHeight="1">
      <c r="A282" s="59" t="s">
        <v>85</v>
      </c>
      <c r="B282" s="59" t="s">
        <v>86</v>
      </c>
      <c r="C282" s="59" t="s">
        <v>87</v>
      </c>
      <c r="D282" s="59" t="s">
        <v>194</v>
      </c>
      <c r="E282" s="59" t="s">
        <v>88</v>
      </c>
      <c r="F282" s="72">
        <v>61.6</v>
      </c>
      <c r="G282" s="72">
        <v>0</v>
      </c>
      <c r="H282" s="72">
        <v>61.6</v>
      </c>
      <c r="I282" s="72">
        <v>0</v>
      </c>
      <c r="J282" s="60">
        <v>0</v>
      </c>
      <c r="K282" s="61">
        <v>0</v>
      </c>
      <c r="L282" s="72">
        <v>0</v>
      </c>
      <c r="M282" s="60">
        <v>0</v>
      </c>
      <c r="N282" s="61">
        <f t="shared" si="4"/>
        <v>0</v>
      </c>
      <c r="O282" s="72">
        <v>0</v>
      </c>
      <c r="P282" s="72">
        <v>0</v>
      </c>
      <c r="Q282" s="72">
        <v>0</v>
      </c>
      <c r="R282" s="60">
        <v>0</v>
      </c>
      <c r="S282" s="61">
        <v>0</v>
      </c>
      <c r="T282" s="60">
        <v>0</v>
      </c>
    </row>
    <row r="283" spans="1:20" ht="20.100000000000001" customHeight="1">
      <c r="A283" s="59" t="s">
        <v>99</v>
      </c>
      <c r="B283" s="59" t="s">
        <v>91</v>
      </c>
      <c r="C283" s="59" t="s">
        <v>123</v>
      </c>
      <c r="D283" s="59" t="s">
        <v>194</v>
      </c>
      <c r="E283" s="59" t="s">
        <v>124</v>
      </c>
      <c r="F283" s="72">
        <v>769.51</v>
      </c>
      <c r="G283" s="72">
        <v>0</v>
      </c>
      <c r="H283" s="72">
        <v>769.51</v>
      </c>
      <c r="I283" s="72">
        <v>0</v>
      </c>
      <c r="J283" s="60">
        <v>0</v>
      </c>
      <c r="K283" s="61">
        <v>0</v>
      </c>
      <c r="L283" s="72">
        <v>0</v>
      </c>
      <c r="M283" s="60">
        <v>0</v>
      </c>
      <c r="N283" s="61">
        <f t="shared" si="4"/>
        <v>0</v>
      </c>
      <c r="O283" s="72">
        <v>0</v>
      </c>
      <c r="P283" s="72">
        <v>0</v>
      </c>
      <c r="Q283" s="72">
        <v>0</v>
      </c>
      <c r="R283" s="60">
        <v>0</v>
      </c>
      <c r="S283" s="61">
        <v>0</v>
      </c>
      <c r="T283" s="60">
        <v>0</v>
      </c>
    </row>
    <row r="284" spans="1:20" ht="20.100000000000001" customHeight="1">
      <c r="A284" s="59" t="s">
        <v>36</v>
      </c>
      <c r="B284" s="59" t="s">
        <v>36</v>
      </c>
      <c r="C284" s="59" t="s">
        <v>36</v>
      </c>
      <c r="D284" s="59" t="s">
        <v>36</v>
      </c>
      <c r="E284" s="59" t="s">
        <v>195</v>
      </c>
      <c r="F284" s="72">
        <v>205.62</v>
      </c>
      <c r="G284" s="72">
        <v>0</v>
      </c>
      <c r="H284" s="72">
        <v>193.62</v>
      </c>
      <c r="I284" s="72">
        <v>0</v>
      </c>
      <c r="J284" s="60">
        <v>0</v>
      </c>
      <c r="K284" s="61">
        <v>0</v>
      </c>
      <c r="L284" s="72">
        <v>0</v>
      </c>
      <c r="M284" s="60">
        <v>0</v>
      </c>
      <c r="N284" s="61">
        <f t="shared" si="4"/>
        <v>0</v>
      </c>
      <c r="O284" s="72">
        <v>0</v>
      </c>
      <c r="P284" s="72">
        <v>0</v>
      </c>
      <c r="Q284" s="72">
        <v>0</v>
      </c>
      <c r="R284" s="60">
        <v>0</v>
      </c>
      <c r="S284" s="61">
        <v>0</v>
      </c>
      <c r="T284" s="60">
        <v>12</v>
      </c>
    </row>
    <row r="285" spans="1:20" ht="20.100000000000001" customHeight="1">
      <c r="A285" s="59" t="s">
        <v>85</v>
      </c>
      <c r="B285" s="59" t="s">
        <v>86</v>
      </c>
      <c r="C285" s="59" t="s">
        <v>87</v>
      </c>
      <c r="D285" s="59" t="s">
        <v>196</v>
      </c>
      <c r="E285" s="59" t="s">
        <v>88</v>
      </c>
      <c r="F285" s="72">
        <v>28.4</v>
      </c>
      <c r="G285" s="72">
        <v>0</v>
      </c>
      <c r="H285" s="72">
        <v>28.4</v>
      </c>
      <c r="I285" s="72">
        <v>0</v>
      </c>
      <c r="J285" s="60">
        <v>0</v>
      </c>
      <c r="K285" s="61">
        <v>0</v>
      </c>
      <c r="L285" s="72">
        <v>0</v>
      </c>
      <c r="M285" s="60">
        <v>0</v>
      </c>
      <c r="N285" s="61">
        <f t="shared" si="4"/>
        <v>0</v>
      </c>
      <c r="O285" s="72">
        <v>0</v>
      </c>
      <c r="P285" s="72">
        <v>0</v>
      </c>
      <c r="Q285" s="72">
        <v>0</v>
      </c>
      <c r="R285" s="60">
        <v>0</v>
      </c>
      <c r="S285" s="61">
        <v>0</v>
      </c>
      <c r="T285" s="60">
        <v>0</v>
      </c>
    </row>
    <row r="286" spans="1:20" ht="20.100000000000001" customHeight="1">
      <c r="A286" s="59" t="s">
        <v>89</v>
      </c>
      <c r="B286" s="59" t="s">
        <v>90</v>
      </c>
      <c r="C286" s="59" t="s">
        <v>90</v>
      </c>
      <c r="D286" s="59" t="s">
        <v>196</v>
      </c>
      <c r="E286" s="59" t="s">
        <v>93</v>
      </c>
      <c r="F286" s="72">
        <v>11.1</v>
      </c>
      <c r="G286" s="72">
        <v>0</v>
      </c>
      <c r="H286" s="72">
        <v>11.1</v>
      </c>
      <c r="I286" s="72">
        <v>0</v>
      </c>
      <c r="J286" s="60">
        <v>0</v>
      </c>
      <c r="K286" s="61">
        <v>0</v>
      </c>
      <c r="L286" s="72">
        <v>0</v>
      </c>
      <c r="M286" s="60">
        <v>0</v>
      </c>
      <c r="N286" s="61">
        <f t="shared" si="4"/>
        <v>0</v>
      </c>
      <c r="O286" s="72">
        <v>0</v>
      </c>
      <c r="P286" s="72">
        <v>0</v>
      </c>
      <c r="Q286" s="72">
        <v>0</v>
      </c>
      <c r="R286" s="60">
        <v>0</v>
      </c>
      <c r="S286" s="61">
        <v>0</v>
      </c>
      <c r="T286" s="60">
        <v>0</v>
      </c>
    </row>
    <row r="287" spans="1:20" ht="20.100000000000001" customHeight="1">
      <c r="A287" s="59" t="s">
        <v>89</v>
      </c>
      <c r="B287" s="59" t="s">
        <v>90</v>
      </c>
      <c r="C287" s="59" t="s">
        <v>123</v>
      </c>
      <c r="D287" s="59" t="s">
        <v>196</v>
      </c>
      <c r="E287" s="59" t="s">
        <v>148</v>
      </c>
      <c r="F287" s="72">
        <v>5.53</v>
      </c>
      <c r="G287" s="72">
        <v>0</v>
      </c>
      <c r="H287" s="72">
        <v>5.53</v>
      </c>
      <c r="I287" s="72">
        <v>0</v>
      </c>
      <c r="J287" s="60">
        <v>0</v>
      </c>
      <c r="K287" s="61">
        <v>0</v>
      </c>
      <c r="L287" s="72">
        <v>0</v>
      </c>
      <c r="M287" s="60">
        <v>0</v>
      </c>
      <c r="N287" s="61">
        <f t="shared" si="4"/>
        <v>0</v>
      </c>
      <c r="O287" s="72">
        <v>0</v>
      </c>
      <c r="P287" s="72">
        <v>0</v>
      </c>
      <c r="Q287" s="72">
        <v>0</v>
      </c>
      <c r="R287" s="60">
        <v>0</v>
      </c>
      <c r="S287" s="61">
        <v>0</v>
      </c>
      <c r="T287" s="60">
        <v>0</v>
      </c>
    </row>
    <row r="288" spans="1:20" ht="20.100000000000001" customHeight="1">
      <c r="A288" s="59" t="s">
        <v>95</v>
      </c>
      <c r="B288" s="59" t="s">
        <v>96</v>
      </c>
      <c r="C288" s="59" t="s">
        <v>101</v>
      </c>
      <c r="D288" s="59" t="s">
        <v>196</v>
      </c>
      <c r="E288" s="59" t="s">
        <v>140</v>
      </c>
      <c r="F288" s="72">
        <v>9.9</v>
      </c>
      <c r="G288" s="72">
        <v>0</v>
      </c>
      <c r="H288" s="72">
        <v>9.9</v>
      </c>
      <c r="I288" s="72">
        <v>0</v>
      </c>
      <c r="J288" s="60">
        <v>0</v>
      </c>
      <c r="K288" s="61">
        <v>0</v>
      </c>
      <c r="L288" s="72">
        <v>0</v>
      </c>
      <c r="M288" s="60">
        <v>0</v>
      </c>
      <c r="N288" s="61">
        <f t="shared" si="4"/>
        <v>0</v>
      </c>
      <c r="O288" s="72">
        <v>0</v>
      </c>
      <c r="P288" s="72">
        <v>0</v>
      </c>
      <c r="Q288" s="72">
        <v>0</v>
      </c>
      <c r="R288" s="60">
        <v>0</v>
      </c>
      <c r="S288" s="61">
        <v>0</v>
      </c>
      <c r="T288" s="60">
        <v>0</v>
      </c>
    </row>
    <row r="289" spans="1:20" ht="20.100000000000001" customHeight="1">
      <c r="A289" s="59" t="s">
        <v>99</v>
      </c>
      <c r="B289" s="59" t="s">
        <v>91</v>
      </c>
      <c r="C289" s="59" t="s">
        <v>152</v>
      </c>
      <c r="D289" s="59" t="s">
        <v>196</v>
      </c>
      <c r="E289" s="59" t="s">
        <v>157</v>
      </c>
      <c r="F289" s="72">
        <v>135.28</v>
      </c>
      <c r="G289" s="72">
        <v>0</v>
      </c>
      <c r="H289" s="72">
        <v>123.28</v>
      </c>
      <c r="I289" s="72">
        <v>0</v>
      </c>
      <c r="J289" s="60">
        <v>0</v>
      </c>
      <c r="K289" s="61">
        <v>0</v>
      </c>
      <c r="L289" s="72">
        <v>0</v>
      </c>
      <c r="M289" s="60">
        <v>0</v>
      </c>
      <c r="N289" s="61">
        <f t="shared" si="4"/>
        <v>0</v>
      </c>
      <c r="O289" s="72">
        <v>0</v>
      </c>
      <c r="P289" s="72">
        <v>0</v>
      </c>
      <c r="Q289" s="72">
        <v>0</v>
      </c>
      <c r="R289" s="60">
        <v>0</v>
      </c>
      <c r="S289" s="61">
        <v>0</v>
      </c>
      <c r="T289" s="60">
        <v>12</v>
      </c>
    </row>
    <row r="290" spans="1:20" ht="20.100000000000001" customHeight="1">
      <c r="A290" s="59" t="s">
        <v>99</v>
      </c>
      <c r="B290" s="59" t="s">
        <v>91</v>
      </c>
      <c r="C290" s="59" t="s">
        <v>123</v>
      </c>
      <c r="D290" s="59" t="s">
        <v>196</v>
      </c>
      <c r="E290" s="59" t="s">
        <v>124</v>
      </c>
      <c r="F290" s="72">
        <v>5.22</v>
      </c>
      <c r="G290" s="72">
        <v>0</v>
      </c>
      <c r="H290" s="72">
        <v>5.22</v>
      </c>
      <c r="I290" s="72">
        <v>0</v>
      </c>
      <c r="J290" s="60">
        <v>0</v>
      </c>
      <c r="K290" s="61">
        <v>0</v>
      </c>
      <c r="L290" s="72">
        <v>0</v>
      </c>
      <c r="M290" s="60">
        <v>0</v>
      </c>
      <c r="N290" s="61">
        <f t="shared" si="4"/>
        <v>0</v>
      </c>
      <c r="O290" s="72">
        <v>0</v>
      </c>
      <c r="P290" s="72">
        <v>0</v>
      </c>
      <c r="Q290" s="72">
        <v>0</v>
      </c>
      <c r="R290" s="60">
        <v>0</v>
      </c>
      <c r="S290" s="61">
        <v>0</v>
      </c>
      <c r="T290" s="60">
        <v>0</v>
      </c>
    </row>
    <row r="291" spans="1:20" ht="20.100000000000001" customHeight="1">
      <c r="A291" s="59" t="s">
        <v>107</v>
      </c>
      <c r="B291" s="59" t="s">
        <v>101</v>
      </c>
      <c r="C291" s="59" t="s">
        <v>91</v>
      </c>
      <c r="D291" s="59" t="s">
        <v>196</v>
      </c>
      <c r="E291" s="59" t="s">
        <v>108</v>
      </c>
      <c r="F291" s="72">
        <v>8.9</v>
      </c>
      <c r="G291" s="72">
        <v>0</v>
      </c>
      <c r="H291" s="72">
        <v>8.9</v>
      </c>
      <c r="I291" s="72">
        <v>0</v>
      </c>
      <c r="J291" s="60">
        <v>0</v>
      </c>
      <c r="K291" s="61">
        <v>0</v>
      </c>
      <c r="L291" s="72">
        <v>0</v>
      </c>
      <c r="M291" s="60">
        <v>0</v>
      </c>
      <c r="N291" s="61">
        <f t="shared" si="4"/>
        <v>0</v>
      </c>
      <c r="O291" s="72">
        <v>0</v>
      </c>
      <c r="P291" s="72">
        <v>0</v>
      </c>
      <c r="Q291" s="72">
        <v>0</v>
      </c>
      <c r="R291" s="60">
        <v>0</v>
      </c>
      <c r="S291" s="61">
        <v>0</v>
      </c>
      <c r="T291" s="60">
        <v>0</v>
      </c>
    </row>
    <row r="292" spans="1:20" ht="20.100000000000001" customHeight="1">
      <c r="A292" s="59" t="s">
        <v>107</v>
      </c>
      <c r="B292" s="59" t="s">
        <v>101</v>
      </c>
      <c r="C292" s="59" t="s">
        <v>87</v>
      </c>
      <c r="D292" s="59" t="s">
        <v>196</v>
      </c>
      <c r="E292" s="59" t="s">
        <v>109</v>
      </c>
      <c r="F292" s="72">
        <v>1.29</v>
      </c>
      <c r="G292" s="72">
        <v>0</v>
      </c>
      <c r="H292" s="72">
        <v>1.29</v>
      </c>
      <c r="I292" s="72">
        <v>0</v>
      </c>
      <c r="J292" s="60">
        <v>0</v>
      </c>
      <c r="K292" s="61">
        <v>0</v>
      </c>
      <c r="L292" s="72">
        <v>0</v>
      </c>
      <c r="M292" s="60">
        <v>0</v>
      </c>
      <c r="N292" s="61">
        <f t="shared" si="4"/>
        <v>0</v>
      </c>
      <c r="O292" s="72">
        <v>0</v>
      </c>
      <c r="P292" s="72">
        <v>0</v>
      </c>
      <c r="Q292" s="72">
        <v>0</v>
      </c>
      <c r="R292" s="60">
        <v>0</v>
      </c>
      <c r="S292" s="61">
        <v>0</v>
      </c>
      <c r="T292" s="60">
        <v>0</v>
      </c>
    </row>
    <row r="293" spans="1:20" ht="20.100000000000001" customHeight="1">
      <c r="A293" s="59" t="s">
        <v>36</v>
      </c>
      <c r="B293" s="59" t="s">
        <v>36</v>
      </c>
      <c r="C293" s="59" t="s">
        <v>36</v>
      </c>
      <c r="D293" s="59" t="s">
        <v>36</v>
      </c>
      <c r="E293" s="59" t="s">
        <v>197</v>
      </c>
      <c r="F293" s="72">
        <v>133.94</v>
      </c>
      <c r="G293" s="72">
        <v>0</v>
      </c>
      <c r="H293" s="72">
        <v>133.94</v>
      </c>
      <c r="I293" s="72">
        <v>0</v>
      </c>
      <c r="J293" s="60">
        <v>0</v>
      </c>
      <c r="K293" s="61">
        <v>0</v>
      </c>
      <c r="L293" s="72">
        <v>0</v>
      </c>
      <c r="M293" s="60">
        <v>0</v>
      </c>
      <c r="N293" s="61">
        <f t="shared" si="4"/>
        <v>0</v>
      </c>
      <c r="O293" s="72">
        <v>0</v>
      </c>
      <c r="P293" s="72">
        <v>0</v>
      </c>
      <c r="Q293" s="72">
        <v>0</v>
      </c>
      <c r="R293" s="60">
        <v>0</v>
      </c>
      <c r="S293" s="61">
        <v>0</v>
      </c>
      <c r="T293" s="60">
        <v>0</v>
      </c>
    </row>
    <row r="294" spans="1:20" ht="20.100000000000001" customHeight="1">
      <c r="A294" s="59" t="s">
        <v>85</v>
      </c>
      <c r="B294" s="59" t="s">
        <v>86</v>
      </c>
      <c r="C294" s="59" t="s">
        <v>87</v>
      </c>
      <c r="D294" s="59" t="s">
        <v>198</v>
      </c>
      <c r="E294" s="59" t="s">
        <v>88</v>
      </c>
      <c r="F294" s="72">
        <v>0.5</v>
      </c>
      <c r="G294" s="72">
        <v>0</v>
      </c>
      <c r="H294" s="72">
        <v>0.5</v>
      </c>
      <c r="I294" s="72">
        <v>0</v>
      </c>
      <c r="J294" s="60">
        <v>0</v>
      </c>
      <c r="K294" s="61">
        <v>0</v>
      </c>
      <c r="L294" s="72">
        <v>0</v>
      </c>
      <c r="M294" s="60">
        <v>0</v>
      </c>
      <c r="N294" s="61">
        <f t="shared" si="4"/>
        <v>0</v>
      </c>
      <c r="O294" s="72">
        <v>0</v>
      </c>
      <c r="P294" s="72">
        <v>0</v>
      </c>
      <c r="Q294" s="72">
        <v>0</v>
      </c>
      <c r="R294" s="60">
        <v>0</v>
      </c>
      <c r="S294" s="61">
        <v>0</v>
      </c>
      <c r="T294" s="60">
        <v>0</v>
      </c>
    </row>
    <row r="295" spans="1:20" ht="20.100000000000001" customHeight="1">
      <c r="A295" s="59" t="s">
        <v>89</v>
      </c>
      <c r="B295" s="59" t="s">
        <v>90</v>
      </c>
      <c r="C295" s="59" t="s">
        <v>90</v>
      </c>
      <c r="D295" s="59" t="s">
        <v>198</v>
      </c>
      <c r="E295" s="59" t="s">
        <v>93</v>
      </c>
      <c r="F295" s="72">
        <v>9.8000000000000007</v>
      </c>
      <c r="G295" s="72">
        <v>0</v>
      </c>
      <c r="H295" s="72">
        <v>9.8000000000000007</v>
      </c>
      <c r="I295" s="72">
        <v>0</v>
      </c>
      <c r="J295" s="60">
        <v>0</v>
      </c>
      <c r="K295" s="61">
        <v>0</v>
      </c>
      <c r="L295" s="72">
        <v>0</v>
      </c>
      <c r="M295" s="60">
        <v>0</v>
      </c>
      <c r="N295" s="61">
        <f t="shared" si="4"/>
        <v>0</v>
      </c>
      <c r="O295" s="72">
        <v>0</v>
      </c>
      <c r="P295" s="72">
        <v>0</v>
      </c>
      <c r="Q295" s="72">
        <v>0</v>
      </c>
      <c r="R295" s="60">
        <v>0</v>
      </c>
      <c r="S295" s="61">
        <v>0</v>
      </c>
      <c r="T295" s="60">
        <v>0</v>
      </c>
    </row>
    <row r="296" spans="1:20" ht="20.100000000000001" customHeight="1">
      <c r="A296" s="59" t="s">
        <v>89</v>
      </c>
      <c r="B296" s="59" t="s">
        <v>90</v>
      </c>
      <c r="C296" s="59" t="s">
        <v>123</v>
      </c>
      <c r="D296" s="59" t="s">
        <v>198</v>
      </c>
      <c r="E296" s="59" t="s">
        <v>148</v>
      </c>
      <c r="F296" s="72">
        <v>4.9800000000000004</v>
      </c>
      <c r="G296" s="72">
        <v>0</v>
      </c>
      <c r="H296" s="72">
        <v>4.9800000000000004</v>
      </c>
      <c r="I296" s="72">
        <v>0</v>
      </c>
      <c r="J296" s="60">
        <v>0</v>
      </c>
      <c r="K296" s="61">
        <v>0</v>
      </c>
      <c r="L296" s="72">
        <v>0</v>
      </c>
      <c r="M296" s="60">
        <v>0</v>
      </c>
      <c r="N296" s="61">
        <f t="shared" si="4"/>
        <v>0</v>
      </c>
      <c r="O296" s="72">
        <v>0</v>
      </c>
      <c r="P296" s="72">
        <v>0</v>
      </c>
      <c r="Q296" s="72">
        <v>0</v>
      </c>
      <c r="R296" s="60">
        <v>0</v>
      </c>
      <c r="S296" s="61">
        <v>0</v>
      </c>
      <c r="T296" s="60">
        <v>0</v>
      </c>
    </row>
    <row r="297" spans="1:20" ht="20.100000000000001" customHeight="1">
      <c r="A297" s="59" t="s">
        <v>95</v>
      </c>
      <c r="B297" s="59" t="s">
        <v>96</v>
      </c>
      <c r="C297" s="59" t="s">
        <v>101</v>
      </c>
      <c r="D297" s="59" t="s">
        <v>198</v>
      </c>
      <c r="E297" s="59" t="s">
        <v>140</v>
      </c>
      <c r="F297" s="72">
        <v>8.1999999999999993</v>
      </c>
      <c r="G297" s="72">
        <v>0</v>
      </c>
      <c r="H297" s="72">
        <v>8.1999999999999993</v>
      </c>
      <c r="I297" s="72">
        <v>0</v>
      </c>
      <c r="J297" s="60">
        <v>0</v>
      </c>
      <c r="K297" s="61">
        <v>0</v>
      </c>
      <c r="L297" s="72">
        <v>0</v>
      </c>
      <c r="M297" s="60">
        <v>0</v>
      </c>
      <c r="N297" s="61">
        <f t="shared" si="4"/>
        <v>0</v>
      </c>
      <c r="O297" s="72">
        <v>0</v>
      </c>
      <c r="P297" s="72">
        <v>0</v>
      </c>
      <c r="Q297" s="72">
        <v>0</v>
      </c>
      <c r="R297" s="60">
        <v>0</v>
      </c>
      <c r="S297" s="61">
        <v>0</v>
      </c>
      <c r="T297" s="60">
        <v>0</v>
      </c>
    </row>
    <row r="298" spans="1:20" ht="20.100000000000001" customHeight="1">
      <c r="A298" s="59" t="s">
        <v>99</v>
      </c>
      <c r="B298" s="59" t="s">
        <v>91</v>
      </c>
      <c r="C298" s="59" t="s">
        <v>152</v>
      </c>
      <c r="D298" s="59" t="s">
        <v>198</v>
      </c>
      <c r="E298" s="59" t="s">
        <v>157</v>
      </c>
      <c r="F298" s="72">
        <v>94.08</v>
      </c>
      <c r="G298" s="72">
        <v>0</v>
      </c>
      <c r="H298" s="72">
        <v>94.08</v>
      </c>
      <c r="I298" s="72">
        <v>0</v>
      </c>
      <c r="J298" s="60">
        <v>0</v>
      </c>
      <c r="K298" s="61">
        <v>0</v>
      </c>
      <c r="L298" s="72">
        <v>0</v>
      </c>
      <c r="M298" s="60">
        <v>0</v>
      </c>
      <c r="N298" s="61">
        <f t="shared" si="4"/>
        <v>0</v>
      </c>
      <c r="O298" s="72">
        <v>0</v>
      </c>
      <c r="P298" s="72">
        <v>0</v>
      </c>
      <c r="Q298" s="72">
        <v>0</v>
      </c>
      <c r="R298" s="60">
        <v>0</v>
      </c>
      <c r="S298" s="61">
        <v>0</v>
      </c>
      <c r="T298" s="60">
        <v>0</v>
      </c>
    </row>
    <row r="299" spans="1:20" ht="20.100000000000001" customHeight="1">
      <c r="A299" s="59" t="s">
        <v>99</v>
      </c>
      <c r="B299" s="59" t="s">
        <v>91</v>
      </c>
      <c r="C299" s="59" t="s">
        <v>82</v>
      </c>
      <c r="D299" s="59" t="s">
        <v>198</v>
      </c>
      <c r="E299" s="59" t="s">
        <v>106</v>
      </c>
      <c r="F299" s="72">
        <v>7.19</v>
      </c>
      <c r="G299" s="72">
        <v>0</v>
      </c>
      <c r="H299" s="72">
        <v>7.19</v>
      </c>
      <c r="I299" s="72">
        <v>0</v>
      </c>
      <c r="J299" s="60">
        <v>0</v>
      </c>
      <c r="K299" s="61">
        <v>0</v>
      </c>
      <c r="L299" s="72">
        <v>0</v>
      </c>
      <c r="M299" s="60">
        <v>0</v>
      </c>
      <c r="N299" s="61">
        <f t="shared" si="4"/>
        <v>0</v>
      </c>
      <c r="O299" s="72">
        <v>0</v>
      </c>
      <c r="P299" s="72">
        <v>0</v>
      </c>
      <c r="Q299" s="72">
        <v>0</v>
      </c>
      <c r="R299" s="60">
        <v>0</v>
      </c>
      <c r="S299" s="61">
        <v>0</v>
      </c>
      <c r="T299" s="60">
        <v>0</v>
      </c>
    </row>
    <row r="300" spans="1:20" ht="20.100000000000001" customHeight="1">
      <c r="A300" s="59" t="s">
        <v>107</v>
      </c>
      <c r="B300" s="59" t="s">
        <v>101</v>
      </c>
      <c r="C300" s="59" t="s">
        <v>91</v>
      </c>
      <c r="D300" s="59" t="s">
        <v>198</v>
      </c>
      <c r="E300" s="59" t="s">
        <v>108</v>
      </c>
      <c r="F300" s="72">
        <v>7</v>
      </c>
      <c r="G300" s="72">
        <v>0</v>
      </c>
      <c r="H300" s="72">
        <v>7</v>
      </c>
      <c r="I300" s="72">
        <v>0</v>
      </c>
      <c r="J300" s="60">
        <v>0</v>
      </c>
      <c r="K300" s="61">
        <v>0</v>
      </c>
      <c r="L300" s="72">
        <v>0</v>
      </c>
      <c r="M300" s="60">
        <v>0</v>
      </c>
      <c r="N300" s="61">
        <f t="shared" si="4"/>
        <v>0</v>
      </c>
      <c r="O300" s="72">
        <v>0</v>
      </c>
      <c r="P300" s="72">
        <v>0</v>
      </c>
      <c r="Q300" s="72">
        <v>0</v>
      </c>
      <c r="R300" s="60">
        <v>0</v>
      </c>
      <c r="S300" s="61">
        <v>0</v>
      </c>
      <c r="T300" s="60">
        <v>0</v>
      </c>
    </row>
    <row r="301" spans="1:20" ht="20.100000000000001" customHeight="1">
      <c r="A301" s="59" t="s">
        <v>107</v>
      </c>
      <c r="B301" s="59" t="s">
        <v>101</v>
      </c>
      <c r="C301" s="59" t="s">
        <v>87</v>
      </c>
      <c r="D301" s="59" t="s">
        <v>198</v>
      </c>
      <c r="E301" s="59" t="s">
        <v>109</v>
      </c>
      <c r="F301" s="72">
        <v>2.19</v>
      </c>
      <c r="G301" s="72">
        <v>0</v>
      </c>
      <c r="H301" s="72">
        <v>2.19</v>
      </c>
      <c r="I301" s="72">
        <v>0</v>
      </c>
      <c r="J301" s="60">
        <v>0</v>
      </c>
      <c r="K301" s="61">
        <v>0</v>
      </c>
      <c r="L301" s="72">
        <v>0</v>
      </c>
      <c r="M301" s="60">
        <v>0</v>
      </c>
      <c r="N301" s="61">
        <f t="shared" si="4"/>
        <v>0</v>
      </c>
      <c r="O301" s="72">
        <v>0</v>
      </c>
      <c r="P301" s="72">
        <v>0</v>
      </c>
      <c r="Q301" s="72">
        <v>0</v>
      </c>
      <c r="R301" s="60">
        <v>0</v>
      </c>
      <c r="S301" s="61">
        <v>0</v>
      </c>
      <c r="T301" s="60">
        <v>0</v>
      </c>
    </row>
    <row r="302" spans="1:20" ht="20.100000000000001" customHeight="1">
      <c r="A302" s="59" t="s">
        <v>36</v>
      </c>
      <c r="B302" s="59" t="s">
        <v>36</v>
      </c>
      <c r="C302" s="59" t="s">
        <v>36</v>
      </c>
      <c r="D302" s="59" t="s">
        <v>36</v>
      </c>
      <c r="E302" s="59" t="s">
        <v>199</v>
      </c>
      <c r="F302" s="72">
        <v>1188.6099999999999</v>
      </c>
      <c r="G302" s="72">
        <v>0</v>
      </c>
      <c r="H302" s="72">
        <v>1185.98</v>
      </c>
      <c r="I302" s="72">
        <v>0</v>
      </c>
      <c r="J302" s="60">
        <v>0</v>
      </c>
      <c r="K302" s="61">
        <v>0</v>
      </c>
      <c r="L302" s="72">
        <v>0</v>
      </c>
      <c r="M302" s="60">
        <v>0</v>
      </c>
      <c r="N302" s="61">
        <f t="shared" si="4"/>
        <v>0</v>
      </c>
      <c r="O302" s="72">
        <v>0</v>
      </c>
      <c r="P302" s="72">
        <v>0</v>
      </c>
      <c r="Q302" s="72">
        <v>0</v>
      </c>
      <c r="R302" s="60">
        <v>0</v>
      </c>
      <c r="S302" s="61">
        <v>0</v>
      </c>
      <c r="T302" s="60">
        <v>2.63</v>
      </c>
    </row>
    <row r="303" spans="1:20" ht="20.100000000000001" customHeight="1">
      <c r="A303" s="59" t="s">
        <v>85</v>
      </c>
      <c r="B303" s="59" t="s">
        <v>86</v>
      </c>
      <c r="C303" s="59" t="s">
        <v>87</v>
      </c>
      <c r="D303" s="59" t="s">
        <v>200</v>
      </c>
      <c r="E303" s="59" t="s">
        <v>88</v>
      </c>
      <c r="F303" s="72">
        <v>6</v>
      </c>
      <c r="G303" s="72">
        <v>0</v>
      </c>
      <c r="H303" s="72">
        <v>6</v>
      </c>
      <c r="I303" s="72">
        <v>0</v>
      </c>
      <c r="J303" s="60">
        <v>0</v>
      </c>
      <c r="K303" s="61">
        <v>0</v>
      </c>
      <c r="L303" s="72">
        <v>0</v>
      </c>
      <c r="M303" s="60">
        <v>0</v>
      </c>
      <c r="N303" s="61">
        <f t="shared" si="4"/>
        <v>0</v>
      </c>
      <c r="O303" s="72">
        <v>0</v>
      </c>
      <c r="P303" s="72">
        <v>0</v>
      </c>
      <c r="Q303" s="72">
        <v>0</v>
      </c>
      <c r="R303" s="60">
        <v>0</v>
      </c>
      <c r="S303" s="61">
        <v>0</v>
      </c>
      <c r="T303" s="60">
        <v>0</v>
      </c>
    </row>
    <row r="304" spans="1:20" ht="20.100000000000001" customHeight="1">
      <c r="A304" s="59" t="s">
        <v>89</v>
      </c>
      <c r="B304" s="59" t="s">
        <v>90</v>
      </c>
      <c r="C304" s="59" t="s">
        <v>101</v>
      </c>
      <c r="D304" s="59" t="s">
        <v>200</v>
      </c>
      <c r="E304" s="59" t="s">
        <v>147</v>
      </c>
      <c r="F304" s="72">
        <v>2</v>
      </c>
      <c r="G304" s="72">
        <v>0</v>
      </c>
      <c r="H304" s="72">
        <v>2</v>
      </c>
      <c r="I304" s="72">
        <v>0</v>
      </c>
      <c r="J304" s="60">
        <v>0</v>
      </c>
      <c r="K304" s="61">
        <v>0</v>
      </c>
      <c r="L304" s="72">
        <v>0</v>
      </c>
      <c r="M304" s="60">
        <v>0</v>
      </c>
      <c r="N304" s="61">
        <f t="shared" si="4"/>
        <v>0</v>
      </c>
      <c r="O304" s="72">
        <v>0</v>
      </c>
      <c r="P304" s="72">
        <v>0</v>
      </c>
      <c r="Q304" s="72">
        <v>0</v>
      </c>
      <c r="R304" s="60">
        <v>0</v>
      </c>
      <c r="S304" s="61">
        <v>0</v>
      </c>
      <c r="T304" s="60">
        <v>0</v>
      </c>
    </row>
    <row r="305" spans="1:20" ht="20.100000000000001" customHeight="1">
      <c r="A305" s="59" t="s">
        <v>89</v>
      </c>
      <c r="B305" s="59" t="s">
        <v>90</v>
      </c>
      <c r="C305" s="59" t="s">
        <v>90</v>
      </c>
      <c r="D305" s="59" t="s">
        <v>200</v>
      </c>
      <c r="E305" s="59" t="s">
        <v>93</v>
      </c>
      <c r="F305" s="72">
        <v>80.77</v>
      </c>
      <c r="G305" s="72">
        <v>0</v>
      </c>
      <c r="H305" s="72">
        <v>80.77</v>
      </c>
      <c r="I305" s="72">
        <v>0</v>
      </c>
      <c r="J305" s="60">
        <v>0</v>
      </c>
      <c r="K305" s="61">
        <v>0</v>
      </c>
      <c r="L305" s="72">
        <v>0</v>
      </c>
      <c r="M305" s="60">
        <v>0</v>
      </c>
      <c r="N305" s="61">
        <f t="shared" si="4"/>
        <v>0</v>
      </c>
      <c r="O305" s="72">
        <v>0</v>
      </c>
      <c r="P305" s="72">
        <v>0</v>
      </c>
      <c r="Q305" s="72">
        <v>0</v>
      </c>
      <c r="R305" s="60">
        <v>0</v>
      </c>
      <c r="S305" s="61">
        <v>0</v>
      </c>
      <c r="T305" s="60">
        <v>0</v>
      </c>
    </row>
    <row r="306" spans="1:20" ht="20.100000000000001" customHeight="1">
      <c r="A306" s="59" t="s">
        <v>89</v>
      </c>
      <c r="B306" s="59" t="s">
        <v>90</v>
      </c>
      <c r="C306" s="59" t="s">
        <v>123</v>
      </c>
      <c r="D306" s="59" t="s">
        <v>200</v>
      </c>
      <c r="E306" s="59" t="s">
        <v>148</v>
      </c>
      <c r="F306" s="72">
        <v>40.39</v>
      </c>
      <c r="G306" s="72">
        <v>0</v>
      </c>
      <c r="H306" s="72">
        <v>40.39</v>
      </c>
      <c r="I306" s="72">
        <v>0</v>
      </c>
      <c r="J306" s="60">
        <v>0</v>
      </c>
      <c r="K306" s="61">
        <v>0</v>
      </c>
      <c r="L306" s="72">
        <v>0</v>
      </c>
      <c r="M306" s="60">
        <v>0</v>
      </c>
      <c r="N306" s="61">
        <f t="shared" si="4"/>
        <v>0</v>
      </c>
      <c r="O306" s="72">
        <v>0</v>
      </c>
      <c r="P306" s="72">
        <v>0</v>
      </c>
      <c r="Q306" s="72">
        <v>0</v>
      </c>
      <c r="R306" s="60">
        <v>0</v>
      </c>
      <c r="S306" s="61">
        <v>0</v>
      </c>
      <c r="T306" s="60">
        <v>0</v>
      </c>
    </row>
    <row r="307" spans="1:20" ht="20.100000000000001" customHeight="1">
      <c r="A307" s="59" t="s">
        <v>95</v>
      </c>
      <c r="B307" s="59" t="s">
        <v>96</v>
      </c>
      <c r="C307" s="59" t="s">
        <v>101</v>
      </c>
      <c r="D307" s="59" t="s">
        <v>200</v>
      </c>
      <c r="E307" s="59" t="s">
        <v>140</v>
      </c>
      <c r="F307" s="72">
        <v>71.430000000000007</v>
      </c>
      <c r="G307" s="72">
        <v>0</v>
      </c>
      <c r="H307" s="72">
        <v>71.430000000000007</v>
      </c>
      <c r="I307" s="72">
        <v>0</v>
      </c>
      <c r="J307" s="60">
        <v>0</v>
      </c>
      <c r="K307" s="61">
        <v>0</v>
      </c>
      <c r="L307" s="72">
        <v>0</v>
      </c>
      <c r="M307" s="60">
        <v>0</v>
      </c>
      <c r="N307" s="61">
        <f t="shared" si="4"/>
        <v>0</v>
      </c>
      <c r="O307" s="72">
        <v>0</v>
      </c>
      <c r="P307" s="72">
        <v>0</v>
      </c>
      <c r="Q307" s="72">
        <v>0</v>
      </c>
      <c r="R307" s="60">
        <v>0</v>
      </c>
      <c r="S307" s="61">
        <v>0</v>
      </c>
      <c r="T307" s="60">
        <v>0</v>
      </c>
    </row>
    <row r="308" spans="1:20" ht="20.100000000000001" customHeight="1">
      <c r="A308" s="59" t="s">
        <v>99</v>
      </c>
      <c r="B308" s="59" t="s">
        <v>91</v>
      </c>
      <c r="C308" s="59" t="s">
        <v>152</v>
      </c>
      <c r="D308" s="59" t="s">
        <v>200</v>
      </c>
      <c r="E308" s="59" t="s">
        <v>157</v>
      </c>
      <c r="F308" s="72">
        <v>700.3</v>
      </c>
      <c r="G308" s="72">
        <v>0</v>
      </c>
      <c r="H308" s="72">
        <v>697.67</v>
      </c>
      <c r="I308" s="72">
        <v>0</v>
      </c>
      <c r="J308" s="60">
        <v>0</v>
      </c>
      <c r="K308" s="61">
        <v>0</v>
      </c>
      <c r="L308" s="72">
        <v>0</v>
      </c>
      <c r="M308" s="60">
        <v>0</v>
      </c>
      <c r="N308" s="61">
        <f t="shared" si="4"/>
        <v>0</v>
      </c>
      <c r="O308" s="72">
        <v>0</v>
      </c>
      <c r="P308" s="72">
        <v>0</v>
      </c>
      <c r="Q308" s="72">
        <v>0</v>
      </c>
      <c r="R308" s="60">
        <v>0</v>
      </c>
      <c r="S308" s="61">
        <v>0</v>
      </c>
      <c r="T308" s="60">
        <v>2.63</v>
      </c>
    </row>
    <row r="309" spans="1:20" ht="20.100000000000001" customHeight="1">
      <c r="A309" s="59" t="s">
        <v>99</v>
      </c>
      <c r="B309" s="59" t="s">
        <v>91</v>
      </c>
      <c r="C309" s="59" t="s">
        <v>104</v>
      </c>
      <c r="D309" s="59" t="s">
        <v>200</v>
      </c>
      <c r="E309" s="59" t="s">
        <v>105</v>
      </c>
      <c r="F309" s="72">
        <v>23.45</v>
      </c>
      <c r="G309" s="72">
        <v>0</v>
      </c>
      <c r="H309" s="72">
        <v>23.45</v>
      </c>
      <c r="I309" s="72">
        <v>0</v>
      </c>
      <c r="J309" s="60">
        <v>0</v>
      </c>
      <c r="K309" s="61">
        <v>0</v>
      </c>
      <c r="L309" s="72">
        <v>0</v>
      </c>
      <c r="M309" s="60">
        <v>0</v>
      </c>
      <c r="N309" s="61">
        <f t="shared" si="4"/>
        <v>0</v>
      </c>
      <c r="O309" s="72">
        <v>0</v>
      </c>
      <c r="P309" s="72">
        <v>0</v>
      </c>
      <c r="Q309" s="72">
        <v>0</v>
      </c>
      <c r="R309" s="60">
        <v>0</v>
      </c>
      <c r="S309" s="61">
        <v>0</v>
      </c>
      <c r="T309" s="60">
        <v>0</v>
      </c>
    </row>
    <row r="310" spans="1:20" ht="20.100000000000001" customHeight="1">
      <c r="A310" s="59" t="s">
        <v>99</v>
      </c>
      <c r="B310" s="59" t="s">
        <v>91</v>
      </c>
      <c r="C310" s="59" t="s">
        <v>127</v>
      </c>
      <c r="D310" s="59" t="s">
        <v>200</v>
      </c>
      <c r="E310" s="59" t="s">
        <v>128</v>
      </c>
      <c r="F310" s="72">
        <v>166.3</v>
      </c>
      <c r="G310" s="72">
        <v>0</v>
      </c>
      <c r="H310" s="72">
        <v>166.3</v>
      </c>
      <c r="I310" s="72">
        <v>0</v>
      </c>
      <c r="J310" s="60">
        <v>0</v>
      </c>
      <c r="K310" s="61">
        <v>0</v>
      </c>
      <c r="L310" s="72">
        <v>0</v>
      </c>
      <c r="M310" s="60">
        <v>0</v>
      </c>
      <c r="N310" s="61">
        <f t="shared" si="4"/>
        <v>0</v>
      </c>
      <c r="O310" s="72">
        <v>0</v>
      </c>
      <c r="P310" s="72">
        <v>0</v>
      </c>
      <c r="Q310" s="72">
        <v>0</v>
      </c>
      <c r="R310" s="60">
        <v>0</v>
      </c>
      <c r="S310" s="61">
        <v>0</v>
      </c>
      <c r="T310" s="60">
        <v>0</v>
      </c>
    </row>
    <row r="311" spans="1:20" ht="20.100000000000001" customHeight="1">
      <c r="A311" s="59" t="s">
        <v>107</v>
      </c>
      <c r="B311" s="59" t="s">
        <v>101</v>
      </c>
      <c r="C311" s="59" t="s">
        <v>91</v>
      </c>
      <c r="D311" s="59" t="s">
        <v>200</v>
      </c>
      <c r="E311" s="59" t="s">
        <v>108</v>
      </c>
      <c r="F311" s="72">
        <v>60.58</v>
      </c>
      <c r="G311" s="72">
        <v>0</v>
      </c>
      <c r="H311" s="72">
        <v>60.58</v>
      </c>
      <c r="I311" s="72">
        <v>0</v>
      </c>
      <c r="J311" s="60">
        <v>0</v>
      </c>
      <c r="K311" s="61">
        <v>0</v>
      </c>
      <c r="L311" s="72">
        <v>0</v>
      </c>
      <c r="M311" s="60">
        <v>0</v>
      </c>
      <c r="N311" s="61">
        <f t="shared" si="4"/>
        <v>0</v>
      </c>
      <c r="O311" s="72">
        <v>0</v>
      </c>
      <c r="P311" s="72">
        <v>0</v>
      </c>
      <c r="Q311" s="72">
        <v>0</v>
      </c>
      <c r="R311" s="60">
        <v>0</v>
      </c>
      <c r="S311" s="61">
        <v>0</v>
      </c>
      <c r="T311" s="60">
        <v>0</v>
      </c>
    </row>
    <row r="312" spans="1:20" ht="20.100000000000001" customHeight="1">
      <c r="A312" s="59" t="s">
        <v>107</v>
      </c>
      <c r="B312" s="59" t="s">
        <v>101</v>
      </c>
      <c r="C312" s="59" t="s">
        <v>87</v>
      </c>
      <c r="D312" s="59" t="s">
        <v>200</v>
      </c>
      <c r="E312" s="59" t="s">
        <v>109</v>
      </c>
      <c r="F312" s="72">
        <v>37.39</v>
      </c>
      <c r="G312" s="72">
        <v>0</v>
      </c>
      <c r="H312" s="72">
        <v>37.39</v>
      </c>
      <c r="I312" s="72">
        <v>0</v>
      </c>
      <c r="J312" s="60">
        <v>0</v>
      </c>
      <c r="K312" s="61">
        <v>0</v>
      </c>
      <c r="L312" s="72">
        <v>0</v>
      </c>
      <c r="M312" s="60">
        <v>0</v>
      </c>
      <c r="N312" s="61">
        <f t="shared" si="4"/>
        <v>0</v>
      </c>
      <c r="O312" s="72">
        <v>0</v>
      </c>
      <c r="P312" s="72">
        <v>0</v>
      </c>
      <c r="Q312" s="72">
        <v>0</v>
      </c>
      <c r="R312" s="60">
        <v>0</v>
      </c>
      <c r="S312" s="61">
        <v>0</v>
      </c>
      <c r="T312" s="60">
        <v>0</v>
      </c>
    </row>
    <row r="313" spans="1:20" ht="20.100000000000001" customHeight="1">
      <c r="A313" s="59" t="s">
        <v>36</v>
      </c>
      <c r="B313" s="59" t="s">
        <v>36</v>
      </c>
      <c r="C313" s="59" t="s">
        <v>36</v>
      </c>
      <c r="D313" s="59" t="s">
        <v>36</v>
      </c>
      <c r="E313" s="59" t="s">
        <v>201</v>
      </c>
      <c r="F313" s="72">
        <v>684.76</v>
      </c>
      <c r="G313" s="72">
        <v>5.92</v>
      </c>
      <c r="H313" s="72">
        <v>470.99</v>
      </c>
      <c r="I313" s="72">
        <v>0</v>
      </c>
      <c r="J313" s="60">
        <v>0</v>
      </c>
      <c r="K313" s="61">
        <v>0</v>
      </c>
      <c r="L313" s="72">
        <v>0</v>
      </c>
      <c r="M313" s="60">
        <v>0</v>
      </c>
      <c r="N313" s="61">
        <f t="shared" si="4"/>
        <v>0</v>
      </c>
      <c r="O313" s="72">
        <v>0</v>
      </c>
      <c r="P313" s="72">
        <v>0</v>
      </c>
      <c r="Q313" s="72">
        <v>0</v>
      </c>
      <c r="R313" s="60">
        <v>0</v>
      </c>
      <c r="S313" s="61">
        <v>0</v>
      </c>
      <c r="T313" s="60">
        <v>207.85</v>
      </c>
    </row>
    <row r="314" spans="1:20" ht="20.100000000000001" customHeight="1">
      <c r="A314" s="59" t="s">
        <v>85</v>
      </c>
      <c r="B314" s="59" t="s">
        <v>86</v>
      </c>
      <c r="C314" s="59" t="s">
        <v>87</v>
      </c>
      <c r="D314" s="59" t="s">
        <v>202</v>
      </c>
      <c r="E314" s="59" t="s">
        <v>88</v>
      </c>
      <c r="F314" s="72">
        <v>22</v>
      </c>
      <c r="G314" s="72">
        <v>0</v>
      </c>
      <c r="H314" s="72">
        <v>22</v>
      </c>
      <c r="I314" s="72">
        <v>0</v>
      </c>
      <c r="J314" s="60">
        <v>0</v>
      </c>
      <c r="K314" s="61">
        <v>0</v>
      </c>
      <c r="L314" s="72">
        <v>0</v>
      </c>
      <c r="M314" s="60">
        <v>0</v>
      </c>
      <c r="N314" s="61">
        <f t="shared" si="4"/>
        <v>0</v>
      </c>
      <c r="O314" s="72">
        <v>0</v>
      </c>
      <c r="P314" s="72">
        <v>0</v>
      </c>
      <c r="Q314" s="72">
        <v>0</v>
      </c>
      <c r="R314" s="60">
        <v>0</v>
      </c>
      <c r="S314" s="61">
        <v>0</v>
      </c>
      <c r="T314" s="60">
        <v>0</v>
      </c>
    </row>
    <row r="315" spans="1:20" ht="20.100000000000001" customHeight="1">
      <c r="A315" s="59" t="s">
        <v>203</v>
      </c>
      <c r="B315" s="59" t="s">
        <v>87</v>
      </c>
      <c r="C315" s="59" t="s">
        <v>101</v>
      </c>
      <c r="D315" s="59" t="s">
        <v>202</v>
      </c>
      <c r="E315" s="59" t="s">
        <v>204</v>
      </c>
      <c r="F315" s="72">
        <v>1.0900000000000001</v>
      </c>
      <c r="G315" s="72">
        <v>1.0900000000000001</v>
      </c>
      <c r="H315" s="72">
        <v>0</v>
      </c>
      <c r="I315" s="72">
        <v>0</v>
      </c>
      <c r="J315" s="60">
        <v>0</v>
      </c>
      <c r="K315" s="61">
        <v>0</v>
      </c>
      <c r="L315" s="72">
        <v>0</v>
      </c>
      <c r="M315" s="60">
        <v>0</v>
      </c>
      <c r="N315" s="61">
        <f t="shared" si="4"/>
        <v>0</v>
      </c>
      <c r="O315" s="72">
        <v>0</v>
      </c>
      <c r="P315" s="72">
        <v>0</v>
      </c>
      <c r="Q315" s="72">
        <v>0</v>
      </c>
      <c r="R315" s="60">
        <v>0</v>
      </c>
      <c r="S315" s="61">
        <v>0</v>
      </c>
      <c r="T315" s="60">
        <v>0</v>
      </c>
    </row>
    <row r="316" spans="1:20" ht="20.100000000000001" customHeight="1">
      <c r="A316" s="59" t="s">
        <v>203</v>
      </c>
      <c r="B316" s="59" t="s">
        <v>152</v>
      </c>
      <c r="C316" s="59" t="s">
        <v>152</v>
      </c>
      <c r="D316" s="59" t="s">
        <v>202</v>
      </c>
      <c r="E316" s="59" t="s">
        <v>205</v>
      </c>
      <c r="F316" s="72">
        <v>4.1399999999999997</v>
      </c>
      <c r="G316" s="72">
        <v>4.1399999999999997</v>
      </c>
      <c r="H316" s="72">
        <v>0</v>
      </c>
      <c r="I316" s="72">
        <v>0</v>
      </c>
      <c r="J316" s="60">
        <v>0</v>
      </c>
      <c r="K316" s="61">
        <v>0</v>
      </c>
      <c r="L316" s="72">
        <v>0</v>
      </c>
      <c r="M316" s="60">
        <v>0</v>
      </c>
      <c r="N316" s="61">
        <f t="shared" si="4"/>
        <v>0</v>
      </c>
      <c r="O316" s="72">
        <v>0</v>
      </c>
      <c r="P316" s="72">
        <v>0</v>
      </c>
      <c r="Q316" s="72">
        <v>0</v>
      </c>
      <c r="R316" s="60">
        <v>0</v>
      </c>
      <c r="S316" s="61">
        <v>0</v>
      </c>
      <c r="T316" s="60">
        <v>0</v>
      </c>
    </row>
    <row r="317" spans="1:20" ht="20.100000000000001" customHeight="1">
      <c r="A317" s="59" t="s">
        <v>203</v>
      </c>
      <c r="B317" s="59" t="s">
        <v>82</v>
      </c>
      <c r="C317" s="59" t="s">
        <v>82</v>
      </c>
      <c r="D317" s="59" t="s">
        <v>202</v>
      </c>
      <c r="E317" s="59" t="s">
        <v>206</v>
      </c>
      <c r="F317" s="72">
        <v>0.69</v>
      </c>
      <c r="G317" s="72">
        <v>0.69</v>
      </c>
      <c r="H317" s="72">
        <v>0</v>
      </c>
      <c r="I317" s="72">
        <v>0</v>
      </c>
      <c r="J317" s="60">
        <v>0</v>
      </c>
      <c r="K317" s="61">
        <v>0</v>
      </c>
      <c r="L317" s="72">
        <v>0</v>
      </c>
      <c r="M317" s="60">
        <v>0</v>
      </c>
      <c r="N317" s="61">
        <f t="shared" si="4"/>
        <v>0</v>
      </c>
      <c r="O317" s="72">
        <v>0</v>
      </c>
      <c r="P317" s="72">
        <v>0</v>
      </c>
      <c r="Q317" s="72">
        <v>0</v>
      </c>
      <c r="R317" s="60">
        <v>0</v>
      </c>
      <c r="S317" s="61">
        <v>0</v>
      </c>
      <c r="T317" s="60">
        <v>0</v>
      </c>
    </row>
    <row r="318" spans="1:20" ht="20.100000000000001" customHeight="1">
      <c r="A318" s="59" t="s">
        <v>89</v>
      </c>
      <c r="B318" s="59" t="s">
        <v>90</v>
      </c>
      <c r="C318" s="59" t="s">
        <v>90</v>
      </c>
      <c r="D318" s="59" t="s">
        <v>202</v>
      </c>
      <c r="E318" s="59" t="s">
        <v>93</v>
      </c>
      <c r="F318" s="72">
        <v>47.05</v>
      </c>
      <c r="G318" s="72">
        <v>0</v>
      </c>
      <c r="H318" s="72">
        <v>36</v>
      </c>
      <c r="I318" s="72">
        <v>0</v>
      </c>
      <c r="J318" s="60">
        <v>0</v>
      </c>
      <c r="K318" s="61">
        <v>0</v>
      </c>
      <c r="L318" s="72">
        <v>0</v>
      </c>
      <c r="M318" s="60">
        <v>0</v>
      </c>
      <c r="N318" s="61">
        <f t="shared" si="4"/>
        <v>0</v>
      </c>
      <c r="O318" s="72">
        <v>0</v>
      </c>
      <c r="P318" s="72">
        <v>0</v>
      </c>
      <c r="Q318" s="72">
        <v>0</v>
      </c>
      <c r="R318" s="60">
        <v>0</v>
      </c>
      <c r="S318" s="61">
        <v>0</v>
      </c>
      <c r="T318" s="60">
        <v>11.05</v>
      </c>
    </row>
    <row r="319" spans="1:20" ht="20.100000000000001" customHeight="1">
      <c r="A319" s="59" t="s">
        <v>89</v>
      </c>
      <c r="B319" s="59" t="s">
        <v>90</v>
      </c>
      <c r="C319" s="59" t="s">
        <v>123</v>
      </c>
      <c r="D319" s="59" t="s">
        <v>202</v>
      </c>
      <c r="E319" s="59" t="s">
        <v>148</v>
      </c>
      <c r="F319" s="72">
        <v>26.64</v>
      </c>
      <c r="G319" s="72">
        <v>0</v>
      </c>
      <c r="H319" s="72">
        <v>18.170000000000002</v>
      </c>
      <c r="I319" s="72">
        <v>0</v>
      </c>
      <c r="J319" s="60">
        <v>0</v>
      </c>
      <c r="K319" s="61">
        <v>0</v>
      </c>
      <c r="L319" s="72">
        <v>0</v>
      </c>
      <c r="M319" s="60">
        <v>0</v>
      </c>
      <c r="N319" s="61">
        <f t="shared" si="4"/>
        <v>0</v>
      </c>
      <c r="O319" s="72">
        <v>0</v>
      </c>
      <c r="P319" s="72">
        <v>0</v>
      </c>
      <c r="Q319" s="72">
        <v>0</v>
      </c>
      <c r="R319" s="60">
        <v>0</v>
      </c>
      <c r="S319" s="61">
        <v>0</v>
      </c>
      <c r="T319" s="60">
        <v>8.4700000000000006</v>
      </c>
    </row>
    <row r="320" spans="1:20" ht="20.100000000000001" customHeight="1">
      <c r="A320" s="59" t="s">
        <v>95</v>
      </c>
      <c r="B320" s="59" t="s">
        <v>96</v>
      </c>
      <c r="C320" s="59" t="s">
        <v>101</v>
      </c>
      <c r="D320" s="59" t="s">
        <v>202</v>
      </c>
      <c r="E320" s="59" t="s">
        <v>140</v>
      </c>
      <c r="F320" s="72">
        <v>38.83</v>
      </c>
      <c r="G320" s="72">
        <v>0</v>
      </c>
      <c r="H320" s="72">
        <v>13.5</v>
      </c>
      <c r="I320" s="72">
        <v>0</v>
      </c>
      <c r="J320" s="60">
        <v>0</v>
      </c>
      <c r="K320" s="61">
        <v>0</v>
      </c>
      <c r="L320" s="72">
        <v>0</v>
      </c>
      <c r="M320" s="60">
        <v>0</v>
      </c>
      <c r="N320" s="61">
        <f t="shared" si="4"/>
        <v>0</v>
      </c>
      <c r="O320" s="72">
        <v>0</v>
      </c>
      <c r="P320" s="72">
        <v>0</v>
      </c>
      <c r="Q320" s="72">
        <v>0</v>
      </c>
      <c r="R320" s="60">
        <v>0</v>
      </c>
      <c r="S320" s="61">
        <v>0</v>
      </c>
      <c r="T320" s="60">
        <v>25.33</v>
      </c>
    </row>
    <row r="321" spans="1:20" ht="20.100000000000001" customHeight="1">
      <c r="A321" s="59" t="s">
        <v>99</v>
      </c>
      <c r="B321" s="59" t="s">
        <v>91</v>
      </c>
      <c r="C321" s="59" t="s">
        <v>152</v>
      </c>
      <c r="D321" s="59" t="s">
        <v>202</v>
      </c>
      <c r="E321" s="59" t="s">
        <v>157</v>
      </c>
      <c r="F321" s="72">
        <v>461.15</v>
      </c>
      <c r="G321" s="72">
        <v>0</v>
      </c>
      <c r="H321" s="72">
        <v>320.11</v>
      </c>
      <c r="I321" s="72">
        <v>0</v>
      </c>
      <c r="J321" s="60">
        <v>0</v>
      </c>
      <c r="K321" s="61">
        <v>0</v>
      </c>
      <c r="L321" s="72">
        <v>0</v>
      </c>
      <c r="M321" s="60">
        <v>0</v>
      </c>
      <c r="N321" s="61">
        <f t="shared" si="4"/>
        <v>0</v>
      </c>
      <c r="O321" s="72">
        <v>0</v>
      </c>
      <c r="P321" s="72">
        <v>0</v>
      </c>
      <c r="Q321" s="72">
        <v>0</v>
      </c>
      <c r="R321" s="60">
        <v>0</v>
      </c>
      <c r="S321" s="61">
        <v>0</v>
      </c>
      <c r="T321" s="60">
        <v>141.04</v>
      </c>
    </row>
    <row r="322" spans="1:20" ht="20.100000000000001" customHeight="1">
      <c r="A322" s="59" t="s">
        <v>99</v>
      </c>
      <c r="B322" s="59" t="s">
        <v>91</v>
      </c>
      <c r="C322" s="59" t="s">
        <v>123</v>
      </c>
      <c r="D322" s="59" t="s">
        <v>202</v>
      </c>
      <c r="E322" s="59" t="s">
        <v>124</v>
      </c>
      <c r="F322" s="72">
        <v>30.74</v>
      </c>
      <c r="G322" s="72">
        <v>0</v>
      </c>
      <c r="H322" s="72">
        <v>30.74</v>
      </c>
      <c r="I322" s="72">
        <v>0</v>
      </c>
      <c r="J322" s="60">
        <v>0</v>
      </c>
      <c r="K322" s="61">
        <v>0</v>
      </c>
      <c r="L322" s="72">
        <v>0</v>
      </c>
      <c r="M322" s="60">
        <v>0</v>
      </c>
      <c r="N322" s="61">
        <f t="shared" si="4"/>
        <v>0</v>
      </c>
      <c r="O322" s="72">
        <v>0</v>
      </c>
      <c r="P322" s="72">
        <v>0</v>
      </c>
      <c r="Q322" s="72">
        <v>0</v>
      </c>
      <c r="R322" s="60">
        <v>0</v>
      </c>
      <c r="S322" s="61">
        <v>0</v>
      </c>
      <c r="T322" s="60">
        <v>0</v>
      </c>
    </row>
    <row r="323" spans="1:20" ht="20.100000000000001" customHeight="1">
      <c r="A323" s="59" t="s">
        <v>107</v>
      </c>
      <c r="B323" s="59" t="s">
        <v>101</v>
      </c>
      <c r="C323" s="59" t="s">
        <v>91</v>
      </c>
      <c r="D323" s="59" t="s">
        <v>202</v>
      </c>
      <c r="E323" s="59" t="s">
        <v>108</v>
      </c>
      <c r="F323" s="72">
        <v>39.96</v>
      </c>
      <c r="G323" s="72">
        <v>0</v>
      </c>
      <c r="H323" s="72">
        <v>18</v>
      </c>
      <c r="I323" s="72">
        <v>0</v>
      </c>
      <c r="J323" s="60">
        <v>0</v>
      </c>
      <c r="K323" s="61">
        <v>0</v>
      </c>
      <c r="L323" s="72">
        <v>0</v>
      </c>
      <c r="M323" s="60">
        <v>0</v>
      </c>
      <c r="N323" s="61">
        <f t="shared" si="4"/>
        <v>0</v>
      </c>
      <c r="O323" s="72">
        <v>0</v>
      </c>
      <c r="P323" s="72">
        <v>0</v>
      </c>
      <c r="Q323" s="72">
        <v>0</v>
      </c>
      <c r="R323" s="60">
        <v>0</v>
      </c>
      <c r="S323" s="61">
        <v>0</v>
      </c>
      <c r="T323" s="60">
        <v>21.96</v>
      </c>
    </row>
    <row r="324" spans="1:20" ht="20.100000000000001" customHeight="1">
      <c r="A324" s="59" t="s">
        <v>107</v>
      </c>
      <c r="B324" s="59" t="s">
        <v>101</v>
      </c>
      <c r="C324" s="59" t="s">
        <v>87</v>
      </c>
      <c r="D324" s="59" t="s">
        <v>202</v>
      </c>
      <c r="E324" s="59" t="s">
        <v>109</v>
      </c>
      <c r="F324" s="72">
        <v>12.47</v>
      </c>
      <c r="G324" s="72">
        <v>0</v>
      </c>
      <c r="H324" s="72">
        <v>12.47</v>
      </c>
      <c r="I324" s="72">
        <v>0</v>
      </c>
      <c r="J324" s="60">
        <v>0</v>
      </c>
      <c r="K324" s="61">
        <v>0</v>
      </c>
      <c r="L324" s="72">
        <v>0</v>
      </c>
      <c r="M324" s="60">
        <v>0</v>
      </c>
      <c r="N324" s="61">
        <f t="shared" si="4"/>
        <v>0</v>
      </c>
      <c r="O324" s="72">
        <v>0</v>
      </c>
      <c r="P324" s="72">
        <v>0</v>
      </c>
      <c r="Q324" s="72">
        <v>0</v>
      </c>
      <c r="R324" s="60">
        <v>0</v>
      </c>
      <c r="S324" s="61">
        <v>0</v>
      </c>
      <c r="T324" s="60">
        <v>0</v>
      </c>
    </row>
    <row r="325" spans="1:20" ht="20.100000000000001" customHeight="1">
      <c r="A325" s="59" t="s">
        <v>36</v>
      </c>
      <c r="B325" s="59" t="s">
        <v>36</v>
      </c>
      <c r="C325" s="59" t="s">
        <v>36</v>
      </c>
      <c r="D325" s="59" t="s">
        <v>36</v>
      </c>
      <c r="E325" s="59" t="s">
        <v>207</v>
      </c>
      <c r="F325" s="72">
        <v>898.34</v>
      </c>
      <c r="G325" s="72">
        <v>0</v>
      </c>
      <c r="H325" s="72">
        <v>892.84</v>
      </c>
      <c r="I325" s="72">
        <v>0</v>
      </c>
      <c r="J325" s="60">
        <v>0</v>
      </c>
      <c r="K325" s="61">
        <v>0</v>
      </c>
      <c r="L325" s="72">
        <v>0</v>
      </c>
      <c r="M325" s="60">
        <v>0</v>
      </c>
      <c r="N325" s="61">
        <f t="shared" si="4"/>
        <v>0</v>
      </c>
      <c r="O325" s="72">
        <v>0</v>
      </c>
      <c r="P325" s="72">
        <v>0</v>
      </c>
      <c r="Q325" s="72">
        <v>0</v>
      </c>
      <c r="R325" s="60">
        <v>0</v>
      </c>
      <c r="S325" s="61">
        <v>0</v>
      </c>
      <c r="T325" s="60">
        <v>5.5</v>
      </c>
    </row>
    <row r="326" spans="1:20" ht="20.100000000000001" customHeight="1">
      <c r="A326" s="59" t="s">
        <v>85</v>
      </c>
      <c r="B326" s="59" t="s">
        <v>86</v>
      </c>
      <c r="C326" s="59" t="s">
        <v>87</v>
      </c>
      <c r="D326" s="59" t="s">
        <v>208</v>
      </c>
      <c r="E326" s="59" t="s">
        <v>88</v>
      </c>
      <c r="F326" s="72">
        <v>56.35</v>
      </c>
      <c r="G326" s="72">
        <v>0</v>
      </c>
      <c r="H326" s="72">
        <v>56.35</v>
      </c>
      <c r="I326" s="72">
        <v>0</v>
      </c>
      <c r="J326" s="60">
        <v>0</v>
      </c>
      <c r="K326" s="61">
        <v>0</v>
      </c>
      <c r="L326" s="72">
        <v>0</v>
      </c>
      <c r="M326" s="60">
        <v>0</v>
      </c>
      <c r="N326" s="61">
        <f t="shared" si="4"/>
        <v>0</v>
      </c>
      <c r="O326" s="72">
        <v>0</v>
      </c>
      <c r="P326" s="72">
        <v>0</v>
      </c>
      <c r="Q326" s="72">
        <v>0</v>
      </c>
      <c r="R326" s="60">
        <v>0</v>
      </c>
      <c r="S326" s="61">
        <v>0</v>
      </c>
      <c r="T326" s="60">
        <v>0</v>
      </c>
    </row>
    <row r="327" spans="1:20" ht="20.100000000000001" customHeight="1">
      <c r="A327" s="59" t="s">
        <v>89</v>
      </c>
      <c r="B327" s="59" t="s">
        <v>90</v>
      </c>
      <c r="C327" s="59" t="s">
        <v>90</v>
      </c>
      <c r="D327" s="59" t="s">
        <v>208</v>
      </c>
      <c r="E327" s="59" t="s">
        <v>93</v>
      </c>
      <c r="F327" s="72">
        <v>56.41</v>
      </c>
      <c r="G327" s="72">
        <v>0</v>
      </c>
      <c r="H327" s="72">
        <v>56.41</v>
      </c>
      <c r="I327" s="72">
        <v>0</v>
      </c>
      <c r="J327" s="60">
        <v>0</v>
      </c>
      <c r="K327" s="61">
        <v>0</v>
      </c>
      <c r="L327" s="72">
        <v>0</v>
      </c>
      <c r="M327" s="60">
        <v>0</v>
      </c>
      <c r="N327" s="61">
        <f t="shared" ref="N327:N390" si="5">SUM(O327:R327)</f>
        <v>0</v>
      </c>
      <c r="O327" s="72">
        <v>0</v>
      </c>
      <c r="P327" s="72">
        <v>0</v>
      </c>
      <c r="Q327" s="72">
        <v>0</v>
      </c>
      <c r="R327" s="60">
        <v>0</v>
      </c>
      <c r="S327" s="61">
        <v>0</v>
      </c>
      <c r="T327" s="60">
        <v>0</v>
      </c>
    </row>
    <row r="328" spans="1:20" ht="20.100000000000001" customHeight="1">
      <c r="A328" s="59" t="s">
        <v>89</v>
      </c>
      <c r="B328" s="59" t="s">
        <v>90</v>
      </c>
      <c r="C328" s="59" t="s">
        <v>123</v>
      </c>
      <c r="D328" s="59" t="s">
        <v>208</v>
      </c>
      <c r="E328" s="59" t="s">
        <v>148</v>
      </c>
      <c r="F328" s="72">
        <v>24.93</v>
      </c>
      <c r="G328" s="72">
        <v>0</v>
      </c>
      <c r="H328" s="72">
        <v>24.93</v>
      </c>
      <c r="I328" s="72">
        <v>0</v>
      </c>
      <c r="J328" s="60">
        <v>0</v>
      </c>
      <c r="K328" s="61">
        <v>0</v>
      </c>
      <c r="L328" s="72">
        <v>0</v>
      </c>
      <c r="M328" s="60">
        <v>0</v>
      </c>
      <c r="N328" s="61">
        <f t="shared" si="5"/>
        <v>0</v>
      </c>
      <c r="O328" s="72">
        <v>0</v>
      </c>
      <c r="P328" s="72">
        <v>0</v>
      </c>
      <c r="Q328" s="72">
        <v>0</v>
      </c>
      <c r="R328" s="60">
        <v>0</v>
      </c>
      <c r="S328" s="61">
        <v>0</v>
      </c>
      <c r="T328" s="60">
        <v>0</v>
      </c>
    </row>
    <row r="329" spans="1:20" ht="20.100000000000001" customHeight="1">
      <c r="A329" s="59" t="s">
        <v>95</v>
      </c>
      <c r="B329" s="59" t="s">
        <v>96</v>
      </c>
      <c r="C329" s="59" t="s">
        <v>101</v>
      </c>
      <c r="D329" s="59" t="s">
        <v>208</v>
      </c>
      <c r="E329" s="59" t="s">
        <v>140</v>
      </c>
      <c r="F329" s="72">
        <v>52.18</v>
      </c>
      <c r="G329" s="72">
        <v>0</v>
      </c>
      <c r="H329" s="72">
        <v>52.18</v>
      </c>
      <c r="I329" s="72">
        <v>0</v>
      </c>
      <c r="J329" s="60">
        <v>0</v>
      </c>
      <c r="K329" s="61">
        <v>0</v>
      </c>
      <c r="L329" s="72">
        <v>0</v>
      </c>
      <c r="M329" s="60">
        <v>0</v>
      </c>
      <c r="N329" s="61">
        <f t="shared" si="5"/>
        <v>0</v>
      </c>
      <c r="O329" s="72">
        <v>0</v>
      </c>
      <c r="P329" s="72">
        <v>0</v>
      </c>
      <c r="Q329" s="72">
        <v>0</v>
      </c>
      <c r="R329" s="60">
        <v>0</v>
      </c>
      <c r="S329" s="61">
        <v>0</v>
      </c>
      <c r="T329" s="60">
        <v>0</v>
      </c>
    </row>
    <row r="330" spans="1:20" ht="20.100000000000001" customHeight="1">
      <c r="A330" s="59" t="s">
        <v>99</v>
      </c>
      <c r="B330" s="59" t="s">
        <v>91</v>
      </c>
      <c r="C330" s="59" t="s">
        <v>152</v>
      </c>
      <c r="D330" s="59" t="s">
        <v>208</v>
      </c>
      <c r="E330" s="59" t="s">
        <v>157</v>
      </c>
      <c r="F330" s="72">
        <v>466.87</v>
      </c>
      <c r="G330" s="72">
        <v>0</v>
      </c>
      <c r="H330" s="72">
        <v>461.37</v>
      </c>
      <c r="I330" s="72">
        <v>0</v>
      </c>
      <c r="J330" s="60">
        <v>0</v>
      </c>
      <c r="K330" s="61">
        <v>0</v>
      </c>
      <c r="L330" s="72">
        <v>0</v>
      </c>
      <c r="M330" s="60">
        <v>0</v>
      </c>
      <c r="N330" s="61">
        <f t="shared" si="5"/>
        <v>0</v>
      </c>
      <c r="O330" s="72">
        <v>0</v>
      </c>
      <c r="P330" s="72">
        <v>0</v>
      </c>
      <c r="Q330" s="72">
        <v>0</v>
      </c>
      <c r="R330" s="60">
        <v>0</v>
      </c>
      <c r="S330" s="61">
        <v>0</v>
      </c>
      <c r="T330" s="60">
        <v>5.5</v>
      </c>
    </row>
    <row r="331" spans="1:20" ht="20.100000000000001" customHeight="1">
      <c r="A331" s="59" t="s">
        <v>99</v>
      </c>
      <c r="B331" s="59" t="s">
        <v>91</v>
      </c>
      <c r="C331" s="59" t="s">
        <v>123</v>
      </c>
      <c r="D331" s="59" t="s">
        <v>208</v>
      </c>
      <c r="E331" s="59" t="s">
        <v>124</v>
      </c>
      <c r="F331" s="72">
        <v>72.900000000000006</v>
      </c>
      <c r="G331" s="72">
        <v>0</v>
      </c>
      <c r="H331" s="72">
        <v>72.900000000000006</v>
      </c>
      <c r="I331" s="72">
        <v>0</v>
      </c>
      <c r="J331" s="60">
        <v>0</v>
      </c>
      <c r="K331" s="61">
        <v>0</v>
      </c>
      <c r="L331" s="72">
        <v>0</v>
      </c>
      <c r="M331" s="60">
        <v>0</v>
      </c>
      <c r="N331" s="61">
        <f t="shared" si="5"/>
        <v>0</v>
      </c>
      <c r="O331" s="72">
        <v>0</v>
      </c>
      <c r="P331" s="72">
        <v>0</v>
      </c>
      <c r="Q331" s="72">
        <v>0</v>
      </c>
      <c r="R331" s="60">
        <v>0</v>
      </c>
      <c r="S331" s="61">
        <v>0</v>
      </c>
      <c r="T331" s="60">
        <v>0</v>
      </c>
    </row>
    <row r="332" spans="1:20" ht="20.100000000000001" customHeight="1">
      <c r="A332" s="59" t="s">
        <v>99</v>
      </c>
      <c r="B332" s="59" t="s">
        <v>91</v>
      </c>
      <c r="C332" s="59" t="s">
        <v>209</v>
      </c>
      <c r="D332" s="59" t="s">
        <v>208</v>
      </c>
      <c r="E332" s="59" t="s">
        <v>210</v>
      </c>
      <c r="F332" s="72">
        <v>77</v>
      </c>
      <c r="G332" s="72">
        <v>0</v>
      </c>
      <c r="H332" s="72">
        <v>77</v>
      </c>
      <c r="I332" s="72">
        <v>0</v>
      </c>
      <c r="J332" s="60">
        <v>0</v>
      </c>
      <c r="K332" s="61">
        <v>0</v>
      </c>
      <c r="L332" s="72">
        <v>0</v>
      </c>
      <c r="M332" s="60">
        <v>0</v>
      </c>
      <c r="N332" s="61">
        <f t="shared" si="5"/>
        <v>0</v>
      </c>
      <c r="O332" s="72">
        <v>0</v>
      </c>
      <c r="P332" s="72">
        <v>0</v>
      </c>
      <c r="Q332" s="72">
        <v>0</v>
      </c>
      <c r="R332" s="60">
        <v>0</v>
      </c>
      <c r="S332" s="61">
        <v>0</v>
      </c>
      <c r="T332" s="60">
        <v>0</v>
      </c>
    </row>
    <row r="333" spans="1:20" ht="20.100000000000001" customHeight="1">
      <c r="A333" s="59" t="s">
        <v>107</v>
      </c>
      <c r="B333" s="59" t="s">
        <v>101</v>
      </c>
      <c r="C333" s="59" t="s">
        <v>91</v>
      </c>
      <c r="D333" s="59" t="s">
        <v>208</v>
      </c>
      <c r="E333" s="59" t="s">
        <v>108</v>
      </c>
      <c r="F333" s="72">
        <v>44.58</v>
      </c>
      <c r="G333" s="72">
        <v>0</v>
      </c>
      <c r="H333" s="72">
        <v>44.58</v>
      </c>
      <c r="I333" s="72">
        <v>0</v>
      </c>
      <c r="J333" s="60">
        <v>0</v>
      </c>
      <c r="K333" s="61">
        <v>0</v>
      </c>
      <c r="L333" s="72">
        <v>0</v>
      </c>
      <c r="M333" s="60">
        <v>0</v>
      </c>
      <c r="N333" s="61">
        <f t="shared" si="5"/>
        <v>0</v>
      </c>
      <c r="O333" s="72">
        <v>0</v>
      </c>
      <c r="P333" s="72">
        <v>0</v>
      </c>
      <c r="Q333" s="72">
        <v>0</v>
      </c>
      <c r="R333" s="60">
        <v>0</v>
      </c>
      <c r="S333" s="61">
        <v>0</v>
      </c>
      <c r="T333" s="60">
        <v>0</v>
      </c>
    </row>
    <row r="334" spans="1:20" ht="20.100000000000001" customHeight="1">
      <c r="A334" s="59" t="s">
        <v>107</v>
      </c>
      <c r="B334" s="59" t="s">
        <v>101</v>
      </c>
      <c r="C334" s="59" t="s">
        <v>87</v>
      </c>
      <c r="D334" s="59" t="s">
        <v>208</v>
      </c>
      <c r="E334" s="59" t="s">
        <v>109</v>
      </c>
      <c r="F334" s="72">
        <v>47.12</v>
      </c>
      <c r="G334" s="72">
        <v>0</v>
      </c>
      <c r="H334" s="72">
        <v>47.12</v>
      </c>
      <c r="I334" s="72">
        <v>0</v>
      </c>
      <c r="J334" s="60">
        <v>0</v>
      </c>
      <c r="K334" s="61">
        <v>0</v>
      </c>
      <c r="L334" s="72">
        <v>0</v>
      </c>
      <c r="M334" s="60">
        <v>0</v>
      </c>
      <c r="N334" s="61">
        <f t="shared" si="5"/>
        <v>0</v>
      </c>
      <c r="O334" s="72">
        <v>0</v>
      </c>
      <c r="P334" s="72">
        <v>0</v>
      </c>
      <c r="Q334" s="72">
        <v>0</v>
      </c>
      <c r="R334" s="60">
        <v>0</v>
      </c>
      <c r="S334" s="61">
        <v>0</v>
      </c>
      <c r="T334" s="60">
        <v>0</v>
      </c>
    </row>
    <row r="335" spans="1:20" ht="20.100000000000001" customHeight="1">
      <c r="A335" s="59" t="s">
        <v>36</v>
      </c>
      <c r="B335" s="59" t="s">
        <v>36</v>
      </c>
      <c r="C335" s="59" t="s">
        <v>36</v>
      </c>
      <c r="D335" s="59" t="s">
        <v>36</v>
      </c>
      <c r="E335" s="59" t="s">
        <v>211</v>
      </c>
      <c r="F335" s="72">
        <v>684.69</v>
      </c>
      <c r="G335" s="72">
        <v>0</v>
      </c>
      <c r="H335" s="72">
        <v>679.69</v>
      </c>
      <c r="I335" s="72">
        <v>0</v>
      </c>
      <c r="J335" s="60">
        <v>0</v>
      </c>
      <c r="K335" s="61">
        <v>0</v>
      </c>
      <c r="L335" s="72">
        <v>0</v>
      </c>
      <c r="M335" s="60">
        <v>0</v>
      </c>
      <c r="N335" s="61">
        <f t="shared" si="5"/>
        <v>0</v>
      </c>
      <c r="O335" s="72">
        <v>0</v>
      </c>
      <c r="P335" s="72">
        <v>0</v>
      </c>
      <c r="Q335" s="72">
        <v>0</v>
      </c>
      <c r="R335" s="60">
        <v>0</v>
      </c>
      <c r="S335" s="61">
        <v>0</v>
      </c>
      <c r="T335" s="60">
        <v>5</v>
      </c>
    </row>
    <row r="336" spans="1:20" ht="20.100000000000001" customHeight="1">
      <c r="A336" s="59" t="s">
        <v>85</v>
      </c>
      <c r="B336" s="59" t="s">
        <v>86</v>
      </c>
      <c r="C336" s="59" t="s">
        <v>87</v>
      </c>
      <c r="D336" s="59" t="s">
        <v>212</v>
      </c>
      <c r="E336" s="59" t="s">
        <v>88</v>
      </c>
      <c r="F336" s="72">
        <v>4.67</v>
      </c>
      <c r="G336" s="72">
        <v>0</v>
      </c>
      <c r="H336" s="72">
        <v>4.67</v>
      </c>
      <c r="I336" s="72">
        <v>0</v>
      </c>
      <c r="J336" s="60">
        <v>0</v>
      </c>
      <c r="K336" s="61">
        <v>0</v>
      </c>
      <c r="L336" s="72">
        <v>0</v>
      </c>
      <c r="M336" s="60">
        <v>0</v>
      </c>
      <c r="N336" s="61">
        <f t="shared" si="5"/>
        <v>0</v>
      </c>
      <c r="O336" s="72">
        <v>0</v>
      </c>
      <c r="P336" s="72">
        <v>0</v>
      </c>
      <c r="Q336" s="72">
        <v>0</v>
      </c>
      <c r="R336" s="60">
        <v>0</v>
      </c>
      <c r="S336" s="61">
        <v>0</v>
      </c>
      <c r="T336" s="60">
        <v>0</v>
      </c>
    </row>
    <row r="337" spans="1:20" ht="20.100000000000001" customHeight="1">
      <c r="A337" s="59" t="s">
        <v>89</v>
      </c>
      <c r="B337" s="59" t="s">
        <v>90</v>
      </c>
      <c r="C337" s="59" t="s">
        <v>90</v>
      </c>
      <c r="D337" s="59" t="s">
        <v>212</v>
      </c>
      <c r="E337" s="59" t="s">
        <v>93</v>
      </c>
      <c r="F337" s="72">
        <v>23.97</v>
      </c>
      <c r="G337" s="72">
        <v>0</v>
      </c>
      <c r="H337" s="72">
        <v>23.97</v>
      </c>
      <c r="I337" s="72">
        <v>0</v>
      </c>
      <c r="J337" s="60">
        <v>0</v>
      </c>
      <c r="K337" s="61">
        <v>0</v>
      </c>
      <c r="L337" s="72">
        <v>0</v>
      </c>
      <c r="M337" s="60">
        <v>0</v>
      </c>
      <c r="N337" s="61">
        <f t="shared" si="5"/>
        <v>0</v>
      </c>
      <c r="O337" s="72">
        <v>0</v>
      </c>
      <c r="P337" s="72">
        <v>0</v>
      </c>
      <c r="Q337" s="72">
        <v>0</v>
      </c>
      <c r="R337" s="60">
        <v>0</v>
      </c>
      <c r="S337" s="61">
        <v>0</v>
      </c>
      <c r="T337" s="60">
        <v>0</v>
      </c>
    </row>
    <row r="338" spans="1:20" ht="20.100000000000001" customHeight="1">
      <c r="A338" s="59" t="s">
        <v>89</v>
      </c>
      <c r="B338" s="59" t="s">
        <v>90</v>
      </c>
      <c r="C338" s="59" t="s">
        <v>123</v>
      </c>
      <c r="D338" s="59" t="s">
        <v>212</v>
      </c>
      <c r="E338" s="59" t="s">
        <v>148</v>
      </c>
      <c r="F338" s="72">
        <v>11.98</v>
      </c>
      <c r="G338" s="72">
        <v>0</v>
      </c>
      <c r="H338" s="72">
        <v>11.98</v>
      </c>
      <c r="I338" s="72">
        <v>0</v>
      </c>
      <c r="J338" s="60">
        <v>0</v>
      </c>
      <c r="K338" s="61">
        <v>0</v>
      </c>
      <c r="L338" s="72">
        <v>0</v>
      </c>
      <c r="M338" s="60">
        <v>0</v>
      </c>
      <c r="N338" s="61">
        <f t="shared" si="5"/>
        <v>0</v>
      </c>
      <c r="O338" s="72">
        <v>0</v>
      </c>
      <c r="P338" s="72">
        <v>0</v>
      </c>
      <c r="Q338" s="72">
        <v>0</v>
      </c>
      <c r="R338" s="60">
        <v>0</v>
      </c>
      <c r="S338" s="61">
        <v>0</v>
      </c>
      <c r="T338" s="60">
        <v>0</v>
      </c>
    </row>
    <row r="339" spans="1:20" ht="20.100000000000001" customHeight="1">
      <c r="A339" s="59" t="s">
        <v>95</v>
      </c>
      <c r="B339" s="59" t="s">
        <v>96</v>
      </c>
      <c r="C339" s="59" t="s">
        <v>101</v>
      </c>
      <c r="D339" s="59" t="s">
        <v>212</v>
      </c>
      <c r="E339" s="59" t="s">
        <v>140</v>
      </c>
      <c r="F339" s="72">
        <v>24.42</v>
      </c>
      <c r="G339" s="72">
        <v>0</v>
      </c>
      <c r="H339" s="72">
        <v>24.42</v>
      </c>
      <c r="I339" s="72">
        <v>0</v>
      </c>
      <c r="J339" s="60">
        <v>0</v>
      </c>
      <c r="K339" s="61">
        <v>0</v>
      </c>
      <c r="L339" s="72">
        <v>0</v>
      </c>
      <c r="M339" s="60">
        <v>0</v>
      </c>
      <c r="N339" s="61">
        <f t="shared" si="5"/>
        <v>0</v>
      </c>
      <c r="O339" s="72">
        <v>0</v>
      </c>
      <c r="P339" s="72">
        <v>0</v>
      </c>
      <c r="Q339" s="72">
        <v>0</v>
      </c>
      <c r="R339" s="60">
        <v>0</v>
      </c>
      <c r="S339" s="61">
        <v>0</v>
      </c>
      <c r="T339" s="60">
        <v>0</v>
      </c>
    </row>
    <row r="340" spans="1:20" ht="20.100000000000001" customHeight="1">
      <c r="A340" s="59" t="s">
        <v>99</v>
      </c>
      <c r="B340" s="59" t="s">
        <v>91</v>
      </c>
      <c r="C340" s="59" t="s">
        <v>152</v>
      </c>
      <c r="D340" s="59" t="s">
        <v>212</v>
      </c>
      <c r="E340" s="59" t="s">
        <v>157</v>
      </c>
      <c r="F340" s="72">
        <v>284.33999999999997</v>
      </c>
      <c r="G340" s="72">
        <v>0</v>
      </c>
      <c r="H340" s="72">
        <v>279.33999999999997</v>
      </c>
      <c r="I340" s="72">
        <v>0</v>
      </c>
      <c r="J340" s="60">
        <v>0</v>
      </c>
      <c r="K340" s="61">
        <v>0</v>
      </c>
      <c r="L340" s="72">
        <v>0</v>
      </c>
      <c r="M340" s="60">
        <v>0</v>
      </c>
      <c r="N340" s="61">
        <f t="shared" si="5"/>
        <v>0</v>
      </c>
      <c r="O340" s="72">
        <v>0</v>
      </c>
      <c r="P340" s="72">
        <v>0</v>
      </c>
      <c r="Q340" s="72">
        <v>0</v>
      </c>
      <c r="R340" s="60">
        <v>0</v>
      </c>
      <c r="S340" s="61">
        <v>0</v>
      </c>
      <c r="T340" s="60">
        <v>5</v>
      </c>
    </row>
    <row r="341" spans="1:20" ht="20.100000000000001" customHeight="1">
      <c r="A341" s="59" t="s">
        <v>99</v>
      </c>
      <c r="B341" s="59" t="s">
        <v>91</v>
      </c>
      <c r="C341" s="59" t="s">
        <v>104</v>
      </c>
      <c r="D341" s="59" t="s">
        <v>212</v>
      </c>
      <c r="E341" s="59" t="s">
        <v>105</v>
      </c>
      <c r="F341" s="72">
        <v>302.42</v>
      </c>
      <c r="G341" s="72">
        <v>0</v>
      </c>
      <c r="H341" s="72">
        <v>302.42</v>
      </c>
      <c r="I341" s="72">
        <v>0</v>
      </c>
      <c r="J341" s="60">
        <v>0</v>
      </c>
      <c r="K341" s="61">
        <v>0</v>
      </c>
      <c r="L341" s="72">
        <v>0</v>
      </c>
      <c r="M341" s="60">
        <v>0</v>
      </c>
      <c r="N341" s="61">
        <f t="shared" si="5"/>
        <v>0</v>
      </c>
      <c r="O341" s="72">
        <v>0</v>
      </c>
      <c r="P341" s="72">
        <v>0</v>
      </c>
      <c r="Q341" s="72">
        <v>0</v>
      </c>
      <c r="R341" s="60">
        <v>0</v>
      </c>
      <c r="S341" s="61">
        <v>0</v>
      </c>
      <c r="T341" s="60">
        <v>0</v>
      </c>
    </row>
    <row r="342" spans="1:20" ht="20.100000000000001" customHeight="1">
      <c r="A342" s="59" t="s">
        <v>107</v>
      </c>
      <c r="B342" s="59" t="s">
        <v>101</v>
      </c>
      <c r="C342" s="59" t="s">
        <v>91</v>
      </c>
      <c r="D342" s="59" t="s">
        <v>212</v>
      </c>
      <c r="E342" s="59" t="s">
        <v>108</v>
      </c>
      <c r="F342" s="72">
        <v>24.24</v>
      </c>
      <c r="G342" s="72">
        <v>0</v>
      </c>
      <c r="H342" s="72">
        <v>24.24</v>
      </c>
      <c r="I342" s="72">
        <v>0</v>
      </c>
      <c r="J342" s="60">
        <v>0</v>
      </c>
      <c r="K342" s="61">
        <v>0</v>
      </c>
      <c r="L342" s="72">
        <v>0</v>
      </c>
      <c r="M342" s="60">
        <v>0</v>
      </c>
      <c r="N342" s="61">
        <f t="shared" si="5"/>
        <v>0</v>
      </c>
      <c r="O342" s="72">
        <v>0</v>
      </c>
      <c r="P342" s="72">
        <v>0</v>
      </c>
      <c r="Q342" s="72">
        <v>0</v>
      </c>
      <c r="R342" s="60">
        <v>0</v>
      </c>
      <c r="S342" s="61">
        <v>0</v>
      </c>
      <c r="T342" s="60">
        <v>0</v>
      </c>
    </row>
    <row r="343" spans="1:20" ht="20.100000000000001" customHeight="1">
      <c r="A343" s="59" t="s">
        <v>107</v>
      </c>
      <c r="B343" s="59" t="s">
        <v>101</v>
      </c>
      <c r="C343" s="59" t="s">
        <v>87</v>
      </c>
      <c r="D343" s="59" t="s">
        <v>212</v>
      </c>
      <c r="E343" s="59" t="s">
        <v>109</v>
      </c>
      <c r="F343" s="72">
        <v>8.65</v>
      </c>
      <c r="G343" s="72">
        <v>0</v>
      </c>
      <c r="H343" s="72">
        <v>8.65</v>
      </c>
      <c r="I343" s="72">
        <v>0</v>
      </c>
      <c r="J343" s="60">
        <v>0</v>
      </c>
      <c r="K343" s="61">
        <v>0</v>
      </c>
      <c r="L343" s="72">
        <v>0</v>
      </c>
      <c r="M343" s="60">
        <v>0</v>
      </c>
      <c r="N343" s="61">
        <f t="shared" si="5"/>
        <v>0</v>
      </c>
      <c r="O343" s="72">
        <v>0</v>
      </c>
      <c r="P343" s="72">
        <v>0</v>
      </c>
      <c r="Q343" s="72">
        <v>0</v>
      </c>
      <c r="R343" s="60">
        <v>0</v>
      </c>
      <c r="S343" s="61">
        <v>0</v>
      </c>
      <c r="T343" s="60">
        <v>0</v>
      </c>
    </row>
    <row r="344" spans="1:20" ht="20.100000000000001" customHeight="1">
      <c r="A344" s="59" t="s">
        <v>36</v>
      </c>
      <c r="B344" s="59" t="s">
        <v>36</v>
      </c>
      <c r="C344" s="59" t="s">
        <v>36</v>
      </c>
      <c r="D344" s="59" t="s">
        <v>36</v>
      </c>
      <c r="E344" s="59" t="s">
        <v>213</v>
      </c>
      <c r="F344" s="72">
        <v>150.94</v>
      </c>
      <c r="G344" s="72">
        <v>0</v>
      </c>
      <c r="H344" s="72">
        <v>142.94</v>
      </c>
      <c r="I344" s="72">
        <v>0</v>
      </c>
      <c r="J344" s="60">
        <v>0</v>
      </c>
      <c r="K344" s="61">
        <v>0</v>
      </c>
      <c r="L344" s="72">
        <v>0</v>
      </c>
      <c r="M344" s="60">
        <v>0</v>
      </c>
      <c r="N344" s="61">
        <f t="shared" si="5"/>
        <v>0</v>
      </c>
      <c r="O344" s="72">
        <v>0</v>
      </c>
      <c r="P344" s="72">
        <v>0</v>
      </c>
      <c r="Q344" s="72">
        <v>0</v>
      </c>
      <c r="R344" s="60">
        <v>0</v>
      </c>
      <c r="S344" s="61">
        <v>0</v>
      </c>
      <c r="T344" s="60">
        <v>8</v>
      </c>
    </row>
    <row r="345" spans="1:20" ht="20.100000000000001" customHeight="1">
      <c r="A345" s="59" t="s">
        <v>85</v>
      </c>
      <c r="B345" s="59" t="s">
        <v>86</v>
      </c>
      <c r="C345" s="59" t="s">
        <v>87</v>
      </c>
      <c r="D345" s="59" t="s">
        <v>214</v>
      </c>
      <c r="E345" s="59" t="s">
        <v>88</v>
      </c>
      <c r="F345" s="72">
        <v>8.32</v>
      </c>
      <c r="G345" s="72">
        <v>0</v>
      </c>
      <c r="H345" s="72">
        <v>8.32</v>
      </c>
      <c r="I345" s="72">
        <v>0</v>
      </c>
      <c r="J345" s="60">
        <v>0</v>
      </c>
      <c r="K345" s="61">
        <v>0</v>
      </c>
      <c r="L345" s="72">
        <v>0</v>
      </c>
      <c r="M345" s="60">
        <v>0</v>
      </c>
      <c r="N345" s="61">
        <f t="shared" si="5"/>
        <v>0</v>
      </c>
      <c r="O345" s="72">
        <v>0</v>
      </c>
      <c r="P345" s="72">
        <v>0</v>
      </c>
      <c r="Q345" s="72">
        <v>0</v>
      </c>
      <c r="R345" s="60">
        <v>0</v>
      </c>
      <c r="S345" s="61">
        <v>0</v>
      </c>
      <c r="T345" s="60">
        <v>0</v>
      </c>
    </row>
    <row r="346" spans="1:20" ht="20.100000000000001" customHeight="1">
      <c r="A346" s="59" t="s">
        <v>89</v>
      </c>
      <c r="B346" s="59" t="s">
        <v>90</v>
      </c>
      <c r="C346" s="59" t="s">
        <v>90</v>
      </c>
      <c r="D346" s="59" t="s">
        <v>214</v>
      </c>
      <c r="E346" s="59" t="s">
        <v>93</v>
      </c>
      <c r="F346" s="72">
        <v>7.22</v>
      </c>
      <c r="G346" s="72">
        <v>0</v>
      </c>
      <c r="H346" s="72">
        <v>7.22</v>
      </c>
      <c r="I346" s="72">
        <v>0</v>
      </c>
      <c r="J346" s="60">
        <v>0</v>
      </c>
      <c r="K346" s="61">
        <v>0</v>
      </c>
      <c r="L346" s="72">
        <v>0</v>
      </c>
      <c r="M346" s="60">
        <v>0</v>
      </c>
      <c r="N346" s="61">
        <f t="shared" si="5"/>
        <v>0</v>
      </c>
      <c r="O346" s="72">
        <v>0</v>
      </c>
      <c r="P346" s="72">
        <v>0</v>
      </c>
      <c r="Q346" s="72">
        <v>0</v>
      </c>
      <c r="R346" s="60">
        <v>0</v>
      </c>
      <c r="S346" s="61">
        <v>0</v>
      </c>
      <c r="T346" s="60">
        <v>0</v>
      </c>
    </row>
    <row r="347" spans="1:20" ht="20.100000000000001" customHeight="1">
      <c r="A347" s="59" t="s">
        <v>89</v>
      </c>
      <c r="B347" s="59" t="s">
        <v>90</v>
      </c>
      <c r="C347" s="59" t="s">
        <v>123</v>
      </c>
      <c r="D347" s="59" t="s">
        <v>214</v>
      </c>
      <c r="E347" s="59" t="s">
        <v>148</v>
      </c>
      <c r="F347" s="72">
        <v>2.2999999999999998</v>
      </c>
      <c r="G347" s="72">
        <v>0</v>
      </c>
      <c r="H347" s="72">
        <v>2.2999999999999998</v>
      </c>
      <c r="I347" s="72">
        <v>0</v>
      </c>
      <c r="J347" s="60">
        <v>0</v>
      </c>
      <c r="K347" s="61">
        <v>0</v>
      </c>
      <c r="L347" s="72">
        <v>0</v>
      </c>
      <c r="M347" s="60">
        <v>0</v>
      </c>
      <c r="N347" s="61">
        <f t="shared" si="5"/>
        <v>0</v>
      </c>
      <c r="O347" s="72">
        <v>0</v>
      </c>
      <c r="P347" s="72">
        <v>0</v>
      </c>
      <c r="Q347" s="72">
        <v>0</v>
      </c>
      <c r="R347" s="60">
        <v>0</v>
      </c>
      <c r="S347" s="61">
        <v>0</v>
      </c>
      <c r="T347" s="60">
        <v>0</v>
      </c>
    </row>
    <row r="348" spans="1:20" ht="20.100000000000001" customHeight="1">
      <c r="A348" s="59" t="s">
        <v>95</v>
      </c>
      <c r="B348" s="59" t="s">
        <v>96</v>
      </c>
      <c r="C348" s="59" t="s">
        <v>101</v>
      </c>
      <c r="D348" s="59" t="s">
        <v>214</v>
      </c>
      <c r="E348" s="59" t="s">
        <v>140</v>
      </c>
      <c r="F348" s="72">
        <v>6.59</v>
      </c>
      <c r="G348" s="72">
        <v>0</v>
      </c>
      <c r="H348" s="72">
        <v>6.59</v>
      </c>
      <c r="I348" s="72">
        <v>0</v>
      </c>
      <c r="J348" s="60">
        <v>0</v>
      </c>
      <c r="K348" s="61">
        <v>0</v>
      </c>
      <c r="L348" s="72">
        <v>0</v>
      </c>
      <c r="M348" s="60">
        <v>0</v>
      </c>
      <c r="N348" s="61">
        <f t="shared" si="5"/>
        <v>0</v>
      </c>
      <c r="O348" s="72">
        <v>0</v>
      </c>
      <c r="P348" s="72">
        <v>0</v>
      </c>
      <c r="Q348" s="72">
        <v>0</v>
      </c>
      <c r="R348" s="60">
        <v>0</v>
      </c>
      <c r="S348" s="61">
        <v>0</v>
      </c>
      <c r="T348" s="60">
        <v>0</v>
      </c>
    </row>
    <row r="349" spans="1:20" ht="20.100000000000001" customHeight="1">
      <c r="A349" s="59" t="s">
        <v>99</v>
      </c>
      <c r="B349" s="59" t="s">
        <v>91</v>
      </c>
      <c r="C349" s="59" t="s">
        <v>152</v>
      </c>
      <c r="D349" s="59" t="s">
        <v>214</v>
      </c>
      <c r="E349" s="59" t="s">
        <v>157</v>
      </c>
      <c r="F349" s="72">
        <v>110.54</v>
      </c>
      <c r="G349" s="72">
        <v>0</v>
      </c>
      <c r="H349" s="72">
        <v>102.54</v>
      </c>
      <c r="I349" s="72">
        <v>0</v>
      </c>
      <c r="J349" s="60">
        <v>0</v>
      </c>
      <c r="K349" s="61">
        <v>0</v>
      </c>
      <c r="L349" s="72">
        <v>0</v>
      </c>
      <c r="M349" s="60">
        <v>0</v>
      </c>
      <c r="N349" s="61">
        <f t="shared" si="5"/>
        <v>0</v>
      </c>
      <c r="O349" s="72">
        <v>0</v>
      </c>
      <c r="P349" s="72">
        <v>0</v>
      </c>
      <c r="Q349" s="72">
        <v>0</v>
      </c>
      <c r="R349" s="60">
        <v>0</v>
      </c>
      <c r="S349" s="61">
        <v>0</v>
      </c>
      <c r="T349" s="60">
        <v>8</v>
      </c>
    </row>
    <row r="350" spans="1:20" ht="20.100000000000001" customHeight="1">
      <c r="A350" s="59" t="s">
        <v>99</v>
      </c>
      <c r="B350" s="59" t="s">
        <v>91</v>
      </c>
      <c r="C350" s="59" t="s">
        <v>123</v>
      </c>
      <c r="D350" s="59" t="s">
        <v>214</v>
      </c>
      <c r="E350" s="59" t="s">
        <v>124</v>
      </c>
      <c r="F350" s="72">
        <v>9.4700000000000006</v>
      </c>
      <c r="G350" s="72">
        <v>0</v>
      </c>
      <c r="H350" s="72">
        <v>9.4700000000000006</v>
      </c>
      <c r="I350" s="72">
        <v>0</v>
      </c>
      <c r="J350" s="60">
        <v>0</v>
      </c>
      <c r="K350" s="61">
        <v>0</v>
      </c>
      <c r="L350" s="72">
        <v>0</v>
      </c>
      <c r="M350" s="60">
        <v>0</v>
      </c>
      <c r="N350" s="61">
        <f t="shared" si="5"/>
        <v>0</v>
      </c>
      <c r="O350" s="72">
        <v>0</v>
      </c>
      <c r="P350" s="72">
        <v>0</v>
      </c>
      <c r="Q350" s="72">
        <v>0</v>
      </c>
      <c r="R350" s="60">
        <v>0</v>
      </c>
      <c r="S350" s="61">
        <v>0</v>
      </c>
      <c r="T350" s="60">
        <v>0</v>
      </c>
    </row>
    <row r="351" spans="1:20" ht="20.100000000000001" customHeight="1">
      <c r="A351" s="59" t="s">
        <v>107</v>
      </c>
      <c r="B351" s="59" t="s">
        <v>101</v>
      </c>
      <c r="C351" s="59" t="s">
        <v>91</v>
      </c>
      <c r="D351" s="59" t="s">
        <v>214</v>
      </c>
      <c r="E351" s="59" t="s">
        <v>108</v>
      </c>
      <c r="F351" s="72">
        <v>6.5</v>
      </c>
      <c r="G351" s="72">
        <v>0</v>
      </c>
      <c r="H351" s="72">
        <v>6.5</v>
      </c>
      <c r="I351" s="72">
        <v>0</v>
      </c>
      <c r="J351" s="60">
        <v>0</v>
      </c>
      <c r="K351" s="61">
        <v>0</v>
      </c>
      <c r="L351" s="72">
        <v>0</v>
      </c>
      <c r="M351" s="60">
        <v>0</v>
      </c>
      <c r="N351" s="61">
        <f t="shared" si="5"/>
        <v>0</v>
      </c>
      <c r="O351" s="72">
        <v>0</v>
      </c>
      <c r="P351" s="72">
        <v>0</v>
      </c>
      <c r="Q351" s="72">
        <v>0</v>
      </c>
      <c r="R351" s="60">
        <v>0</v>
      </c>
      <c r="S351" s="61">
        <v>0</v>
      </c>
      <c r="T351" s="60">
        <v>0</v>
      </c>
    </row>
    <row r="352" spans="1:20" ht="20.100000000000001" customHeight="1">
      <c r="A352" s="59" t="s">
        <v>36</v>
      </c>
      <c r="B352" s="59" t="s">
        <v>36</v>
      </c>
      <c r="C352" s="59" t="s">
        <v>36</v>
      </c>
      <c r="D352" s="59" t="s">
        <v>36</v>
      </c>
      <c r="E352" s="59" t="s">
        <v>215</v>
      </c>
      <c r="F352" s="72">
        <v>2577.39</v>
      </c>
      <c r="G352" s="72">
        <v>560.99</v>
      </c>
      <c r="H352" s="72">
        <v>2016.4</v>
      </c>
      <c r="I352" s="72">
        <v>0</v>
      </c>
      <c r="J352" s="60">
        <v>0</v>
      </c>
      <c r="K352" s="61">
        <v>0</v>
      </c>
      <c r="L352" s="72">
        <v>0</v>
      </c>
      <c r="M352" s="60">
        <v>0</v>
      </c>
      <c r="N352" s="61">
        <f t="shared" si="5"/>
        <v>0</v>
      </c>
      <c r="O352" s="72">
        <v>0</v>
      </c>
      <c r="P352" s="72">
        <v>0</v>
      </c>
      <c r="Q352" s="72">
        <v>0</v>
      </c>
      <c r="R352" s="60">
        <v>0</v>
      </c>
      <c r="S352" s="61">
        <v>0</v>
      </c>
      <c r="T352" s="60">
        <v>0</v>
      </c>
    </row>
    <row r="353" spans="1:20" ht="20.100000000000001" customHeight="1">
      <c r="A353" s="59" t="s">
        <v>85</v>
      </c>
      <c r="B353" s="59" t="s">
        <v>86</v>
      </c>
      <c r="C353" s="59" t="s">
        <v>87</v>
      </c>
      <c r="D353" s="59" t="s">
        <v>216</v>
      </c>
      <c r="E353" s="59" t="s">
        <v>88</v>
      </c>
      <c r="F353" s="72">
        <v>119.8</v>
      </c>
      <c r="G353" s="72">
        <v>0</v>
      </c>
      <c r="H353" s="72">
        <v>119.8</v>
      </c>
      <c r="I353" s="72">
        <v>0</v>
      </c>
      <c r="J353" s="60">
        <v>0</v>
      </c>
      <c r="K353" s="61">
        <v>0</v>
      </c>
      <c r="L353" s="72">
        <v>0</v>
      </c>
      <c r="M353" s="60">
        <v>0</v>
      </c>
      <c r="N353" s="61">
        <f t="shared" si="5"/>
        <v>0</v>
      </c>
      <c r="O353" s="72">
        <v>0</v>
      </c>
      <c r="P353" s="72">
        <v>0</v>
      </c>
      <c r="Q353" s="72">
        <v>0</v>
      </c>
      <c r="R353" s="60">
        <v>0</v>
      </c>
      <c r="S353" s="61">
        <v>0</v>
      </c>
      <c r="T353" s="60">
        <v>0</v>
      </c>
    </row>
    <row r="354" spans="1:20" ht="20.100000000000001" customHeight="1">
      <c r="A354" s="59" t="s">
        <v>203</v>
      </c>
      <c r="B354" s="59" t="s">
        <v>101</v>
      </c>
      <c r="C354" s="59" t="s">
        <v>123</v>
      </c>
      <c r="D354" s="59" t="s">
        <v>216</v>
      </c>
      <c r="E354" s="59" t="s">
        <v>217</v>
      </c>
      <c r="F354" s="72">
        <v>37.57</v>
      </c>
      <c r="G354" s="72">
        <v>37.57</v>
      </c>
      <c r="H354" s="72">
        <v>0</v>
      </c>
      <c r="I354" s="72">
        <v>0</v>
      </c>
      <c r="J354" s="60">
        <v>0</v>
      </c>
      <c r="K354" s="61">
        <v>0</v>
      </c>
      <c r="L354" s="72">
        <v>0</v>
      </c>
      <c r="M354" s="60">
        <v>0</v>
      </c>
      <c r="N354" s="61">
        <f t="shared" si="5"/>
        <v>0</v>
      </c>
      <c r="O354" s="72">
        <v>0</v>
      </c>
      <c r="P354" s="72">
        <v>0</v>
      </c>
      <c r="Q354" s="72">
        <v>0</v>
      </c>
      <c r="R354" s="60">
        <v>0</v>
      </c>
      <c r="S354" s="61">
        <v>0</v>
      </c>
      <c r="T354" s="60">
        <v>0</v>
      </c>
    </row>
    <row r="355" spans="1:20" ht="20.100000000000001" customHeight="1">
      <c r="A355" s="59" t="s">
        <v>203</v>
      </c>
      <c r="B355" s="59" t="s">
        <v>82</v>
      </c>
      <c r="C355" s="59" t="s">
        <v>82</v>
      </c>
      <c r="D355" s="59" t="s">
        <v>216</v>
      </c>
      <c r="E355" s="59" t="s">
        <v>206</v>
      </c>
      <c r="F355" s="72">
        <v>52.21</v>
      </c>
      <c r="G355" s="72">
        <v>52.21</v>
      </c>
      <c r="H355" s="72">
        <v>0</v>
      </c>
      <c r="I355" s="72">
        <v>0</v>
      </c>
      <c r="J355" s="60">
        <v>0</v>
      </c>
      <c r="K355" s="61">
        <v>0</v>
      </c>
      <c r="L355" s="72">
        <v>0</v>
      </c>
      <c r="M355" s="60">
        <v>0</v>
      </c>
      <c r="N355" s="61">
        <f t="shared" si="5"/>
        <v>0</v>
      </c>
      <c r="O355" s="72">
        <v>0</v>
      </c>
      <c r="P355" s="72">
        <v>0</v>
      </c>
      <c r="Q355" s="72">
        <v>0</v>
      </c>
      <c r="R355" s="60">
        <v>0</v>
      </c>
      <c r="S355" s="61">
        <v>0</v>
      </c>
      <c r="T355" s="60">
        <v>0</v>
      </c>
    </row>
    <row r="356" spans="1:20" ht="20.100000000000001" customHeight="1">
      <c r="A356" s="59" t="s">
        <v>89</v>
      </c>
      <c r="B356" s="59" t="s">
        <v>90</v>
      </c>
      <c r="C356" s="59" t="s">
        <v>90</v>
      </c>
      <c r="D356" s="59" t="s">
        <v>216</v>
      </c>
      <c r="E356" s="59" t="s">
        <v>93</v>
      </c>
      <c r="F356" s="72">
        <v>69.48</v>
      </c>
      <c r="G356" s="72">
        <v>0</v>
      </c>
      <c r="H356" s="72">
        <v>69.48</v>
      </c>
      <c r="I356" s="72">
        <v>0</v>
      </c>
      <c r="J356" s="60">
        <v>0</v>
      </c>
      <c r="K356" s="61">
        <v>0</v>
      </c>
      <c r="L356" s="72">
        <v>0</v>
      </c>
      <c r="M356" s="60">
        <v>0</v>
      </c>
      <c r="N356" s="61">
        <f t="shared" si="5"/>
        <v>0</v>
      </c>
      <c r="O356" s="72">
        <v>0</v>
      </c>
      <c r="P356" s="72">
        <v>0</v>
      </c>
      <c r="Q356" s="72">
        <v>0</v>
      </c>
      <c r="R356" s="60">
        <v>0</v>
      </c>
      <c r="S356" s="61">
        <v>0</v>
      </c>
      <c r="T356" s="60">
        <v>0</v>
      </c>
    </row>
    <row r="357" spans="1:20" ht="20.100000000000001" customHeight="1">
      <c r="A357" s="59" t="s">
        <v>89</v>
      </c>
      <c r="B357" s="59" t="s">
        <v>90</v>
      </c>
      <c r="C357" s="59" t="s">
        <v>123</v>
      </c>
      <c r="D357" s="59" t="s">
        <v>216</v>
      </c>
      <c r="E357" s="59" t="s">
        <v>148</v>
      </c>
      <c r="F357" s="72">
        <v>34.74</v>
      </c>
      <c r="G357" s="72">
        <v>0</v>
      </c>
      <c r="H357" s="72">
        <v>34.74</v>
      </c>
      <c r="I357" s="72">
        <v>0</v>
      </c>
      <c r="J357" s="60">
        <v>0</v>
      </c>
      <c r="K357" s="61">
        <v>0</v>
      </c>
      <c r="L357" s="72">
        <v>0</v>
      </c>
      <c r="M357" s="60">
        <v>0</v>
      </c>
      <c r="N357" s="61">
        <f t="shared" si="5"/>
        <v>0</v>
      </c>
      <c r="O357" s="72">
        <v>0</v>
      </c>
      <c r="P357" s="72">
        <v>0</v>
      </c>
      <c r="Q357" s="72">
        <v>0</v>
      </c>
      <c r="R357" s="60">
        <v>0</v>
      </c>
      <c r="S357" s="61">
        <v>0</v>
      </c>
      <c r="T357" s="60">
        <v>0</v>
      </c>
    </row>
    <row r="358" spans="1:20" ht="20.100000000000001" customHeight="1">
      <c r="A358" s="59" t="s">
        <v>95</v>
      </c>
      <c r="B358" s="59" t="s">
        <v>96</v>
      </c>
      <c r="C358" s="59" t="s">
        <v>101</v>
      </c>
      <c r="D358" s="59" t="s">
        <v>216</v>
      </c>
      <c r="E358" s="59" t="s">
        <v>140</v>
      </c>
      <c r="F358" s="72">
        <v>65.67</v>
      </c>
      <c r="G358" s="72">
        <v>0</v>
      </c>
      <c r="H358" s="72">
        <v>65.67</v>
      </c>
      <c r="I358" s="72">
        <v>0</v>
      </c>
      <c r="J358" s="60">
        <v>0</v>
      </c>
      <c r="K358" s="61">
        <v>0</v>
      </c>
      <c r="L358" s="72">
        <v>0</v>
      </c>
      <c r="M358" s="60">
        <v>0</v>
      </c>
      <c r="N358" s="61">
        <f t="shared" si="5"/>
        <v>0</v>
      </c>
      <c r="O358" s="72">
        <v>0</v>
      </c>
      <c r="P358" s="72">
        <v>0</v>
      </c>
      <c r="Q358" s="72">
        <v>0</v>
      </c>
      <c r="R358" s="60">
        <v>0</v>
      </c>
      <c r="S358" s="61">
        <v>0</v>
      </c>
      <c r="T358" s="60">
        <v>0</v>
      </c>
    </row>
    <row r="359" spans="1:20" ht="20.100000000000001" customHeight="1">
      <c r="A359" s="59" t="s">
        <v>99</v>
      </c>
      <c r="B359" s="59" t="s">
        <v>91</v>
      </c>
      <c r="C359" s="59" t="s">
        <v>152</v>
      </c>
      <c r="D359" s="59" t="s">
        <v>216</v>
      </c>
      <c r="E359" s="59" t="s">
        <v>157</v>
      </c>
      <c r="F359" s="72">
        <v>753.13</v>
      </c>
      <c r="G359" s="72">
        <v>0</v>
      </c>
      <c r="H359" s="72">
        <v>753.13</v>
      </c>
      <c r="I359" s="72">
        <v>0</v>
      </c>
      <c r="J359" s="60">
        <v>0</v>
      </c>
      <c r="K359" s="61">
        <v>0</v>
      </c>
      <c r="L359" s="72">
        <v>0</v>
      </c>
      <c r="M359" s="60">
        <v>0</v>
      </c>
      <c r="N359" s="61">
        <f t="shared" si="5"/>
        <v>0</v>
      </c>
      <c r="O359" s="72">
        <v>0</v>
      </c>
      <c r="P359" s="72">
        <v>0</v>
      </c>
      <c r="Q359" s="72">
        <v>0</v>
      </c>
      <c r="R359" s="60">
        <v>0</v>
      </c>
      <c r="S359" s="61">
        <v>0</v>
      </c>
      <c r="T359" s="60">
        <v>0</v>
      </c>
    </row>
    <row r="360" spans="1:20" ht="20.100000000000001" customHeight="1">
      <c r="A360" s="59" t="s">
        <v>99</v>
      </c>
      <c r="B360" s="59" t="s">
        <v>91</v>
      </c>
      <c r="C360" s="59" t="s">
        <v>86</v>
      </c>
      <c r="D360" s="59" t="s">
        <v>216</v>
      </c>
      <c r="E360" s="59" t="s">
        <v>103</v>
      </c>
      <c r="F360" s="72">
        <v>794.95</v>
      </c>
      <c r="G360" s="72">
        <v>353.14</v>
      </c>
      <c r="H360" s="72">
        <v>441.81</v>
      </c>
      <c r="I360" s="72">
        <v>0</v>
      </c>
      <c r="J360" s="60">
        <v>0</v>
      </c>
      <c r="K360" s="61">
        <v>0</v>
      </c>
      <c r="L360" s="72">
        <v>0</v>
      </c>
      <c r="M360" s="60">
        <v>0</v>
      </c>
      <c r="N360" s="61">
        <f t="shared" si="5"/>
        <v>0</v>
      </c>
      <c r="O360" s="72">
        <v>0</v>
      </c>
      <c r="P360" s="72">
        <v>0</v>
      </c>
      <c r="Q360" s="72">
        <v>0</v>
      </c>
      <c r="R360" s="60">
        <v>0</v>
      </c>
      <c r="S360" s="61">
        <v>0</v>
      </c>
      <c r="T360" s="60">
        <v>0</v>
      </c>
    </row>
    <row r="361" spans="1:20" ht="20.100000000000001" customHeight="1">
      <c r="A361" s="59" t="s">
        <v>99</v>
      </c>
      <c r="B361" s="59" t="s">
        <v>91</v>
      </c>
      <c r="C361" s="59" t="s">
        <v>104</v>
      </c>
      <c r="D361" s="59" t="s">
        <v>216</v>
      </c>
      <c r="E361" s="59" t="s">
        <v>105</v>
      </c>
      <c r="F361" s="72">
        <v>553.07000000000005</v>
      </c>
      <c r="G361" s="72">
        <v>118.07</v>
      </c>
      <c r="H361" s="72">
        <v>435</v>
      </c>
      <c r="I361" s="72">
        <v>0</v>
      </c>
      <c r="J361" s="60">
        <v>0</v>
      </c>
      <c r="K361" s="61">
        <v>0</v>
      </c>
      <c r="L361" s="72">
        <v>0</v>
      </c>
      <c r="M361" s="60">
        <v>0</v>
      </c>
      <c r="N361" s="61">
        <f t="shared" si="5"/>
        <v>0</v>
      </c>
      <c r="O361" s="72">
        <v>0</v>
      </c>
      <c r="P361" s="72">
        <v>0</v>
      </c>
      <c r="Q361" s="72">
        <v>0</v>
      </c>
      <c r="R361" s="60">
        <v>0</v>
      </c>
      <c r="S361" s="61">
        <v>0</v>
      </c>
      <c r="T361" s="60">
        <v>0</v>
      </c>
    </row>
    <row r="362" spans="1:20" ht="20.100000000000001" customHeight="1">
      <c r="A362" s="59" t="s">
        <v>107</v>
      </c>
      <c r="B362" s="59" t="s">
        <v>101</v>
      </c>
      <c r="C362" s="59" t="s">
        <v>91</v>
      </c>
      <c r="D362" s="59" t="s">
        <v>216</v>
      </c>
      <c r="E362" s="59" t="s">
        <v>108</v>
      </c>
      <c r="F362" s="72">
        <v>61.95</v>
      </c>
      <c r="G362" s="72">
        <v>0</v>
      </c>
      <c r="H362" s="72">
        <v>61.95</v>
      </c>
      <c r="I362" s="72">
        <v>0</v>
      </c>
      <c r="J362" s="60">
        <v>0</v>
      </c>
      <c r="K362" s="61">
        <v>0</v>
      </c>
      <c r="L362" s="72">
        <v>0</v>
      </c>
      <c r="M362" s="60">
        <v>0</v>
      </c>
      <c r="N362" s="61">
        <f t="shared" si="5"/>
        <v>0</v>
      </c>
      <c r="O362" s="72">
        <v>0</v>
      </c>
      <c r="P362" s="72">
        <v>0</v>
      </c>
      <c r="Q362" s="72">
        <v>0</v>
      </c>
      <c r="R362" s="60">
        <v>0</v>
      </c>
      <c r="S362" s="61">
        <v>0</v>
      </c>
      <c r="T362" s="60">
        <v>0</v>
      </c>
    </row>
    <row r="363" spans="1:20" ht="20.100000000000001" customHeight="1">
      <c r="A363" s="59" t="s">
        <v>107</v>
      </c>
      <c r="B363" s="59" t="s">
        <v>101</v>
      </c>
      <c r="C363" s="59" t="s">
        <v>87</v>
      </c>
      <c r="D363" s="59" t="s">
        <v>216</v>
      </c>
      <c r="E363" s="59" t="s">
        <v>109</v>
      </c>
      <c r="F363" s="72">
        <v>34.82</v>
      </c>
      <c r="G363" s="72">
        <v>0</v>
      </c>
      <c r="H363" s="72">
        <v>34.82</v>
      </c>
      <c r="I363" s="72">
        <v>0</v>
      </c>
      <c r="J363" s="60">
        <v>0</v>
      </c>
      <c r="K363" s="61">
        <v>0</v>
      </c>
      <c r="L363" s="72">
        <v>0</v>
      </c>
      <c r="M363" s="60">
        <v>0</v>
      </c>
      <c r="N363" s="61">
        <f t="shared" si="5"/>
        <v>0</v>
      </c>
      <c r="O363" s="72">
        <v>0</v>
      </c>
      <c r="P363" s="72">
        <v>0</v>
      </c>
      <c r="Q363" s="72">
        <v>0</v>
      </c>
      <c r="R363" s="60">
        <v>0</v>
      </c>
      <c r="S363" s="61">
        <v>0</v>
      </c>
      <c r="T363" s="60">
        <v>0</v>
      </c>
    </row>
    <row r="364" spans="1:20" ht="20.100000000000001" customHeight="1">
      <c r="A364" s="59" t="s">
        <v>36</v>
      </c>
      <c r="B364" s="59" t="s">
        <v>36</v>
      </c>
      <c r="C364" s="59" t="s">
        <v>36</v>
      </c>
      <c r="D364" s="59" t="s">
        <v>36</v>
      </c>
      <c r="E364" s="59" t="s">
        <v>218</v>
      </c>
      <c r="F364" s="72">
        <v>5391.95</v>
      </c>
      <c r="G364" s="72">
        <v>1023.08</v>
      </c>
      <c r="H364" s="72">
        <v>4368.87</v>
      </c>
      <c r="I364" s="72">
        <v>0</v>
      </c>
      <c r="J364" s="60">
        <v>0</v>
      </c>
      <c r="K364" s="61">
        <v>0</v>
      </c>
      <c r="L364" s="72">
        <v>0</v>
      </c>
      <c r="M364" s="60">
        <v>0</v>
      </c>
      <c r="N364" s="61">
        <f t="shared" si="5"/>
        <v>0</v>
      </c>
      <c r="O364" s="72">
        <v>0</v>
      </c>
      <c r="P364" s="72">
        <v>0</v>
      </c>
      <c r="Q364" s="72">
        <v>0</v>
      </c>
      <c r="R364" s="60">
        <v>0</v>
      </c>
      <c r="S364" s="61">
        <v>0</v>
      </c>
      <c r="T364" s="60">
        <v>0</v>
      </c>
    </row>
    <row r="365" spans="1:20" ht="20.100000000000001" customHeight="1">
      <c r="A365" s="59" t="s">
        <v>85</v>
      </c>
      <c r="B365" s="59" t="s">
        <v>86</v>
      </c>
      <c r="C365" s="59" t="s">
        <v>87</v>
      </c>
      <c r="D365" s="59" t="s">
        <v>219</v>
      </c>
      <c r="E365" s="59" t="s">
        <v>88</v>
      </c>
      <c r="F365" s="72">
        <v>16</v>
      </c>
      <c r="G365" s="72">
        <v>0</v>
      </c>
      <c r="H365" s="72">
        <v>16</v>
      </c>
      <c r="I365" s="72">
        <v>0</v>
      </c>
      <c r="J365" s="60">
        <v>0</v>
      </c>
      <c r="K365" s="61">
        <v>0</v>
      </c>
      <c r="L365" s="72">
        <v>0</v>
      </c>
      <c r="M365" s="60">
        <v>0</v>
      </c>
      <c r="N365" s="61">
        <f t="shared" si="5"/>
        <v>0</v>
      </c>
      <c r="O365" s="72">
        <v>0</v>
      </c>
      <c r="P365" s="72">
        <v>0</v>
      </c>
      <c r="Q365" s="72">
        <v>0</v>
      </c>
      <c r="R365" s="60">
        <v>0</v>
      </c>
      <c r="S365" s="61">
        <v>0</v>
      </c>
      <c r="T365" s="60">
        <v>0</v>
      </c>
    </row>
    <row r="366" spans="1:20" ht="20.100000000000001" customHeight="1">
      <c r="A366" s="59" t="s">
        <v>203</v>
      </c>
      <c r="B366" s="59" t="s">
        <v>101</v>
      </c>
      <c r="C366" s="59" t="s">
        <v>123</v>
      </c>
      <c r="D366" s="59" t="s">
        <v>219</v>
      </c>
      <c r="E366" s="59" t="s">
        <v>217</v>
      </c>
      <c r="F366" s="72">
        <v>29.06</v>
      </c>
      <c r="G366" s="72">
        <v>29.06</v>
      </c>
      <c r="H366" s="72">
        <v>0</v>
      </c>
      <c r="I366" s="72">
        <v>0</v>
      </c>
      <c r="J366" s="60">
        <v>0</v>
      </c>
      <c r="K366" s="61">
        <v>0</v>
      </c>
      <c r="L366" s="72">
        <v>0</v>
      </c>
      <c r="M366" s="60">
        <v>0</v>
      </c>
      <c r="N366" s="61">
        <f t="shared" si="5"/>
        <v>0</v>
      </c>
      <c r="O366" s="72">
        <v>0</v>
      </c>
      <c r="P366" s="72">
        <v>0</v>
      </c>
      <c r="Q366" s="72">
        <v>0</v>
      </c>
      <c r="R366" s="60">
        <v>0</v>
      </c>
      <c r="S366" s="61">
        <v>0</v>
      </c>
      <c r="T366" s="60">
        <v>0</v>
      </c>
    </row>
    <row r="367" spans="1:20" ht="20.100000000000001" customHeight="1">
      <c r="A367" s="59" t="s">
        <v>203</v>
      </c>
      <c r="B367" s="59" t="s">
        <v>87</v>
      </c>
      <c r="C367" s="59" t="s">
        <v>91</v>
      </c>
      <c r="D367" s="59" t="s">
        <v>219</v>
      </c>
      <c r="E367" s="59" t="s">
        <v>220</v>
      </c>
      <c r="F367" s="72">
        <v>2220.5</v>
      </c>
      <c r="G367" s="72">
        <v>40</v>
      </c>
      <c r="H367" s="72">
        <v>2180.5</v>
      </c>
      <c r="I367" s="72">
        <v>0</v>
      </c>
      <c r="J367" s="60">
        <v>0</v>
      </c>
      <c r="K367" s="61">
        <v>0</v>
      </c>
      <c r="L367" s="72">
        <v>0</v>
      </c>
      <c r="M367" s="60">
        <v>0</v>
      </c>
      <c r="N367" s="61">
        <f t="shared" si="5"/>
        <v>0</v>
      </c>
      <c r="O367" s="72">
        <v>0</v>
      </c>
      <c r="P367" s="72">
        <v>0</v>
      </c>
      <c r="Q367" s="72">
        <v>0</v>
      </c>
      <c r="R367" s="60">
        <v>0</v>
      </c>
      <c r="S367" s="61">
        <v>0</v>
      </c>
      <c r="T367" s="60">
        <v>0</v>
      </c>
    </row>
    <row r="368" spans="1:20" ht="20.100000000000001" customHeight="1">
      <c r="A368" s="59" t="s">
        <v>203</v>
      </c>
      <c r="B368" s="59" t="s">
        <v>87</v>
      </c>
      <c r="C368" s="59" t="s">
        <v>101</v>
      </c>
      <c r="D368" s="59" t="s">
        <v>219</v>
      </c>
      <c r="E368" s="59" t="s">
        <v>204</v>
      </c>
      <c r="F368" s="72">
        <v>1391.83</v>
      </c>
      <c r="G368" s="72">
        <v>0</v>
      </c>
      <c r="H368" s="72">
        <v>1391.83</v>
      </c>
      <c r="I368" s="72">
        <v>0</v>
      </c>
      <c r="J368" s="60">
        <v>0</v>
      </c>
      <c r="K368" s="61">
        <v>0</v>
      </c>
      <c r="L368" s="72">
        <v>0</v>
      </c>
      <c r="M368" s="60">
        <v>0</v>
      </c>
      <c r="N368" s="61">
        <f t="shared" si="5"/>
        <v>0</v>
      </c>
      <c r="O368" s="72">
        <v>0</v>
      </c>
      <c r="P368" s="72">
        <v>0</v>
      </c>
      <c r="Q368" s="72">
        <v>0</v>
      </c>
      <c r="R368" s="60">
        <v>0</v>
      </c>
      <c r="S368" s="61">
        <v>0</v>
      </c>
      <c r="T368" s="60">
        <v>0</v>
      </c>
    </row>
    <row r="369" spans="1:20" ht="20.100000000000001" customHeight="1">
      <c r="A369" s="59" t="s">
        <v>203</v>
      </c>
      <c r="B369" s="59" t="s">
        <v>152</v>
      </c>
      <c r="C369" s="59" t="s">
        <v>152</v>
      </c>
      <c r="D369" s="59" t="s">
        <v>219</v>
      </c>
      <c r="E369" s="59" t="s">
        <v>205</v>
      </c>
      <c r="F369" s="72">
        <v>232.56</v>
      </c>
      <c r="G369" s="72">
        <v>232.56</v>
      </c>
      <c r="H369" s="72">
        <v>0</v>
      </c>
      <c r="I369" s="72">
        <v>0</v>
      </c>
      <c r="J369" s="60">
        <v>0</v>
      </c>
      <c r="K369" s="61">
        <v>0</v>
      </c>
      <c r="L369" s="72">
        <v>0</v>
      </c>
      <c r="M369" s="60">
        <v>0</v>
      </c>
      <c r="N369" s="61">
        <f t="shared" si="5"/>
        <v>0</v>
      </c>
      <c r="O369" s="72">
        <v>0</v>
      </c>
      <c r="P369" s="72">
        <v>0</v>
      </c>
      <c r="Q369" s="72">
        <v>0</v>
      </c>
      <c r="R369" s="60">
        <v>0</v>
      </c>
      <c r="S369" s="61">
        <v>0</v>
      </c>
      <c r="T369" s="60">
        <v>0</v>
      </c>
    </row>
    <row r="370" spans="1:20" ht="20.100000000000001" customHeight="1">
      <c r="A370" s="59" t="s">
        <v>203</v>
      </c>
      <c r="B370" s="59" t="s">
        <v>152</v>
      </c>
      <c r="C370" s="59" t="s">
        <v>82</v>
      </c>
      <c r="D370" s="59" t="s">
        <v>219</v>
      </c>
      <c r="E370" s="59" t="s">
        <v>221</v>
      </c>
      <c r="F370" s="72">
        <v>21</v>
      </c>
      <c r="G370" s="72">
        <v>21</v>
      </c>
      <c r="H370" s="72">
        <v>0</v>
      </c>
      <c r="I370" s="72">
        <v>0</v>
      </c>
      <c r="J370" s="60">
        <v>0</v>
      </c>
      <c r="K370" s="61">
        <v>0</v>
      </c>
      <c r="L370" s="72">
        <v>0</v>
      </c>
      <c r="M370" s="60">
        <v>0</v>
      </c>
      <c r="N370" s="61">
        <f t="shared" si="5"/>
        <v>0</v>
      </c>
      <c r="O370" s="72">
        <v>0</v>
      </c>
      <c r="P370" s="72">
        <v>0</v>
      </c>
      <c r="Q370" s="72">
        <v>0</v>
      </c>
      <c r="R370" s="60">
        <v>0</v>
      </c>
      <c r="S370" s="61">
        <v>0</v>
      </c>
      <c r="T370" s="60">
        <v>0</v>
      </c>
    </row>
    <row r="371" spans="1:20" ht="20.100000000000001" customHeight="1">
      <c r="A371" s="59" t="s">
        <v>203</v>
      </c>
      <c r="B371" s="59" t="s">
        <v>90</v>
      </c>
      <c r="C371" s="59" t="s">
        <v>87</v>
      </c>
      <c r="D371" s="59" t="s">
        <v>219</v>
      </c>
      <c r="E371" s="59" t="s">
        <v>222</v>
      </c>
      <c r="F371" s="72">
        <v>103.09</v>
      </c>
      <c r="G371" s="72">
        <v>103.09</v>
      </c>
      <c r="H371" s="72">
        <v>0</v>
      </c>
      <c r="I371" s="72">
        <v>0</v>
      </c>
      <c r="J371" s="60">
        <v>0</v>
      </c>
      <c r="K371" s="61">
        <v>0</v>
      </c>
      <c r="L371" s="72">
        <v>0</v>
      </c>
      <c r="M371" s="60">
        <v>0</v>
      </c>
      <c r="N371" s="61">
        <f t="shared" si="5"/>
        <v>0</v>
      </c>
      <c r="O371" s="72">
        <v>0</v>
      </c>
      <c r="P371" s="72">
        <v>0</v>
      </c>
      <c r="Q371" s="72">
        <v>0</v>
      </c>
      <c r="R371" s="60">
        <v>0</v>
      </c>
      <c r="S371" s="61">
        <v>0</v>
      </c>
      <c r="T371" s="60">
        <v>0</v>
      </c>
    </row>
    <row r="372" spans="1:20" ht="20.100000000000001" customHeight="1">
      <c r="A372" s="59" t="s">
        <v>203</v>
      </c>
      <c r="B372" s="59" t="s">
        <v>82</v>
      </c>
      <c r="C372" s="59" t="s">
        <v>82</v>
      </c>
      <c r="D372" s="59" t="s">
        <v>219</v>
      </c>
      <c r="E372" s="59" t="s">
        <v>206</v>
      </c>
      <c r="F372" s="72">
        <v>82.86</v>
      </c>
      <c r="G372" s="72">
        <v>82.86</v>
      </c>
      <c r="H372" s="72">
        <v>0</v>
      </c>
      <c r="I372" s="72">
        <v>0</v>
      </c>
      <c r="J372" s="60">
        <v>0</v>
      </c>
      <c r="K372" s="61">
        <v>0</v>
      </c>
      <c r="L372" s="72">
        <v>0</v>
      </c>
      <c r="M372" s="60">
        <v>0</v>
      </c>
      <c r="N372" s="61">
        <f t="shared" si="5"/>
        <v>0</v>
      </c>
      <c r="O372" s="72">
        <v>0</v>
      </c>
      <c r="P372" s="72">
        <v>0</v>
      </c>
      <c r="Q372" s="72">
        <v>0</v>
      </c>
      <c r="R372" s="60">
        <v>0</v>
      </c>
      <c r="S372" s="61">
        <v>0</v>
      </c>
      <c r="T372" s="60">
        <v>0</v>
      </c>
    </row>
    <row r="373" spans="1:20" ht="20.100000000000001" customHeight="1">
      <c r="A373" s="59" t="s">
        <v>89</v>
      </c>
      <c r="B373" s="59" t="s">
        <v>90</v>
      </c>
      <c r="C373" s="59" t="s">
        <v>101</v>
      </c>
      <c r="D373" s="59" t="s">
        <v>219</v>
      </c>
      <c r="E373" s="59" t="s">
        <v>147</v>
      </c>
      <c r="F373" s="72">
        <v>12.61</v>
      </c>
      <c r="G373" s="72">
        <v>0</v>
      </c>
      <c r="H373" s="72">
        <v>12.61</v>
      </c>
      <c r="I373" s="72">
        <v>0</v>
      </c>
      <c r="J373" s="60">
        <v>0</v>
      </c>
      <c r="K373" s="61">
        <v>0</v>
      </c>
      <c r="L373" s="72">
        <v>0</v>
      </c>
      <c r="M373" s="60">
        <v>0</v>
      </c>
      <c r="N373" s="61">
        <f t="shared" si="5"/>
        <v>0</v>
      </c>
      <c r="O373" s="72">
        <v>0</v>
      </c>
      <c r="P373" s="72">
        <v>0</v>
      </c>
      <c r="Q373" s="72">
        <v>0</v>
      </c>
      <c r="R373" s="60">
        <v>0</v>
      </c>
      <c r="S373" s="61">
        <v>0</v>
      </c>
      <c r="T373" s="60">
        <v>0</v>
      </c>
    </row>
    <row r="374" spans="1:20" ht="20.100000000000001" customHeight="1">
      <c r="A374" s="59" t="s">
        <v>89</v>
      </c>
      <c r="B374" s="59" t="s">
        <v>90</v>
      </c>
      <c r="C374" s="59" t="s">
        <v>90</v>
      </c>
      <c r="D374" s="59" t="s">
        <v>219</v>
      </c>
      <c r="E374" s="59" t="s">
        <v>93</v>
      </c>
      <c r="F374" s="72">
        <v>243.46</v>
      </c>
      <c r="G374" s="72">
        <v>0</v>
      </c>
      <c r="H374" s="72">
        <v>243.46</v>
      </c>
      <c r="I374" s="72">
        <v>0</v>
      </c>
      <c r="J374" s="60">
        <v>0</v>
      </c>
      <c r="K374" s="61">
        <v>0</v>
      </c>
      <c r="L374" s="72">
        <v>0</v>
      </c>
      <c r="M374" s="60">
        <v>0</v>
      </c>
      <c r="N374" s="61">
        <f t="shared" si="5"/>
        <v>0</v>
      </c>
      <c r="O374" s="72">
        <v>0</v>
      </c>
      <c r="P374" s="72">
        <v>0</v>
      </c>
      <c r="Q374" s="72">
        <v>0</v>
      </c>
      <c r="R374" s="60">
        <v>0</v>
      </c>
      <c r="S374" s="61">
        <v>0</v>
      </c>
      <c r="T374" s="60">
        <v>0</v>
      </c>
    </row>
    <row r="375" spans="1:20" ht="20.100000000000001" customHeight="1">
      <c r="A375" s="59" t="s">
        <v>89</v>
      </c>
      <c r="B375" s="59" t="s">
        <v>90</v>
      </c>
      <c r="C375" s="59" t="s">
        <v>123</v>
      </c>
      <c r="D375" s="59" t="s">
        <v>219</v>
      </c>
      <c r="E375" s="59" t="s">
        <v>148</v>
      </c>
      <c r="F375" s="72">
        <v>121.73</v>
      </c>
      <c r="G375" s="72">
        <v>0</v>
      </c>
      <c r="H375" s="72">
        <v>121.73</v>
      </c>
      <c r="I375" s="72">
        <v>0</v>
      </c>
      <c r="J375" s="60">
        <v>0</v>
      </c>
      <c r="K375" s="61">
        <v>0</v>
      </c>
      <c r="L375" s="72">
        <v>0</v>
      </c>
      <c r="M375" s="60">
        <v>0</v>
      </c>
      <c r="N375" s="61">
        <f t="shared" si="5"/>
        <v>0</v>
      </c>
      <c r="O375" s="72">
        <v>0</v>
      </c>
      <c r="P375" s="72">
        <v>0</v>
      </c>
      <c r="Q375" s="72">
        <v>0</v>
      </c>
      <c r="R375" s="60">
        <v>0</v>
      </c>
      <c r="S375" s="61">
        <v>0</v>
      </c>
      <c r="T375" s="60">
        <v>0</v>
      </c>
    </row>
    <row r="376" spans="1:20" ht="20.100000000000001" customHeight="1">
      <c r="A376" s="59" t="s">
        <v>95</v>
      </c>
      <c r="B376" s="59" t="s">
        <v>96</v>
      </c>
      <c r="C376" s="59" t="s">
        <v>101</v>
      </c>
      <c r="D376" s="59" t="s">
        <v>219</v>
      </c>
      <c r="E376" s="59" t="s">
        <v>140</v>
      </c>
      <c r="F376" s="72">
        <v>136.94</v>
      </c>
      <c r="G376" s="72">
        <v>0</v>
      </c>
      <c r="H376" s="72">
        <v>136.94</v>
      </c>
      <c r="I376" s="72">
        <v>0</v>
      </c>
      <c r="J376" s="60">
        <v>0</v>
      </c>
      <c r="K376" s="61">
        <v>0</v>
      </c>
      <c r="L376" s="72">
        <v>0</v>
      </c>
      <c r="M376" s="60">
        <v>0</v>
      </c>
      <c r="N376" s="61">
        <f t="shared" si="5"/>
        <v>0</v>
      </c>
      <c r="O376" s="72">
        <v>0</v>
      </c>
      <c r="P376" s="72">
        <v>0</v>
      </c>
      <c r="Q376" s="72">
        <v>0</v>
      </c>
      <c r="R376" s="60">
        <v>0</v>
      </c>
      <c r="S376" s="61">
        <v>0</v>
      </c>
      <c r="T376" s="60">
        <v>0</v>
      </c>
    </row>
    <row r="377" spans="1:20" ht="20.100000000000001" customHeight="1">
      <c r="A377" s="59" t="s">
        <v>99</v>
      </c>
      <c r="B377" s="59" t="s">
        <v>91</v>
      </c>
      <c r="C377" s="59" t="s">
        <v>123</v>
      </c>
      <c r="D377" s="59" t="s">
        <v>219</v>
      </c>
      <c r="E377" s="59" t="s">
        <v>124</v>
      </c>
      <c r="F377" s="72">
        <v>7.68</v>
      </c>
      <c r="G377" s="72">
        <v>7.68</v>
      </c>
      <c r="H377" s="72">
        <v>0</v>
      </c>
      <c r="I377" s="72">
        <v>0</v>
      </c>
      <c r="J377" s="60">
        <v>0</v>
      </c>
      <c r="K377" s="61">
        <v>0</v>
      </c>
      <c r="L377" s="72">
        <v>0</v>
      </c>
      <c r="M377" s="60">
        <v>0</v>
      </c>
      <c r="N377" s="61">
        <f t="shared" si="5"/>
        <v>0</v>
      </c>
      <c r="O377" s="72">
        <v>0</v>
      </c>
      <c r="P377" s="72">
        <v>0</v>
      </c>
      <c r="Q377" s="72">
        <v>0</v>
      </c>
      <c r="R377" s="60">
        <v>0</v>
      </c>
      <c r="S377" s="61">
        <v>0</v>
      </c>
      <c r="T377" s="60">
        <v>0</v>
      </c>
    </row>
    <row r="378" spans="1:20" ht="20.100000000000001" customHeight="1">
      <c r="A378" s="59" t="s">
        <v>99</v>
      </c>
      <c r="B378" s="59" t="s">
        <v>91</v>
      </c>
      <c r="C378" s="59" t="s">
        <v>82</v>
      </c>
      <c r="D378" s="59" t="s">
        <v>219</v>
      </c>
      <c r="E378" s="59" t="s">
        <v>106</v>
      </c>
      <c r="F378" s="72">
        <v>6.83</v>
      </c>
      <c r="G378" s="72">
        <v>6.83</v>
      </c>
      <c r="H378" s="72">
        <v>0</v>
      </c>
      <c r="I378" s="72">
        <v>0</v>
      </c>
      <c r="J378" s="60">
        <v>0</v>
      </c>
      <c r="K378" s="61">
        <v>0</v>
      </c>
      <c r="L378" s="72">
        <v>0</v>
      </c>
      <c r="M378" s="60">
        <v>0</v>
      </c>
      <c r="N378" s="61">
        <f t="shared" si="5"/>
        <v>0</v>
      </c>
      <c r="O378" s="72">
        <v>0</v>
      </c>
      <c r="P378" s="72">
        <v>0</v>
      </c>
      <c r="Q378" s="72">
        <v>0</v>
      </c>
      <c r="R378" s="60">
        <v>0</v>
      </c>
      <c r="S378" s="61">
        <v>0</v>
      </c>
      <c r="T378" s="60">
        <v>0</v>
      </c>
    </row>
    <row r="379" spans="1:20" ht="20.100000000000001" customHeight="1">
      <c r="A379" s="59" t="s">
        <v>99</v>
      </c>
      <c r="B379" s="59" t="s">
        <v>82</v>
      </c>
      <c r="C379" s="59" t="s">
        <v>82</v>
      </c>
      <c r="D379" s="59" t="s">
        <v>219</v>
      </c>
      <c r="E379" s="59" t="s">
        <v>131</v>
      </c>
      <c r="F379" s="72">
        <v>500</v>
      </c>
      <c r="G379" s="72">
        <v>500</v>
      </c>
      <c r="H379" s="72">
        <v>0</v>
      </c>
      <c r="I379" s="72">
        <v>0</v>
      </c>
      <c r="J379" s="60">
        <v>0</v>
      </c>
      <c r="K379" s="61">
        <v>0</v>
      </c>
      <c r="L379" s="72">
        <v>0</v>
      </c>
      <c r="M379" s="60">
        <v>0</v>
      </c>
      <c r="N379" s="61">
        <f t="shared" si="5"/>
        <v>0</v>
      </c>
      <c r="O379" s="72">
        <v>0</v>
      </c>
      <c r="P379" s="72">
        <v>0</v>
      </c>
      <c r="Q379" s="72">
        <v>0</v>
      </c>
      <c r="R379" s="60">
        <v>0</v>
      </c>
      <c r="S379" s="61">
        <v>0</v>
      </c>
      <c r="T379" s="60">
        <v>0</v>
      </c>
    </row>
    <row r="380" spans="1:20" ht="20.100000000000001" customHeight="1">
      <c r="A380" s="59" t="s">
        <v>107</v>
      </c>
      <c r="B380" s="59" t="s">
        <v>101</v>
      </c>
      <c r="C380" s="59" t="s">
        <v>91</v>
      </c>
      <c r="D380" s="59" t="s">
        <v>219</v>
      </c>
      <c r="E380" s="59" t="s">
        <v>108</v>
      </c>
      <c r="F380" s="72">
        <v>182.59</v>
      </c>
      <c r="G380" s="72">
        <v>0</v>
      </c>
      <c r="H380" s="72">
        <v>182.59</v>
      </c>
      <c r="I380" s="72">
        <v>0</v>
      </c>
      <c r="J380" s="60">
        <v>0</v>
      </c>
      <c r="K380" s="61">
        <v>0</v>
      </c>
      <c r="L380" s="72">
        <v>0</v>
      </c>
      <c r="M380" s="60">
        <v>0</v>
      </c>
      <c r="N380" s="61">
        <f t="shared" si="5"/>
        <v>0</v>
      </c>
      <c r="O380" s="72">
        <v>0</v>
      </c>
      <c r="P380" s="72">
        <v>0</v>
      </c>
      <c r="Q380" s="72">
        <v>0</v>
      </c>
      <c r="R380" s="60">
        <v>0</v>
      </c>
      <c r="S380" s="61">
        <v>0</v>
      </c>
      <c r="T380" s="60">
        <v>0</v>
      </c>
    </row>
    <row r="381" spans="1:20" ht="20.100000000000001" customHeight="1">
      <c r="A381" s="59" t="s">
        <v>107</v>
      </c>
      <c r="B381" s="59" t="s">
        <v>101</v>
      </c>
      <c r="C381" s="59" t="s">
        <v>87</v>
      </c>
      <c r="D381" s="59" t="s">
        <v>219</v>
      </c>
      <c r="E381" s="59" t="s">
        <v>109</v>
      </c>
      <c r="F381" s="72">
        <v>83.21</v>
      </c>
      <c r="G381" s="72">
        <v>0</v>
      </c>
      <c r="H381" s="72">
        <v>83.21</v>
      </c>
      <c r="I381" s="72">
        <v>0</v>
      </c>
      <c r="J381" s="60">
        <v>0</v>
      </c>
      <c r="K381" s="61">
        <v>0</v>
      </c>
      <c r="L381" s="72">
        <v>0</v>
      </c>
      <c r="M381" s="60">
        <v>0</v>
      </c>
      <c r="N381" s="61">
        <f t="shared" si="5"/>
        <v>0</v>
      </c>
      <c r="O381" s="72">
        <v>0</v>
      </c>
      <c r="P381" s="72">
        <v>0</v>
      </c>
      <c r="Q381" s="72">
        <v>0</v>
      </c>
      <c r="R381" s="60">
        <v>0</v>
      </c>
      <c r="S381" s="61">
        <v>0</v>
      </c>
      <c r="T381" s="60">
        <v>0</v>
      </c>
    </row>
    <row r="382" spans="1:20" ht="20.100000000000001" customHeight="1">
      <c r="A382" s="59" t="s">
        <v>36</v>
      </c>
      <c r="B382" s="59" t="s">
        <v>36</v>
      </c>
      <c r="C382" s="59" t="s">
        <v>36</v>
      </c>
      <c r="D382" s="59" t="s">
        <v>36</v>
      </c>
      <c r="E382" s="59" t="s">
        <v>223</v>
      </c>
      <c r="F382" s="72">
        <v>399.21</v>
      </c>
      <c r="G382" s="72">
        <v>0</v>
      </c>
      <c r="H382" s="72">
        <v>356.21</v>
      </c>
      <c r="I382" s="72">
        <v>0</v>
      </c>
      <c r="J382" s="60">
        <v>0</v>
      </c>
      <c r="K382" s="61">
        <v>0</v>
      </c>
      <c r="L382" s="72">
        <v>0</v>
      </c>
      <c r="M382" s="60">
        <v>0</v>
      </c>
      <c r="N382" s="61">
        <f t="shared" si="5"/>
        <v>0</v>
      </c>
      <c r="O382" s="72">
        <v>0</v>
      </c>
      <c r="P382" s="72">
        <v>0</v>
      </c>
      <c r="Q382" s="72">
        <v>0</v>
      </c>
      <c r="R382" s="60">
        <v>0</v>
      </c>
      <c r="S382" s="61">
        <v>0</v>
      </c>
      <c r="T382" s="60">
        <v>43</v>
      </c>
    </row>
    <row r="383" spans="1:20" ht="20.100000000000001" customHeight="1">
      <c r="A383" s="59" t="s">
        <v>85</v>
      </c>
      <c r="B383" s="59" t="s">
        <v>86</v>
      </c>
      <c r="C383" s="59" t="s">
        <v>87</v>
      </c>
      <c r="D383" s="59" t="s">
        <v>224</v>
      </c>
      <c r="E383" s="59" t="s">
        <v>88</v>
      </c>
      <c r="F383" s="72">
        <v>12</v>
      </c>
      <c r="G383" s="72">
        <v>0</v>
      </c>
      <c r="H383" s="72">
        <v>12</v>
      </c>
      <c r="I383" s="72">
        <v>0</v>
      </c>
      <c r="J383" s="60">
        <v>0</v>
      </c>
      <c r="K383" s="61">
        <v>0</v>
      </c>
      <c r="L383" s="72">
        <v>0</v>
      </c>
      <c r="M383" s="60">
        <v>0</v>
      </c>
      <c r="N383" s="61">
        <f t="shared" si="5"/>
        <v>0</v>
      </c>
      <c r="O383" s="72">
        <v>0</v>
      </c>
      <c r="P383" s="72">
        <v>0</v>
      </c>
      <c r="Q383" s="72">
        <v>0</v>
      </c>
      <c r="R383" s="60">
        <v>0</v>
      </c>
      <c r="S383" s="61">
        <v>0</v>
      </c>
      <c r="T383" s="60">
        <v>0</v>
      </c>
    </row>
    <row r="384" spans="1:20" ht="20.100000000000001" customHeight="1">
      <c r="A384" s="59" t="s">
        <v>89</v>
      </c>
      <c r="B384" s="59" t="s">
        <v>90</v>
      </c>
      <c r="C384" s="59" t="s">
        <v>90</v>
      </c>
      <c r="D384" s="59" t="s">
        <v>224</v>
      </c>
      <c r="E384" s="59" t="s">
        <v>93</v>
      </c>
      <c r="F384" s="72">
        <v>9</v>
      </c>
      <c r="G384" s="72">
        <v>0</v>
      </c>
      <c r="H384" s="72">
        <v>9</v>
      </c>
      <c r="I384" s="72">
        <v>0</v>
      </c>
      <c r="J384" s="60">
        <v>0</v>
      </c>
      <c r="K384" s="61">
        <v>0</v>
      </c>
      <c r="L384" s="72">
        <v>0</v>
      </c>
      <c r="M384" s="60">
        <v>0</v>
      </c>
      <c r="N384" s="61">
        <f t="shared" si="5"/>
        <v>0</v>
      </c>
      <c r="O384" s="72">
        <v>0</v>
      </c>
      <c r="P384" s="72">
        <v>0</v>
      </c>
      <c r="Q384" s="72">
        <v>0</v>
      </c>
      <c r="R384" s="60">
        <v>0</v>
      </c>
      <c r="S384" s="61">
        <v>0</v>
      </c>
      <c r="T384" s="60">
        <v>0</v>
      </c>
    </row>
    <row r="385" spans="1:20" ht="20.100000000000001" customHeight="1">
      <c r="A385" s="59" t="s">
        <v>89</v>
      </c>
      <c r="B385" s="59" t="s">
        <v>90</v>
      </c>
      <c r="C385" s="59" t="s">
        <v>123</v>
      </c>
      <c r="D385" s="59" t="s">
        <v>224</v>
      </c>
      <c r="E385" s="59" t="s">
        <v>148</v>
      </c>
      <c r="F385" s="72">
        <v>4.5</v>
      </c>
      <c r="G385" s="72">
        <v>0</v>
      </c>
      <c r="H385" s="72">
        <v>4.5</v>
      </c>
      <c r="I385" s="72">
        <v>0</v>
      </c>
      <c r="J385" s="60">
        <v>0</v>
      </c>
      <c r="K385" s="61">
        <v>0</v>
      </c>
      <c r="L385" s="72">
        <v>0</v>
      </c>
      <c r="M385" s="60">
        <v>0</v>
      </c>
      <c r="N385" s="61">
        <f t="shared" si="5"/>
        <v>0</v>
      </c>
      <c r="O385" s="72">
        <v>0</v>
      </c>
      <c r="P385" s="72">
        <v>0</v>
      </c>
      <c r="Q385" s="72">
        <v>0</v>
      </c>
      <c r="R385" s="60">
        <v>0</v>
      </c>
      <c r="S385" s="61">
        <v>0</v>
      </c>
      <c r="T385" s="60">
        <v>0</v>
      </c>
    </row>
    <row r="386" spans="1:20" ht="20.100000000000001" customHeight="1">
      <c r="A386" s="59" t="s">
        <v>95</v>
      </c>
      <c r="B386" s="59" t="s">
        <v>96</v>
      </c>
      <c r="C386" s="59" t="s">
        <v>101</v>
      </c>
      <c r="D386" s="59" t="s">
        <v>224</v>
      </c>
      <c r="E386" s="59" t="s">
        <v>140</v>
      </c>
      <c r="F386" s="72">
        <v>11</v>
      </c>
      <c r="G386" s="72">
        <v>0</v>
      </c>
      <c r="H386" s="72">
        <v>8</v>
      </c>
      <c r="I386" s="72">
        <v>0</v>
      </c>
      <c r="J386" s="60">
        <v>0</v>
      </c>
      <c r="K386" s="61">
        <v>0</v>
      </c>
      <c r="L386" s="72">
        <v>0</v>
      </c>
      <c r="M386" s="60">
        <v>0</v>
      </c>
      <c r="N386" s="61">
        <f t="shared" si="5"/>
        <v>0</v>
      </c>
      <c r="O386" s="72">
        <v>0</v>
      </c>
      <c r="P386" s="72">
        <v>0</v>
      </c>
      <c r="Q386" s="72">
        <v>0</v>
      </c>
      <c r="R386" s="60">
        <v>0</v>
      </c>
      <c r="S386" s="61">
        <v>0</v>
      </c>
      <c r="T386" s="60">
        <v>3</v>
      </c>
    </row>
    <row r="387" spans="1:20" ht="20.100000000000001" customHeight="1">
      <c r="A387" s="59" t="s">
        <v>99</v>
      </c>
      <c r="B387" s="59" t="s">
        <v>91</v>
      </c>
      <c r="C387" s="59" t="s">
        <v>152</v>
      </c>
      <c r="D387" s="59" t="s">
        <v>224</v>
      </c>
      <c r="E387" s="59" t="s">
        <v>157</v>
      </c>
      <c r="F387" s="72">
        <v>101.07</v>
      </c>
      <c r="G387" s="72">
        <v>0</v>
      </c>
      <c r="H387" s="72">
        <v>61.07</v>
      </c>
      <c r="I387" s="72">
        <v>0</v>
      </c>
      <c r="J387" s="60">
        <v>0</v>
      </c>
      <c r="K387" s="61">
        <v>0</v>
      </c>
      <c r="L387" s="72">
        <v>0</v>
      </c>
      <c r="M387" s="60">
        <v>0</v>
      </c>
      <c r="N387" s="61">
        <f t="shared" si="5"/>
        <v>0</v>
      </c>
      <c r="O387" s="72">
        <v>0</v>
      </c>
      <c r="P387" s="72">
        <v>0</v>
      </c>
      <c r="Q387" s="72">
        <v>0</v>
      </c>
      <c r="R387" s="60">
        <v>0</v>
      </c>
      <c r="S387" s="61">
        <v>0</v>
      </c>
      <c r="T387" s="60">
        <v>40</v>
      </c>
    </row>
    <row r="388" spans="1:20" ht="20.100000000000001" customHeight="1">
      <c r="A388" s="59" t="s">
        <v>99</v>
      </c>
      <c r="B388" s="59" t="s">
        <v>91</v>
      </c>
      <c r="C388" s="59" t="s">
        <v>82</v>
      </c>
      <c r="D388" s="59" t="s">
        <v>224</v>
      </c>
      <c r="E388" s="59" t="s">
        <v>106</v>
      </c>
      <c r="F388" s="72">
        <v>251.64</v>
      </c>
      <c r="G388" s="72">
        <v>0</v>
      </c>
      <c r="H388" s="72">
        <v>251.64</v>
      </c>
      <c r="I388" s="72">
        <v>0</v>
      </c>
      <c r="J388" s="60">
        <v>0</v>
      </c>
      <c r="K388" s="61">
        <v>0</v>
      </c>
      <c r="L388" s="72">
        <v>0</v>
      </c>
      <c r="M388" s="60">
        <v>0</v>
      </c>
      <c r="N388" s="61">
        <f t="shared" si="5"/>
        <v>0</v>
      </c>
      <c r="O388" s="72">
        <v>0</v>
      </c>
      <c r="P388" s="72">
        <v>0</v>
      </c>
      <c r="Q388" s="72">
        <v>0</v>
      </c>
      <c r="R388" s="60">
        <v>0</v>
      </c>
      <c r="S388" s="61">
        <v>0</v>
      </c>
      <c r="T388" s="60">
        <v>0</v>
      </c>
    </row>
    <row r="389" spans="1:20" ht="20.100000000000001" customHeight="1">
      <c r="A389" s="59" t="s">
        <v>107</v>
      </c>
      <c r="B389" s="59" t="s">
        <v>101</v>
      </c>
      <c r="C389" s="59" t="s">
        <v>91</v>
      </c>
      <c r="D389" s="59" t="s">
        <v>224</v>
      </c>
      <c r="E389" s="59" t="s">
        <v>108</v>
      </c>
      <c r="F389" s="72">
        <v>10</v>
      </c>
      <c r="G389" s="72">
        <v>0</v>
      </c>
      <c r="H389" s="72">
        <v>10</v>
      </c>
      <c r="I389" s="72">
        <v>0</v>
      </c>
      <c r="J389" s="60">
        <v>0</v>
      </c>
      <c r="K389" s="61">
        <v>0</v>
      </c>
      <c r="L389" s="72">
        <v>0</v>
      </c>
      <c r="M389" s="60">
        <v>0</v>
      </c>
      <c r="N389" s="61">
        <f t="shared" si="5"/>
        <v>0</v>
      </c>
      <c r="O389" s="72">
        <v>0</v>
      </c>
      <c r="P389" s="72">
        <v>0</v>
      </c>
      <c r="Q389" s="72">
        <v>0</v>
      </c>
      <c r="R389" s="60">
        <v>0</v>
      </c>
      <c r="S389" s="61">
        <v>0</v>
      </c>
      <c r="T389" s="60">
        <v>0</v>
      </c>
    </row>
    <row r="390" spans="1:20" ht="20.100000000000001" customHeight="1">
      <c r="A390" s="59" t="s">
        <v>36</v>
      </c>
      <c r="B390" s="59" t="s">
        <v>36</v>
      </c>
      <c r="C390" s="59" t="s">
        <v>36</v>
      </c>
      <c r="D390" s="59" t="s">
        <v>36</v>
      </c>
      <c r="E390" s="59" t="s">
        <v>225</v>
      </c>
      <c r="F390" s="72">
        <v>291.89999999999998</v>
      </c>
      <c r="G390" s="72">
        <v>7.2</v>
      </c>
      <c r="H390" s="72">
        <v>164.7</v>
      </c>
      <c r="I390" s="72">
        <v>0</v>
      </c>
      <c r="J390" s="60">
        <v>0</v>
      </c>
      <c r="K390" s="61">
        <v>120</v>
      </c>
      <c r="L390" s="72">
        <v>120</v>
      </c>
      <c r="M390" s="60">
        <v>0</v>
      </c>
      <c r="N390" s="61">
        <f t="shared" si="5"/>
        <v>0</v>
      </c>
      <c r="O390" s="72">
        <v>0</v>
      </c>
      <c r="P390" s="72">
        <v>0</v>
      </c>
      <c r="Q390" s="72">
        <v>0</v>
      </c>
      <c r="R390" s="60">
        <v>0</v>
      </c>
      <c r="S390" s="61">
        <v>0</v>
      </c>
      <c r="T390" s="60">
        <v>0</v>
      </c>
    </row>
    <row r="391" spans="1:20" ht="20.100000000000001" customHeight="1">
      <c r="A391" s="59" t="s">
        <v>36</v>
      </c>
      <c r="B391" s="59" t="s">
        <v>36</v>
      </c>
      <c r="C391" s="59" t="s">
        <v>36</v>
      </c>
      <c r="D391" s="59" t="s">
        <v>36</v>
      </c>
      <c r="E391" s="59" t="s">
        <v>226</v>
      </c>
      <c r="F391" s="72">
        <v>291.89999999999998</v>
      </c>
      <c r="G391" s="72">
        <v>7.2</v>
      </c>
      <c r="H391" s="72">
        <v>164.7</v>
      </c>
      <c r="I391" s="72">
        <v>0</v>
      </c>
      <c r="J391" s="60">
        <v>0</v>
      </c>
      <c r="K391" s="61">
        <v>120</v>
      </c>
      <c r="L391" s="72">
        <v>120</v>
      </c>
      <c r="M391" s="60">
        <v>0</v>
      </c>
      <c r="N391" s="61">
        <f t="shared" ref="N391:N454" si="6">SUM(O391:R391)</f>
        <v>0</v>
      </c>
      <c r="O391" s="72">
        <v>0</v>
      </c>
      <c r="P391" s="72">
        <v>0</v>
      </c>
      <c r="Q391" s="72">
        <v>0</v>
      </c>
      <c r="R391" s="60">
        <v>0</v>
      </c>
      <c r="S391" s="61">
        <v>0</v>
      </c>
      <c r="T391" s="60">
        <v>0</v>
      </c>
    </row>
    <row r="392" spans="1:20" ht="20.100000000000001" customHeight="1">
      <c r="A392" s="59" t="s">
        <v>89</v>
      </c>
      <c r="B392" s="59" t="s">
        <v>90</v>
      </c>
      <c r="C392" s="59" t="s">
        <v>90</v>
      </c>
      <c r="D392" s="59" t="s">
        <v>227</v>
      </c>
      <c r="E392" s="59" t="s">
        <v>93</v>
      </c>
      <c r="F392" s="72">
        <v>13.15</v>
      </c>
      <c r="G392" s="72">
        <v>0</v>
      </c>
      <c r="H392" s="72">
        <v>13.15</v>
      </c>
      <c r="I392" s="72">
        <v>0</v>
      </c>
      <c r="J392" s="60">
        <v>0</v>
      </c>
      <c r="K392" s="61">
        <v>0</v>
      </c>
      <c r="L392" s="72">
        <v>0</v>
      </c>
      <c r="M392" s="60">
        <v>0</v>
      </c>
      <c r="N392" s="61">
        <f t="shared" si="6"/>
        <v>0</v>
      </c>
      <c r="O392" s="72">
        <v>0</v>
      </c>
      <c r="P392" s="72">
        <v>0</v>
      </c>
      <c r="Q392" s="72">
        <v>0</v>
      </c>
      <c r="R392" s="60">
        <v>0</v>
      </c>
      <c r="S392" s="61">
        <v>0</v>
      </c>
      <c r="T392" s="60">
        <v>0</v>
      </c>
    </row>
    <row r="393" spans="1:20" ht="20.100000000000001" customHeight="1">
      <c r="A393" s="59" t="s">
        <v>89</v>
      </c>
      <c r="B393" s="59" t="s">
        <v>90</v>
      </c>
      <c r="C393" s="59" t="s">
        <v>123</v>
      </c>
      <c r="D393" s="59" t="s">
        <v>227</v>
      </c>
      <c r="E393" s="59" t="s">
        <v>148</v>
      </c>
      <c r="F393" s="72">
        <v>6.58</v>
      </c>
      <c r="G393" s="72">
        <v>0</v>
      </c>
      <c r="H393" s="72">
        <v>6.58</v>
      </c>
      <c r="I393" s="72">
        <v>0</v>
      </c>
      <c r="J393" s="60">
        <v>0</v>
      </c>
      <c r="K393" s="61">
        <v>0</v>
      </c>
      <c r="L393" s="72">
        <v>0</v>
      </c>
      <c r="M393" s="60">
        <v>0</v>
      </c>
      <c r="N393" s="61">
        <f t="shared" si="6"/>
        <v>0</v>
      </c>
      <c r="O393" s="72">
        <v>0</v>
      </c>
      <c r="P393" s="72">
        <v>0</v>
      </c>
      <c r="Q393" s="72">
        <v>0</v>
      </c>
      <c r="R393" s="60">
        <v>0</v>
      </c>
      <c r="S393" s="61">
        <v>0</v>
      </c>
      <c r="T393" s="60">
        <v>0</v>
      </c>
    </row>
    <row r="394" spans="1:20" ht="20.100000000000001" customHeight="1">
      <c r="A394" s="59" t="s">
        <v>95</v>
      </c>
      <c r="B394" s="59" t="s">
        <v>96</v>
      </c>
      <c r="C394" s="59" t="s">
        <v>101</v>
      </c>
      <c r="D394" s="59" t="s">
        <v>227</v>
      </c>
      <c r="E394" s="59" t="s">
        <v>140</v>
      </c>
      <c r="F394" s="72">
        <v>7.4</v>
      </c>
      <c r="G394" s="72">
        <v>0</v>
      </c>
      <c r="H394" s="72">
        <v>7.4</v>
      </c>
      <c r="I394" s="72">
        <v>0</v>
      </c>
      <c r="J394" s="60">
        <v>0</v>
      </c>
      <c r="K394" s="61">
        <v>0</v>
      </c>
      <c r="L394" s="72">
        <v>0</v>
      </c>
      <c r="M394" s="60">
        <v>0</v>
      </c>
      <c r="N394" s="61">
        <f t="shared" si="6"/>
        <v>0</v>
      </c>
      <c r="O394" s="72">
        <v>0</v>
      </c>
      <c r="P394" s="72">
        <v>0</v>
      </c>
      <c r="Q394" s="72">
        <v>0</v>
      </c>
      <c r="R394" s="60">
        <v>0</v>
      </c>
      <c r="S394" s="61">
        <v>0</v>
      </c>
      <c r="T394" s="60">
        <v>0</v>
      </c>
    </row>
    <row r="395" spans="1:20" ht="20.100000000000001" customHeight="1">
      <c r="A395" s="59" t="s">
        <v>99</v>
      </c>
      <c r="B395" s="59" t="s">
        <v>91</v>
      </c>
      <c r="C395" s="59" t="s">
        <v>87</v>
      </c>
      <c r="D395" s="59" t="s">
        <v>227</v>
      </c>
      <c r="E395" s="59" t="s">
        <v>141</v>
      </c>
      <c r="F395" s="72">
        <v>251.29</v>
      </c>
      <c r="G395" s="72">
        <v>7.2</v>
      </c>
      <c r="H395" s="72">
        <v>133.79</v>
      </c>
      <c r="I395" s="72">
        <v>0</v>
      </c>
      <c r="J395" s="60">
        <v>0</v>
      </c>
      <c r="K395" s="61">
        <v>110.3</v>
      </c>
      <c r="L395" s="72">
        <v>110.3</v>
      </c>
      <c r="M395" s="60">
        <v>0</v>
      </c>
      <c r="N395" s="61">
        <f t="shared" si="6"/>
        <v>0</v>
      </c>
      <c r="O395" s="72">
        <v>0</v>
      </c>
      <c r="P395" s="72">
        <v>0</v>
      </c>
      <c r="Q395" s="72">
        <v>0</v>
      </c>
      <c r="R395" s="60">
        <v>0</v>
      </c>
      <c r="S395" s="61">
        <v>0</v>
      </c>
      <c r="T395" s="60">
        <v>0</v>
      </c>
    </row>
    <row r="396" spans="1:20" ht="20.100000000000001" customHeight="1">
      <c r="A396" s="59" t="s">
        <v>107</v>
      </c>
      <c r="B396" s="59" t="s">
        <v>101</v>
      </c>
      <c r="C396" s="59" t="s">
        <v>91</v>
      </c>
      <c r="D396" s="59" t="s">
        <v>227</v>
      </c>
      <c r="E396" s="59" t="s">
        <v>108</v>
      </c>
      <c r="F396" s="72">
        <v>13.48</v>
      </c>
      <c r="G396" s="72">
        <v>0</v>
      </c>
      <c r="H396" s="72">
        <v>3.78</v>
      </c>
      <c r="I396" s="72">
        <v>0</v>
      </c>
      <c r="J396" s="60">
        <v>0</v>
      </c>
      <c r="K396" s="61">
        <v>9.6999999999999993</v>
      </c>
      <c r="L396" s="72">
        <v>9.6999999999999993</v>
      </c>
      <c r="M396" s="60">
        <v>0</v>
      </c>
      <c r="N396" s="61">
        <f t="shared" si="6"/>
        <v>0</v>
      </c>
      <c r="O396" s="72">
        <v>0</v>
      </c>
      <c r="P396" s="72">
        <v>0</v>
      </c>
      <c r="Q396" s="72">
        <v>0</v>
      </c>
      <c r="R396" s="60">
        <v>0</v>
      </c>
      <c r="S396" s="61">
        <v>0</v>
      </c>
      <c r="T396" s="60">
        <v>0</v>
      </c>
    </row>
    <row r="397" spans="1:20" ht="20.100000000000001" customHeight="1">
      <c r="A397" s="59" t="s">
        <v>36</v>
      </c>
      <c r="B397" s="59" t="s">
        <v>36</v>
      </c>
      <c r="C397" s="59" t="s">
        <v>36</v>
      </c>
      <c r="D397" s="59" t="s">
        <v>36</v>
      </c>
      <c r="E397" s="59" t="s">
        <v>228</v>
      </c>
      <c r="F397" s="72">
        <v>3209.38</v>
      </c>
      <c r="G397" s="72">
        <v>466.08</v>
      </c>
      <c r="H397" s="72">
        <v>2743.3</v>
      </c>
      <c r="I397" s="72">
        <v>0</v>
      </c>
      <c r="J397" s="60">
        <v>0</v>
      </c>
      <c r="K397" s="61">
        <v>0</v>
      </c>
      <c r="L397" s="72">
        <v>0</v>
      </c>
      <c r="M397" s="60">
        <v>0</v>
      </c>
      <c r="N397" s="61">
        <f t="shared" si="6"/>
        <v>0</v>
      </c>
      <c r="O397" s="72">
        <v>0</v>
      </c>
      <c r="P397" s="72">
        <v>0</v>
      </c>
      <c r="Q397" s="72">
        <v>0</v>
      </c>
      <c r="R397" s="60">
        <v>0</v>
      </c>
      <c r="S397" s="61">
        <v>0</v>
      </c>
      <c r="T397" s="60">
        <v>0</v>
      </c>
    </row>
    <row r="398" spans="1:20" ht="20.100000000000001" customHeight="1">
      <c r="A398" s="59" t="s">
        <v>36</v>
      </c>
      <c r="B398" s="59" t="s">
        <v>36</v>
      </c>
      <c r="C398" s="59" t="s">
        <v>36</v>
      </c>
      <c r="D398" s="59" t="s">
        <v>36</v>
      </c>
      <c r="E398" s="59" t="s">
        <v>229</v>
      </c>
      <c r="F398" s="72">
        <v>3209.38</v>
      </c>
      <c r="G398" s="72">
        <v>466.08</v>
      </c>
      <c r="H398" s="72">
        <v>2743.3</v>
      </c>
      <c r="I398" s="72">
        <v>0</v>
      </c>
      <c r="J398" s="60">
        <v>0</v>
      </c>
      <c r="K398" s="61">
        <v>0</v>
      </c>
      <c r="L398" s="72">
        <v>0</v>
      </c>
      <c r="M398" s="60">
        <v>0</v>
      </c>
      <c r="N398" s="61">
        <f t="shared" si="6"/>
        <v>0</v>
      </c>
      <c r="O398" s="72">
        <v>0</v>
      </c>
      <c r="P398" s="72">
        <v>0</v>
      </c>
      <c r="Q398" s="72">
        <v>0</v>
      </c>
      <c r="R398" s="60">
        <v>0</v>
      </c>
      <c r="S398" s="61">
        <v>0</v>
      </c>
      <c r="T398" s="60">
        <v>0</v>
      </c>
    </row>
    <row r="399" spans="1:20" ht="20.100000000000001" customHeight="1">
      <c r="A399" s="59" t="s">
        <v>85</v>
      </c>
      <c r="B399" s="59" t="s">
        <v>86</v>
      </c>
      <c r="C399" s="59" t="s">
        <v>87</v>
      </c>
      <c r="D399" s="59" t="s">
        <v>230</v>
      </c>
      <c r="E399" s="59" t="s">
        <v>88</v>
      </c>
      <c r="F399" s="72">
        <v>12</v>
      </c>
      <c r="G399" s="72">
        <v>0</v>
      </c>
      <c r="H399" s="72">
        <v>12</v>
      </c>
      <c r="I399" s="72">
        <v>0</v>
      </c>
      <c r="J399" s="60">
        <v>0</v>
      </c>
      <c r="K399" s="61">
        <v>0</v>
      </c>
      <c r="L399" s="72">
        <v>0</v>
      </c>
      <c r="M399" s="60">
        <v>0</v>
      </c>
      <c r="N399" s="61">
        <f t="shared" si="6"/>
        <v>0</v>
      </c>
      <c r="O399" s="72">
        <v>0</v>
      </c>
      <c r="P399" s="72">
        <v>0</v>
      </c>
      <c r="Q399" s="72">
        <v>0</v>
      </c>
      <c r="R399" s="60">
        <v>0</v>
      </c>
      <c r="S399" s="61">
        <v>0</v>
      </c>
      <c r="T399" s="60">
        <v>0</v>
      </c>
    </row>
    <row r="400" spans="1:20" ht="20.100000000000001" customHeight="1">
      <c r="A400" s="59" t="s">
        <v>203</v>
      </c>
      <c r="B400" s="59" t="s">
        <v>101</v>
      </c>
      <c r="C400" s="59" t="s">
        <v>152</v>
      </c>
      <c r="D400" s="59" t="s">
        <v>230</v>
      </c>
      <c r="E400" s="59" t="s">
        <v>231</v>
      </c>
      <c r="F400" s="72">
        <v>10</v>
      </c>
      <c r="G400" s="72">
        <v>0</v>
      </c>
      <c r="H400" s="72">
        <v>10</v>
      </c>
      <c r="I400" s="72">
        <v>0</v>
      </c>
      <c r="J400" s="60">
        <v>0</v>
      </c>
      <c r="K400" s="61">
        <v>0</v>
      </c>
      <c r="L400" s="72">
        <v>0</v>
      </c>
      <c r="M400" s="60">
        <v>0</v>
      </c>
      <c r="N400" s="61">
        <f t="shared" si="6"/>
        <v>0</v>
      </c>
      <c r="O400" s="72">
        <v>0</v>
      </c>
      <c r="P400" s="72">
        <v>0</v>
      </c>
      <c r="Q400" s="72">
        <v>0</v>
      </c>
      <c r="R400" s="60">
        <v>0</v>
      </c>
      <c r="S400" s="61">
        <v>0</v>
      </c>
      <c r="T400" s="60">
        <v>0</v>
      </c>
    </row>
    <row r="401" spans="1:20" ht="20.100000000000001" customHeight="1">
      <c r="A401" s="59" t="s">
        <v>203</v>
      </c>
      <c r="B401" s="59" t="s">
        <v>87</v>
      </c>
      <c r="C401" s="59" t="s">
        <v>101</v>
      </c>
      <c r="D401" s="59" t="s">
        <v>230</v>
      </c>
      <c r="E401" s="59" t="s">
        <v>204</v>
      </c>
      <c r="F401" s="72">
        <v>40.65</v>
      </c>
      <c r="G401" s="72">
        <v>18</v>
      </c>
      <c r="H401" s="72">
        <v>22.65</v>
      </c>
      <c r="I401" s="72">
        <v>0</v>
      </c>
      <c r="J401" s="60">
        <v>0</v>
      </c>
      <c r="K401" s="61">
        <v>0</v>
      </c>
      <c r="L401" s="72">
        <v>0</v>
      </c>
      <c r="M401" s="60">
        <v>0</v>
      </c>
      <c r="N401" s="61">
        <f t="shared" si="6"/>
        <v>0</v>
      </c>
      <c r="O401" s="72">
        <v>0</v>
      </c>
      <c r="P401" s="72">
        <v>0</v>
      </c>
      <c r="Q401" s="72">
        <v>0</v>
      </c>
      <c r="R401" s="60">
        <v>0</v>
      </c>
      <c r="S401" s="61">
        <v>0</v>
      </c>
      <c r="T401" s="60">
        <v>0</v>
      </c>
    </row>
    <row r="402" spans="1:20" ht="20.100000000000001" customHeight="1">
      <c r="A402" s="59" t="s">
        <v>203</v>
      </c>
      <c r="B402" s="59" t="s">
        <v>152</v>
      </c>
      <c r="C402" s="59" t="s">
        <v>91</v>
      </c>
      <c r="D402" s="59" t="s">
        <v>230</v>
      </c>
      <c r="E402" s="59" t="s">
        <v>220</v>
      </c>
      <c r="F402" s="72">
        <v>1484.5</v>
      </c>
      <c r="G402" s="72">
        <v>39</v>
      </c>
      <c r="H402" s="72">
        <v>1445.5</v>
      </c>
      <c r="I402" s="72">
        <v>0</v>
      </c>
      <c r="J402" s="60">
        <v>0</v>
      </c>
      <c r="K402" s="61">
        <v>0</v>
      </c>
      <c r="L402" s="72">
        <v>0</v>
      </c>
      <c r="M402" s="60">
        <v>0</v>
      </c>
      <c r="N402" s="61">
        <f t="shared" si="6"/>
        <v>0</v>
      </c>
      <c r="O402" s="72">
        <v>0</v>
      </c>
      <c r="P402" s="72">
        <v>0</v>
      </c>
      <c r="Q402" s="72">
        <v>0</v>
      </c>
      <c r="R402" s="60">
        <v>0</v>
      </c>
      <c r="S402" s="61">
        <v>0</v>
      </c>
      <c r="T402" s="60">
        <v>0</v>
      </c>
    </row>
    <row r="403" spans="1:20" ht="20.100000000000001" customHeight="1">
      <c r="A403" s="59" t="s">
        <v>203</v>
      </c>
      <c r="B403" s="59" t="s">
        <v>152</v>
      </c>
      <c r="C403" s="59" t="s">
        <v>152</v>
      </c>
      <c r="D403" s="59" t="s">
        <v>230</v>
      </c>
      <c r="E403" s="59" t="s">
        <v>205</v>
      </c>
      <c r="F403" s="72">
        <v>10.98</v>
      </c>
      <c r="G403" s="72">
        <v>10.98</v>
      </c>
      <c r="H403" s="72">
        <v>0</v>
      </c>
      <c r="I403" s="72">
        <v>0</v>
      </c>
      <c r="J403" s="60">
        <v>0</v>
      </c>
      <c r="K403" s="61">
        <v>0</v>
      </c>
      <c r="L403" s="72">
        <v>0</v>
      </c>
      <c r="M403" s="60">
        <v>0</v>
      </c>
      <c r="N403" s="61">
        <f t="shared" si="6"/>
        <v>0</v>
      </c>
      <c r="O403" s="72">
        <v>0</v>
      </c>
      <c r="P403" s="72">
        <v>0</v>
      </c>
      <c r="Q403" s="72">
        <v>0</v>
      </c>
      <c r="R403" s="60">
        <v>0</v>
      </c>
      <c r="S403" s="61">
        <v>0</v>
      </c>
      <c r="T403" s="60">
        <v>0</v>
      </c>
    </row>
    <row r="404" spans="1:20" ht="20.100000000000001" customHeight="1">
      <c r="A404" s="59" t="s">
        <v>203</v>
      </c>
      <c r="B404" s="59" t="s">
        <v>152</v>
      </c>
      <c r="C404" s="59" t="s">
        <v>82</v>
      </c>
      <c r="D404" s="59" t="s">
        <v>230</v>
      </c>
      <c r="E404" s="59" t="s">
        <v>221</v>
      </c>
      <c r="F404" s="72">
        <v>523</v>
      </c>
      <c r="G404" s="72">
        <v>59</v>
      </c>
      <c r="H404" s="72">
        <v>464</v>
      </c>
      <c r="I404" s="72">
        <v>0</v>
      </c>
      <c r="J404" s="60">
        <v>0</v>
      </c>
      <c r="K404" s="61">
        <v>0</v>
      </c>
      <c r="L404" s="72">
        <v>0</v>
      </c>
      <c r="M404" s="60">
        <v>0</v>
      </c>
      <c r="N404" s="61">
        <f t="shared" si="6"/>
        <v>0</v>
      </c>
      <c r="O404" s="72">
        <v>0</v>
      </c>
      <c r="P404" s="72">
        <v>0</v>
      </c>
      <c r="Q404" s="72">
        <v>0</v>
      </c>
      <c r="R404" s="60">
        <v>0</v>
      </c>
      <c r="S404" s="61">
        <v>0</v>
      </c>
      <c r="T404" s="60">
        <v>0</v>
      </c>
    </row>
    <row r="405" spans="1:20" ht="20.100000000000001" customHeight="1">
      <c r="A405" s="59" t="s">
        <v>203</v>
      </c>
      <c r="B405" s="59" t="s">
        <v>82</v>
      </c>
      <c r="C405" s="59" t="s">
        <v>82</v>
      </c>
      <c r="D405" s="59" t="s">
        <v>230</v>
      </c>
      <c r="E405" s="59" t="s">
        <v>206</v>
      </c>
      <c r="F405" s="72">
        <v>94.7</v>
      </c>
      <c r="G405" s="72">
        <v>94.7</v>
      </c>
      <c r="H405" s="72">
        <v>0</v>
      </c>
      <c r="I405" s="72">
        <v>0</v>
      </c>
      <c r="J405" s="60">
        <v>0</v>
      </c>
      <c r="K405" s="61">
        <v>0</v>
      </c>
      <c r="L405" s="72">
        <v>0</v>
      </c>
      <c r="M405" s="60">
        <v>0</v>
      </c>
      <c r="N405" s="61">
        <f t="shared" si="6"/>
        <v>0</v>
      </c>
      <c r="O405" s="72">
        <v>0</v>
      </c>
      <c r="P405" s="72">
        <v>0</v>
      </c>
      <c r="Q405" s="72">
        <v>0</v>
      </c>
      <c r="R405" s="60">
        <v>0</v>
      </c>
      <c r="S405" s="61">
        <v>0</v>
      </c>
      <c r="T405" s="60">
        <v>0</v>
      </c>
    </row>
    <row r="406" spans="1:20" ht="20.100000000000001" customHeight="1">
      <c r="A406" s="59" t="s">
        <v>89</v>
      </c>
      <c r="B406" s="59" t="s">
        <v>90</v>
      </c>
      <c r="C406" s="59" t="s">
        <v>101</v>
      </c>
      <c r="D406" s="59" t="s">
        <v>230</v>
      </c>
      <c r="E406" s="59" t="s">
        <v>147</v>
      </c>
      <c r="F406" s="72">
        <v>12.18</v>
      </c>
      <c r="G406" s="72">
        <v>0</v>
      </c>
      <c r="H406" s="72">
        <v>12.18</v>
      </c>
      <c r="I406" s="72">
        <v>0</v>
      </c>
      <c r="J406" s="60">
        <v>0</v>
      </c>
      <c r="K406" s="61">
        <v>0</v>
      </c>
      <c r="L406" s="72">
        <v>0</v>
      </c>
      <c r="M406" s="60">
        <v>0</v>
      </c>
      <c r="N406" s="61">
        <f t="shared" si="6"/>
        <v>0</v>
      </c>
      <c r="O406" s="72">
        <v>0</v>
      </c>
      <c r="P406" s="72">
        <v>0</v>
      </c>
      <c r="Q406" s="72">
        <v>0</v>
      </c>
      <c r="R406" s="60">
        <v>0</v>
      </c>
      <c r="S406" s="61">
        <v>0</v>
      </c>
      <c r="T406" s="60">
        <v>0</v>
      </c>
    </row>
    <row r="407" spans="1:20" ht="20.100000000000001" customHeight="1">
      <c r="A407" s="59" t="s">
        <v>89</v>
      </c>
      <c r="B407" s="59" t="s">
        <v>90</v>
      </c>
      <c r="C407" s="59" t="s">
        <v>90</v>
      </c>
      <c r="D407" s="59" t="s">
        <v>230</v>
      </c>
      <c r="E407" s="59" t="s">
        <v>93</v>
      </c>
      <c r="F407" s="72">
        <v>160.83000000000001</v>
      </c>
      <c r="G407" s="72">
        <v>0</v>
      </c>
      <c r="H407" s="72">
        <v>160.83000000000001</v>
      </c>
      <c r="I407" s="72">
        <v>0</v>
      </c>
      <c r="J407" s="60">
        <v>0</v>
      </c>
      <c r="K407" s="61">
        <v>0</v>
      </c>
      <c r="L407" s="72">
        <v>0</v>
      </c>
      <c r="M407" s="60">
        <v>0</v>
      </c>
      <c r="N407" s="61">
        <f t="shared" si="6"/>
        <v>0</v>
      </c>
      <c r="O407" s="72">
        <v>0</v>
      </c>
      <c r="P407" s="72">
        <v>0</v>
      </c>
      <c r="Q407" s="72">
        <v>0</v>
      </c>
      <c r="R407" s="60">
        <v>0</v>
      </c>
      <c r="S407" s="61">
        <v>0</v>
      </c>
      <c r="T407" s="60">
        <v>0</v>
      </c>
    </row>
    <row r="408" spans="1:20" ht="20.100000000000001" customHeight="1">
      <c r="A408" s="59" t="s">
        <v>89</v>
      </c>
      <c r="B408" s="59" t="s">
        <v>90</v>
      </c>
      <c r="C408" s="59" t="s">
        <v>123</v>
      </c>
      <c r="D408" s="59" t="s">
        <v>230</v>
      </c>
      <c r="E408" s="59" t="s">
        <v>148</v>
      </c>
      <c r="F408" s="72">
        <v>80.41</v>
      </c>
      <c r="G408" s="72">
        <v>0</v>
      </c>
      <c r="H408" s="72">
        <v>80.41</v>
      </c>
      <c r="I408" s="72">
        <v>0</v>
      </c>
      <c r="J408" s="60">
        <v>0</v>
      </c>
      <c r="K408" s="61">
        <v>0</v>
      </c>
      <c r="L408" s="72">
        <v>0</v>
      </c>
      <c r="M408" s="60">
        <v>0</v>
      </c>
      <c r="N408" s="61">
        <f t="shared" si="6"/>
        <v>0</v>
      </c>
      <c r="O408" s="72">
        <v>0</v>
      </c>
      <c r="P408" s="72">
        <v>0</v>
      </c>
      <c r="Q408" s="72">
        <v>0</v>
      </c>
      <c r="R408" s="60">
        <v>0</v>
      </c>
      <c r="S408" s="61">
        <v>0</v>
      </c>
      <c r="T408" s="60">
        <v>0</v>
      </c>
    </row>
    <row r="409" spans="1:20" ht="20.100000000000001" customHeight="1">
      <c r="A409" s="59" t="s">
        <v>89</v>
      </c>
      <c r="B409" s="59" t="s">
        <v>82</v>
      </c>
      <c r="C409" s="59" t="s">
        <v>91</v>
      </c>
      <c r="D409" s="59" t="s">
        <v>230</v>
      </c>
      <c r="E409" s="59" t="s">
        <v>94</v>
      </c>
      <c r="F409" s="72">
        <v>9.85</v>
      </c>
      <c r="G409" s="72">
        <v>0</v>
      </c>
      <c r="H409" s="72">
        <v>9.85</v>
      </c>
      <c r="I409" s="72">
        <v>0</v>
      </c>
      <c r="J409" s="60">
        <v>0</v>
      </c>
      <c r="K409" s="61">
        <v>0</v>
      </c>
      <c r="L409" s="72">
        <v>0</v>
      </c>
      <c r="M409" s="60">
        <v>0</v>
      </c>
      <c r="N409" s="61">
        <f t="shared" si="6"/>
        <v>0</v>
      </c>
      <c r="O409" s="72">
        <v>0</v>
      </c>
      <c r="P409" s="72">
        <v>0</v>
      </c>
      <c r="Q409" s="72">
        <v>0</v>
      </c>
      <c r="R409" s="60">
        <v>0</v>
      </c>
      <c r="S409" s="61">
        <v>0</v>
      </c>
      <c r="T409" s="60">
        <v>0</v>
      </c>
    </row>
    <row r="410" spans="1:20" ht="20.100000000000001" customHeight="1">
      <c r="A410" s="59" t="s">
        <v>95</v>
      </c>
      <c r="B410" s="59" t="s">
        <v>96</v>
      </c>
      <c r="C410" s="59" t="s">
        <v>101</v>
      </c>
      <c r="D410" s="59" t="s">
        <v>230</v>
      </c>
      <c r="E410" s="59" t="s">
        <v>140</v>
      </c>
      <c r="F410" s="72">
        <v>128.09</v>
      </c>
      <c r="G410" s="72">
        <v>0</v>
      </c>
      <c r="H410" s="72">
        <v>128.09</v>
      </c>
      <c r="I410" s="72">
        <v>0</v>
      </c>
      <c r="J410" s="60">
        <v>0</v>
      </c>
      <c r="K410" s="61">
        <v>0</v>
      </c>
      <c r="L410" s="72">
        <v>0</v>
      </c>
      <c r="M410" s="60">
        <v>0</v>
      </c>
      <c r="N410" s="61">
        <f t="shared" si="6"/>
        <v>0</v>
      </c>
      <c r="O410" s="72">
        <v>0</v>
      </c>
      <c r="P410" s="72">
        <v>0</v>
      </c>
      <c r="Q410" s="72">
        <v>0</v>
      </c>
      <c r="R410" s="60">
        <v>0</v>
      </c>
      <c r="S410" s="61">
        <v>0</v>
      </c>
      <c r="T410" s="60">
        <v>0</v>
      </c>
    </row>
    <row r="411" spans="1:20" ht="20.100000000000001" customHeight="1">
      <c r="A411" s="59" t="s">
        <v>99</v>
      </c>
      <c r="B411" s="59" t="s">
        <v>91</v>
      </c>
      <c r="C411" s="59" t="s">
        <v>123</v>
      </c>
      <c r="D411" s="59" t="s">
        <v>230</v>
      </c>
      <c r="E411" s="59" t="s">
        <v>124</v>
      </c>
      <c r="F411" s="72">
        <v>39.6</v>
      </c>
      <c r="G411" s="72">
        <v>39.6</v>
      </c>
      <c r="H411" s="72">
        <v>0</v>
      </c>
      <c r="I411" s="72">
        <v>0</v>
      </c>
      <c r="J411" s="60">
        <v>0</v>
      </c>
      <c r="K411" s="61">
        <v>0</v>
      </c>
      <c r="L411" s="72">
        <v>0</v>
      </c>
      <c r="M411" s="60">
        <v>0</v>
      </c>
      <c r="N411" s="61">
        <f t="shared" si="6"/>
        <v>0</v>
      </c>
      <c r="O411" s="72">
        <v>0</v>
      </c>
      <c r="P411" s="72">
        <v>0</v>
      </c>
      <c r="Q411" s="72">
        <v>0</v>
      </c>
      <c r="R411" s="60">
        <v>0</v>
      </c>
      <c r="S411" s="61">
        <v>0</v>
      </c>
      <c r="T411" s="60">
        <v>0</v>
      </c>
    </row>
    <row r="412" spans="1:20" ht="20.100000000000001" customHeight="1">
      <c r="A412" s="59" t="s">
        <v>99</v>
      </c>
      <c r="B412" s="59" t="s">
        <v>91</v>
      </c>
      <c r="C412" s="59" t="s">
        <v>82</v>
      </c>
      <c r="D412" s="59" t="s">
        <v>230</v>
      </c>
      <c r="E412" s="59" t="s">
        <v>106</v>
      </c>
      <c r="F412" s="72">
        <v>462.81</v>
      </c>
      <c r="G412" s="72">
        <v>204.8</v>
      </c>
      <c r="H412" s="72">
        <v>258.01</v>
      </c>
      <c r="I412" s="72">
        <v>0</v>
      </c>
      <c r="J412" s="60">
        <v>0</v>
      </c>
      <c r="K412" s="61">
        <v>0</v>
      </c>
      <c r="L412" s="72">
        <v>0</v>
      </c>
      <c r="M412" s="60">
        <v>0</v>
      </c>
      <c r="N412" s="61">
        <f t="shared" si="6"/>
        <v>0</v>
      </c>
      <c r="O412" s="72">
        <v>0</v>
      </c>
      <c r="P412" s="72">
        <v>0</v>
      </c>
      <c r="Q412" s="72">
        <v>0</v>
      </c>
      <c r="R412" s="60">
        <v>0</v>
      </c>
      <c r="S412" s="61">
        <v>0</v>
      </c>
      <c r="T412" s="60">
        <v>0</v>
      </c>
    </row>
    <row r="413" spans="1:20" ht="20.100000000000001" customHeight="1">
      <c r="A413" s="59" t="s">
        <v>107</v>
      </c>
      <c r="B413" s="59" t="s">
        <v>101</v>
      </c>
      <c r="C413" s="59" t="s">
        <v>91</v>
      </c>
      <c r="D413" s="59" t="s">
        <v>230</v>
      </c>
      <c r="E413" s="59" t="s">
        <v>108</v>
      </c>
      <c r="F413" s="72">
        <v>139.78</v>
      </c>
      <c r="G413" s="72">
        <v>0</v>
      </c>
      <c r="H413" s="72">
        <v>139.78</v>
      </c>
      <c r="I413" s="72">
        <v>0</v>
      </c>
      <c r="J413" s="60">
        <v>0</v>
      </c>
      <c r="K413" s="61">
        <v>0</v>
      </c>
      <c r="L413" s="72">
        <v>0</v>
      </c>
      <c r="M413" s="60">
        <v>0</v>
      </c>
      <c r="N413" s="61">
        <f t="shared" si="6"/>
        <v>0</v>
      </c>
      <c r="O413" s="72">
        <v>0</v>
      </c>
      <c r="P413" s="72">
        <v>0</v>
      </c>
      <c r="Q413" s="72">
        <v>0</v>
      </c>
      <c r="R413" s="60">
        <v>0</v>
      </c>
      <c r="S413" s="61">
        <v>0</v>
      </c>
      <c r="T413" s="60">
        <v>0</v>
      </c>
    </row>
    <row r="414" spans="1:20" ht="20.100000000000001" customHeight="1">
      <c r="A414" s="59" t="s">
        <v>36</v>
      </c>
      <c r="B414" s="59" t="s">
        <v>36</v>
      </c>
      <c r="C414" s="59" t="s">
        <v>36</v>
      </c>
      <c r="D414" s="59" t="s">
        <v>36</v>
      </c>
      <c r="E414" s="59" t="s">
        <v>232</v>
      </c>
      <c r="F414" s="72">
        <v>12556.4</v>
      </c>
      <c r="G414" s="72">
        <v>377.44</v>
      </c>
      <c r="H414" s="72">
        <v>10111.73</v>
      </c>
      <c r="I414" s="72">
        <v>0</v>
      </c>
      <c r="J414" s="60">
        <v>0</v>
      </c>
      <c r="K414" s="61">
        <v>0</v>
      </c>
      <c r="L414" s="72">
        <v>0</v>
      </c>
      <c r="M414" s="60">
        <v>0</v>
      </c>
      <c r="N414" s="61">
        <f t="shared" si="6"/>
        <v>0</v>
      </c>
      <c r="O414" s="72">
        <v>0</v>
      </c>
      <c r="P414" s="72">
        <v>0</v>
      </c>
      <c r="Q414" s="72">
        <v>0</v>
      </c>
      <c r="R414" s="60">
        <v>0</v>
      </c>
      <c r="S414" s="61">
        <v>0</v>
      </c>
      <c r="T414" s="60">
        <v>2067.23</v>
      </c>
    </row>
    <row r="415" spans="1:20" ht="20.100000000000001" customHeight="1">
      <c r="A415" s="59" t="s">
        <v>36</v>
      </c>
      <c r="B415" s="59" t="s">
        <v>36</v>
      </c>
      <c r="C415" s="59" t="s">
        <v>36</v>
      </c>
      <c r="D415" s="59" t="s">
        <v>36</v>
      </c>
      <c r="E415" s="59" t="s">
        <v>233</v>
      </c>
      <c r="F415" s="72">
        <v>446.41</v>
      </c>
      <c r="G415" s="72">
        <v>97.44</v>
      </c>
      <c r="H415" s="72">
        <v>348.97</v>
      </c>
      <c r="I415" s="72">
        <v>0</v>
      </c>
      <c r="J415" s="60">
        <v>0</v>
      </c>
      <c r="K415" s="61">
        <v>0</v>
      </c>
      <c r="L415" s="72">
        <v>0</v>
      </c>
      <c r="M415" s="60">
        <v>0</v>
      </c>
      <c r="N415" s="61">
        <f t="shared" si="6"/>
        <v>0</v>
      </c>
      <c r="O415" s="72">
        <v>0</v>
      </c>
      <c r="P415" s="72">
        <v>0</v>
      </c>
      <c r="Q415" s="72">
        <v>0</v>
      </c>
      <c r="R415" s="60">
        <v>0</v>
      </c>
      <c r="S415" s="61">
        <v>0</v>
      </c>
      <c r="T415" s="60">
        <v>0</v>
      </c>
    </row>
    <row r="416" spans="1:20" ht="20.100000000000001" customHeight="1">
      <c r="A416" s="59" t="s">
        <v>85</v>
      </c>
      <c r="B416" s="59" t="s">
        <v>86</v>
      </c>
      <c r="C416" s="59" t="s">
        <v>87</v>
      </c>
      <c r="D416" s="59" t="s">
        <v>234</v>
      </c>
      <c r="E416" s="59" t="s">
        <v>88</v>
      </c>
      <c r="F416" s="72">
        <v>2.8</v>
      </c>
      <c r="G416" s="72">
        <v>0</v>
      </c>
      <c r="H416" s="72">
        <v>2.8</v>
      </c>
      <c r="I416" s="72">
        <v>0</v>
      </c>
      <c r="J416" s="60">
        <v>0</v>
      </c>
      <c r="K416" s="61">
        <v>0</v>
      </c>
      <c r="L416" s="72">
        <v>0</v>
      </c>
      <c r="M416" s="60">
        <v>0</v>
      </c>
      <c r="N416" s="61">
        <f t="shared" si="6"/>
        <v>0</v>
      </c>
      <c r="O416" s="72">
        <v>0</v>
      </c>
      <c r="P416" s="72">
        <v>0</v>
      </c>
      <c r="Q416" s="72">
        <v>0</v>
      </c>
      <c r="R416" s="60">
        <v>0</v>
      </c>
      <c r="S416" s="61">
        <v>0</v>
      </c>
      <c r="T416" s="60">
        <v>0</v>
      </c>
    </row>
    <row r="417" spans="1:20" ht="20.100000000000001" customHeight="1">
      <c r="A417" s="59" t="s">
        <v>89</v>
      </c>
      <c r="B417" s="59" t="s">
        <v>90</v>
      </c>
      <c r="C417" s="59" t="s">
        <v>90</v>
      </c>
      <c r="D417" s="59" t="s">
        <v>234</v>
      </c>
      <c r="E417" s="59" t="s">
        <v>93</v>
      </c>
      <c r="F417" s="72">
        <v>30.18</v>
      </c>
      <c r="G417" s="72">
        <v>0</v>
      </c>
      <c r="H417" s="72">
        <v>30.18</v>
      </c>
      <c r="I417" s="72">
        <v>0</v>
      </c>
      <c r="J417" s="60">
        <v>0</v>
      </c>
      <c r="K417" s="61">
        <v>0</v>
      </c>
      <c r="L417" s="72">
        <v>0</v>
      </c>
      <c r="M417" s="60">
        <v>0</v>
      </c>
      <c r="N417" s="61">
        <f t="shared" si="6"/>
        <v>0</v>
      </c>
      <c r="O417" s="72">
        <v>0</v>
      </c>
      <c r="P417" s="72">
        <v>0</v>
      </c>
      <c r="Q417" s="72">
        <v>0</v>
      </c>
      <c r="R417" s="60">
        <v>0</v>
      </c>
      <c r="S417" s="61">
        <v>0</v>
      </c>
      <c r="T417" s="60">
        <v>0</v>
      </c>
    </row>
    <row r="418" spans="1:20" ht="20.100000000000001" customHeight="1">
      <c r="A418" s="59" t="s">
        <v>89</v>
      </c>
      <c r="B418" s="59" t="s">
        <v>90</v>
      </c>
      <c r="C418" s="59" t="s">
        <v>123</v>
      </c>
      <c r="D418" s="59" t="s">
        <v>234</v>
      </c>
      <c r="E418" s="59" t="s">
        <v>148</v>
      </c>
      <c r="F418" s="72">
        <v>15.09</v>
      </c>
      <c r="G418" s="72">
        <v>0</v>
      </c>
      <c r="H418" s="72">
        <v>15.09</v>
      </c>
      <c r="I418" s="72">
        <v>0</v>
      </c>
      <c r="J418" s="60">
        <v>0</v>
      </c>
      <c r="K418" s="61">
        <v>0</v>
      </c>
      <c r="L418" s="72">
        <v>0</v>
      </c>
      <c r="M418" s="60">
        <v>0</v>
      </c>
      <c r="N418" s="61">
        <f t="shared" si="6"/>
        <v>0</v>
      </c>
      <c r="O418" s="72">
        <v>0</v>
      </c>
      <c r="P418" s="72">
        <v>0</v>
      </c>
      <c r="Q418" s="72">
        <v>0</v>
      </c>
      <c r="R418" s="60">
        <v>0</v>
      </c>
      <c r="S418" s="61">
        <v>0</v>
      </c>
      <c r="T418" s="60">
        <v>0</v>
      </c>
    </row>
    <row r="419" spans="1:20" ht="20.100000000000001" customHeight="1">
      <c r="A419" s="59" t="s">
        <v>95</v>
      </c>
      <c r="B419" s="59" t="s">
        <v>96</v>
      </c>
      <c r="C419" s="59" t="s">
        <v>101</v>
      </c>
      <c r="D419" s="59" t="s">
        <v>234</v>
      </c>
      <c r="E419" s="59" t="s">
        <v>140</v>
      </c>
      <c r="F419" s="72">
        <v>14.15</v>
      </c>
      <c r="G419" s="72">
        <v>0</v>
      </c>
      <c r="H419" s="72">
        <v>14.15</v>
      </c>
      <c r="I419" s="72">
        <v>0</v>
      </c>
      <c r="J419" s="60">
        <v>0</v>
      </c>
      <c r="K419" s="61">
        <v>0</v>
      </c>
      <c r="L419" s="72">
        <v>0</v>
      </c>
      <c r="M419" s="60">
        <v>0</v>
      </c>
      <c r="N419" s="61">
        <f t="shared" si="6"/>
        <v>0</v>
      </c>
      <c r="O419" s="72">
        <v>0</v>
      </c>
      <c r="P419" s="72">
        <v>0</v>
      </c>
      <c r="Q419" s="72">
        <v>0</v>
      </c>
      <c r="R419" s="60">
        <v>0</v>
      </c>
      <c r="S419" s="61">
        <v>0</v>
      </c>
      <c r="T419" s="60">
        <v>0</v>
      </c>
    </row>
    <row r="420" spans="1:20" ht="20.100000000000001" customHeight="1">
      <c r="A420" s="59" t="s">
        <v>99</v>
      </c>
      <c r="B420" s="59" t="s">
        <v>91</v>
      </c>
      <c r="C420" s="59" t="s">
        <v>152</v>
      </c>
      <c r="D420" s="59" t="s">
        <v>234</v>
      </c>
      <c r="E420" s="59" t="s">
        <v>157</v>
      </c>
      <c r="F420" s="72">
        <v>249.11</v>
      </c>
      <c r="G420" s="72">
        <v>0</v>
      </c>
      <c r="H420" s="72">
        <v>249.11</v>
      </c>
      <c r="I420" s="72">
        <v>0</v>
      </c>
      <c r="J420" s="60">
        <v>0</v>
      </c>
      <c r="K420" s="61">
        <v>0</v>
      </c>
      <c r="L420" s="72">
        <v>0</v>
      </c>
      <c r="M420" s="60">
        <v>0</v>
      </c>
      <c r="N420" s="61">
        <f t="shared" si="6"/>
        <v>0</v>
      </c>
      <c r="O420" s="72">
        <v>0</v>
      </c>
      <c r="P420" s="72">
        <v>0</v>
      </c>
      <c r="Q420" s="72">
        <v>0</v>
      </c>
      <c r="R420" s="60">
        <v>0</v>
      </c>
      <c r="S420" s="61">
        <v>0</v>
      </c>
      <c r="T420" s="60">
        <v>0</v>
      </c>
    </row>
    <row r="421" spans="1:20" ht="20.100000000000001" customHeight="1">
      <c r="A421" s="59" t="s">
        <v>99</v>
      </c>
      <c r="B421" s="59" t="s">
        <v>91</v>
      </c>
      <c r="C421" s="59" t="s">
        <v>123</v>
      </c>
      <c r="D421" s="59" t="s">
        <v>234</v>
      </c>
      <c r="E421" s="59" t="s">
        <v>124</v>
      </c>
      <c r="F421" s="72">
        <v>15</v>
      </c>
      <c r="G421" s="72">
        <v>0</v>
      </c>
      <c r="H421" s="72">
        <v>15</v>
      </c>
      <c r="I421" s="72">
        <v>0</v>
      </c>
      <c r="J421" s="60">
        <v>0</v>
      </c>
      <c r="K421" s="61">
        <v>0</v>
      </c>
      <c r="L421" s="72">
        <v>0</v>
      </c>
      <c r="M421" s="60">
        <v>0</v>
      </c>
      <c r="N421" s="61">
        <f t="shared" si="6"/>
        <v>0</v>
      </c>
      <c r="O421" s="72">
        <v>0</v>
      </c>
      <c r="P421" s="72">
        <v>0</v>
      </c>
      <c r="Q421" s="72">
        <v>0</v>
      </c>
      <c r="R421" s="60">
        <v>0</v>
      </c>
      <c r="S421" s="61">
        <v>0</v>
      </c>
      <c r="T421" s="60">
        <v>0</v>
      </c>
    </row>
    <row r="422" spans="1:20" ht="20.100000000000001" customHeight="1">
      <c r="A422" s="59" t="s">
        <v>99</v>
      </c>
      <c r="B422" s="59" t="s">
        <v>91</v>
      </c>
      <c r="C422" s="59" t="s">
        <v>82</v>
      </c>
      <c r="D422" s="59" t="s">
        <v>234</v>
      </c>
      <c r="E422" s="59" t="s">
        <v>106</v>
      </c>
      <c r="F422" s="72">
        <v>97.44</v>
      </c>
      <c r="G422" s="72">
        <v>97.44</v>
      </c>
      <c r="H422" s="72">
        <v>0</v>
      </c>
      <c r="I422" s="72">
        <v>0</v>
      </c>
      <c r="J422" s="60">
        <v>0</v>
      </c>
      <c r="K422" s="61">
        <v>0</v>
      </c>
      <c r="L422" s="72">
        <v>0</v>
      </c>
      <c r="M422" s="60">
        <v>0</v>
      </c>
      <c r="N422" s="61">
        <f t="shared" si="6"/>
        <v>0</v>
      </c>
      <c r="O422" s="72">
        <v>0</v>
      </c>
      <c r="P422" s="72">
        <v>0</v>
      </c>
      <c r="Q422" s="72">
        <v>0</v>
      </c>
      <c r="R422" s="60">
        <v>0</v>
      </c>
      <c r="S422" s="61">
        <v>0</v>
      </c>
      <c r="T422" s="60">
        <v>0</v>
      </c>
    </row>
    <row r="423" spans="1:20" ht="20.100000000000001" customHeight="1">
      <c r="A423" s="59" t="s">
        <v>107</v>
      </c>
      <c r="B423" s="59" t="s">
        <v>101</v>
      </c>
      <c r="C423" s="59" t="s">
        <v>91</v>
      </c>
      <c r="D423" s="59" t="s">
        <v>234</v>
      </c>
      <c r="E423" s="59" t="s">
        <v>108</v>
      </c>
      <c r="F423" s="72">
        <v>22.64</v>
      </c>
      <c r="G423" s="72">
        <v>0</v>
      </c>
      <c r="H423" s="72">
        <v>22.64</v>
      </c>
      <c r="I423" s="72">
        <v>0</v>
      </c>
      <c r="J423" s="60">
        <v>0</v>
      </c>
      <c r="K423" s="61">
        <v>0</v>
      </c>
      <c r="L423" s="72">
        <v>0</v>
      </c>
      <c r="M423" s="60">
        <v>0</v>
      </c>
      <c r="N423" s="61">
        <f t="shared" si="6"/>
        <v>0</v>
      </c>
      <c r="O423" s="72">
        <v>0</v>
      </c>
      <c r="P423" s="72">
        <v>0</v>
      </c>
      <c r="Q423" s="72">
        <v>0</v>
      </c>
      <c r="R423" s="60">
        <v>0</v>
      </c>
      <c r="S423" s="61">
        <v>0</v>
      </c>
      <c r="T423" s="60">
        <v>0</v>
      </c>
    </row>
    <row r="424" spans="1:20" ht="20.100000000000001" customHeight="1">
      <c r="A424" s="59" t="s">
        <v>36</v>
      </c>
      <c r="B424" s="59" t="s">
        <v>36</v>
      </c>
      <c r="C424" s="59" t="s">
        <v>36</v>
      </c>
      <c r="D424" s="59" t="s">
        <v>36</v>
      </c>
      <c r="E424" s="59" t="s">
        <v>235</v>
      </c>
      <c r="F424" s="72">
        <v>708.13</v>
      </c>
      <c r="G424" s="72">
        <v>200</v>
      </c>
      <c r="H424" s="72">
        <v>491.16</v>
      </c>
      <c r="I424" s="72">
        <v>0</v>
      </c>
      <c r="J424" s="60">
        <v>0</v>
      </c>
      <c r="K424" s="61">
        <v>0</v>
      </c>
      <c r="L424" s="72">
        <v>0</v>
      </c>
      <c r="M424" s="60">
        <v>0</v>
      </c>
      <c r="N424" s="61">
        <f t="shared" si="6"/>
        <v>0</v>
      </c>
      <c r="O424" s="72">
        <v>0</v>
      </c>
      <c r="P424" s="72">
        <v>0</v>
      </c>
      <c r="Q424" s="72">
        <v>0</v>
      </c>
      <c r="R424" s="60">
        <v>0</v>
      </c>
      <c r="S424" s="61">
        <v>0</v>
      </c>
      <c r="T424" s="60">
        <v>16.97</v>
      </c>
    </row>
    <row r="425" spans="1:20" ht="20.100000000000001" customHeight="1">
      <c r="A425" s="59" t="s">
        <v>85</v>
      </c>
      <c r="B425" s="59" t="s">
        <v>86</v>
      </c>
      <c r="C425" s="59" t="s">
        <v>87</v>
      </c>
      <c r="D425" s="59" t="s">
        <v>236</v>
      </c>
      <c r="E425" s="59" t="s">
        <v>88</v>
      </c>
      <c r="F425" s="72">
        <v>6</v>
      </c>
      <c r="G425" s="72">
        <v>0</v>
      </c>
      <c r="H425" s="72">
        <v>6</v>
      </c>
      <c r="I425" s="72">
        <v>0</v>
      </c>
      <c r="J425" s="60">
        <v>0</v>
      </c>
      <c r="K425" s="61">
        <v>0</v>
      </c>
      <c r="L425" s="72">
        <v>0</v>
      </c>
      <c r="M425" s="60">
        <v>0</v>
      </c>
      <c r="N425" s="61">
        <f t="shared" si="6"/>
        <v>0</v>
      </c>
      <c r="O425" s="72">
        <v>0</v>
      </c>
      <c r="P425" s="72">
        <v>0</v>
      </c>
      <c r="Q425" s="72">
        <v>0</v>
      </c>
      <c r="R425" s="60">
        <v>0</v>
      </c>
      <c r="S425" s="61">
        <v>0</v>
      </c>
      <c r="T425" s="60">
        <v>0</v>
      </c>
    </row>
    <row r="426" spans="1:20" ht="20.100000000000001" customHeight="1">
      <c r="A426" s="59" t="s">
        <v>89</v>
      </c>
      <c r="B426" s="59" t="s">
        <v>90</v>
      </c>
      <c r="C426" s="59" t="s">
        <v>101</v>
      </c>
      <c r="D426" s="59" t="s">
        <v>236</v>
      </c>
      <c r="E426" s="59" t="s">
        <v>147</v>
      </c>
      <c r="F426" s="72">
        <v>20.5</v>
      </c>
      <c r="G426" s="72">
        <v>0</v>
      </c>
      <c r="H426" s="72">
        <v>20.3</v>
      </c>
      <c r="I426" s="72">
        <v>0</v>
      </c>
      <c r="J426" s="60">
        <v>0</v>
      </c>
      <c r="K426" s="61">
        <v>0</v>
      </c>
      <c r="L426" s="72">
        <v>0</v>
      </c>
      <c r="M426" s="60">
        <v>0</v>
      </c>
      <c r="N426" s="61">
        <f t="shared" si="6"/>
        <v>0</v>
      </c>
      <c r="O426" s="72">
        <v>0</v>
      </c>
      <c r="P426" s="72">
        <v>0</v>
      </c>
      <c r="Q426" s="72">
        <v>0</v>
      </c>
      <c r="R426" s="60">
        <v>0</v>
      </c>
      <c r="S426" s="61">
        <v>0</v>
      </c>
      <c r="T426" s="60">
        <v>0.2</v>
      </c>
    </row>
    <row r="427" spans="1:20" ht="20.100000000000001" customHeight="1">
      <c r="A427" s="59" t="s">
        <v>89</v>
      </c>
      <c r="B427" s="59" t="s">
        <v>90</v>
      </c>
      <c r="C427" s="59" t="s">
        <v>90</v>
      </c>
      <c r="D427" s="59" t="s">
        <v>236</v>
      </c>
      <c r="E427" s="59" t="s">
        <v>93</v>
      </c>
      <c r="F427" s="72">
        <v>33.01</v>
      </c>
      <c r="G427" s="72">
        <v>0</v>
      </c>
      <c r="H427" s="72">
        <v>33.01</v>
      </c>
      <c r="I427" s="72">
        <v>0</v>
      </c>
      <c r="J427" s="60">
        <v>0</v>
      </c>
      <c r="K427" s="61">
        <v>0</v>
      </c>
      <c r="L427" s="72">
        <v>0</v>
      </c>
      <c r="M427" s="60">
        <v>0</v>
      </c>
      <c r="N427" s="61">
        <f t="shared" si="6"/>
        <v>0</v>
      </c>
      <c r="O427" s="72">
        <v>0</v>
      </c>
      <c r="P427" s="72">
        <v>0</v>
      </c>
      <c r="Q427" s="72">
        <v>0</v>
      </c>
      <c r="R427" s="60">
        <v>0</v>
      </c>
      <c r="S427" s="61">
        <v>0</v>
      </c>
      <c r="T427" s="60">
        <v>0</v>
      </c>
    </row>
    <row r="428" spans="1:20" ht="20.100000000000001" customHeight="1">
      <c r="A428" s="59" t="s">
        <v>89</v>
      </c>
      <c r="B428" s="59" t="s">
        <v>90</v>
      </c>
      <c r="C428" s="59" t="s">
        <v>123</v>
      </c>
      <c r="D428" s="59" t="s">
        <v>236</v>
      </c>
      <c r="E428" s="59" t="s">
        <v>148</v>
      </c>
      <c r="F428" s="72">
        <v>16.510000000000002</v>
      </c>
      <c r="G428" s="72">
        <v>0</v>
      </c>
      <c r="H428" s="72">
        <v>16.510000000000002</v>
      </c>
      <c r="I428" s="72">
        <v>0</v>
      </c>
      <c r="J428" s="60">
        <v>0</v>
      </c>
      <c r="K428" s="61">
        <v>0</v>
      </c>
      <c r="L428" s="72">
        <v>0</v>
      </c>
      <c r="M428" s="60">
        <v>0</v>
      </c>
      <c r="N428" s="61">
        <f t="shared" si="6"/>
        <v>0</v>
      </c>
      <c r="O428" s="72">
        <v>0</v>
      </c>
      <c r="P428" s="72">
        <v>0</v>
      </c>
      <c r="Q428" s="72">
        <v>0</v>
      </c>
      <c r="R428" s="60">
        <v>0</v>
      </c>
      <c r="S428" s="61">
        <v>0</v>
      </c>
      <c r="T428" s="60">
        <v>0</v>
      </c>
    </row>
    <row r="429" spans="1:20" ht="20.100000000000001" customHeight="1">
      <c r="A429" s="59" t="s">
        <v>89</v>
      </c>
      <c r="B429" s="59" t="s">
        <v>82</v>
      </c>
      <c r="C429" s="59" t="s">
        <v>91</v>
      </c>
      <c r="D429" s="59" t="s">
        <v>236</v>
      </c>
      <c r="E429" s="59" t="s">
        <v>94</v>
      </c>
      <c r="F429" s="72">
        <v>0.78</v>
      </c>
      <c r="G429" s="72">
        <v>0</v>
      </c>
      <c r="H429" s="72">
        <v>0.78</v>
      </c>
      <c r="I429" s="72">
        <v>0</v>
      </c>
      <c r="J429" s="60">
        <v>0</v>
      </c>
      <c r="K429" s="61">
        <v>0</v>
      </c>
      <c r="L429" s="72">
        <v>0</v>
      </c>
      <c r="M429" s="60">
        <v>0</v>
      </c>
      <c r="N429" s="61">
        <f t="shared" si="6"/>
        <v>0</v>
      </c>
      <c r="O429" s="72">
        <v>0</v>
      </c>
      <c r="P429" s="72">
        <v>0</v>
      </c>
      <c r="Q429" s="72">
        <v>0</v>
      </c>
      <c r="R429" s="60">
        <v>0</v>
      </c>
      <c r="S429" s="61">
        <v>0</v>
      </c>
      <c r="T429" s="60">
        <v>0</v>
      </c>
    </row>
    <row r="430" spans="1:20" ht="20.100000000000001" customHeight="1">
      <c r="A430" s="59" t="s">
        <v>95</v>
      </c>
      <c r="B430" s="59" t="s">
        <v>96</v>
      </c>
      <c r="C430" s="59" t="s">
        <v>101</v>
      </c>
      <c r="D430" s="59" t="s">
        <v>236</v>
      </c>
      <c r="E430" s="59" t="s">
        <v>140</v>
      </c>
      <c r="F430" s="72">
        <v>27.85</v>
      </c>
      <c r="G430" s="72">
        <v>0</v>
      </c>
      <c r="H430" s="72">
        <v>18.920000000000002</v>
      </c>
      <c r="I430" s="72">
        <v>0</v>
      </c>
      <c r="J430" s="60">
        <v>0</v>
      </c>
      <c r="K430" s="61">
        <v>0</v>
      </c>
      <c r="L430" s="72">
        <v>0</v>
      </c>
      <c r="M430" s="60">
        <v>0</v>
      </c>
      <c r="N430" s="61">
        <f t="shared" si="6"/>
        <v>0</v>
      </c>
      <c r="O430" s="72">
        <v>0</v>
      </c>
      <c r="P430" s="72">
        <v>0</v>
      </c>
      <c r="Q430" s="72">
        <v>0</v>
      </c>
      <c r="R430" s="60">
        <v>0</v>
      </c>
      <c r="S430" s="61">
        <v>0</v>
      </c>
      <c r="T430" s="60">
        <v>8.93</v>
      </c>
    </row>
    <row r="431" spans="1:20" ht="20.100000000000001" customHeight="1">
      <c r="A431" s="59" t="s">
        <v>99</v>
      </c>
      <c r="B431" s="59" t="s">
        <v>91</v>
      </c>
      <c r="C431" s="59" t="s">
        <v>152</v>
      </c>
      <c r="D431" s="59" t="s">
        <v>236</v>
      </c>
      <c r="E431" s="59" t="s">
        <v>157</v>
      </c>
      <c r="F431" s="72">
        <v>281.05</v>
      </c>
      <c r="G431" s="72">
        <v>0</v>
      </c>
      <c r="H431" s="72">
        <v>273.20999999999998</v>
      </c>
      <c r="I431" s="72">
        <v>0</v>
      </c>
      <c r="J431" s="60">
        <v>0</v>
      </c>
      <c r="K431" s="61">
        <v>0</v>
      </c>
      <c r="L431" s="72">
        <v>0</v>
      </c>
      <c r="M431" s="60">
        <v>0</v>
      </c>
      <c r="N431" s="61">
        <f t="shared" si="6"/>
        <v>0</v>
      </c>
      <c r="O431" s="72">
        <v>0</v>
      </c>
      <c r="P431" s="72">
        <v>0</v>
      </c>
      <c r="Q431" s="72">
        <v>0</v>
      </c>
      <c r="R431" s="60">
        <v>0</v>
      </c>
      <c r="S431" s="61">
        <v>0</v>
      </c>
      <c r="T431" s="60">
        <v>7.84</v>
      </c>
    </row>
    <row r="432" spans="1:20" ht="20.100000000000001" customHeight="1">
      <c r="A432" s="59" t="s">
        <v>99</v>
      </c>
      <c r="B432" s="59" t="s">
        <v>91</v>
      </c>
      <c r="C432" s="59" t="s">
        <v>123</v>
      </c>
      <c r="D432" s="59" t="s">
        <v>236</v>
      </c>
      <c r="E432" s="59" t="s">
        <v>124</v>
      </c>
      <c r="F432" s="72">
        <v>36.799999999999997</v>
      </c>
      <c r="G432" s="72">
        <v>0</v>
      </c>
      <c r="H432" s="72">
        <v>36.799999999999997</v>
      </c>
      <c r="I432" s="72">
        <v>0</v>
      </c>
      <c r="J432" s="60">
        <v>0</v>
      </c>
      <c r="K432" s="61">
        <v>0</v>
      </c>
      <c r="L432" s="72">
        <v>0</v>
      </c>
      <c r="M432" s="60">
        <v>0</v>
      </c>
      <c r="N432" s="61">
        <f t="shared" si="6"/>
        <v>0</v>
      </c>
      <c r="O432" s="72">
        <v>0</v>
      </c>
      <c r="P432" s="72">
        <v>0</v>
      </c>
      <c r="Q432" s="72">
        <v>0</v>
      </c>
      <c r="R432" s="60">
        <v>0</v>
      </c>
      <c r="S432" s="61">
        <v>0</v>
      </c>
      <c r="T432" s="60">
        <v>0</v>
      </c>
    </row>
    <row r="433" spans="1:20" ht="20.100000000000001" customHeight="1">
      <c r="A433" s="59" t="s">
        <v>99</v>
      </c>
      <c r="B433" s="59" t="s">
        <v>91</v>
      </c>
      <c r="C433" s="59" t="s">
        <v>82</v>
      </c>
      <c r="D433" s="59" t="s">
        <v>236</v>
      </c>
      <c r="E433" s="59" t="s">
        <v>106</v>
      </c>
      <c r="F433" s="72">
        <v>235.11</v>
      </c>
      <c r="G433" s="72">
        <v>200</v>
      </c>
      <c r="H433" s="72">
        <v>35.11</v>
      </c>
      <c r="I433" s="72">
        <v>0</v>
      </c>
      <c r="J433" s="60">
        <v>0</v>
      </c>
      <c r="K433" s="61">
        <v>0</v>
      </c>
      <c r="L433" s="72">
        <v>0</v>
      </c>
      <c r="M433" s="60">
        <v>0</v>
      </c>
      <c r="N433" s="61">
        <f t="shared" si="6"/>
        <v>0</v>
      </c>
      <c r="O433" s="72">
        <v>0</v>
      </c>
      <c r="P433" s="72">
        <v>0</v>
      </c>
      <c r="Q433" s="72">
        <v>0</v>
      </c>
      <c r="R433" s="60">
        <v>0</v>
      </c>
      <c r="S433" s="61">
        <v>0</v>
      </c>
      <c r="T433" s="60">
        <v>0</v>
      </c>
    </row>
    <row r="434" spans="1:20" ht="20.100000000000001" customHeight="1">
      <c r="A434" s="59" t="s">
        <v>107</v>
      </c>
      <c r="B434" s="59" t="s">
        <v>101</v>
      </c>
      <c r="C434" s="59" t="s">
        <v>91</v>
      </c>
      <c r="D434" s="59" t="s">
        <v>236</v>
      </c>
      <c r="E434" s="59" t="s">
        <v>108</v>
      </c>
      <c r="F434" s="72">
        <v>25.81</v>
      </c>
      <c r="G434" s="72">
        <v>0</v>
      </c>
      <c r="H434" s="72">
        <v>25.81</v>
      </c>
      <c r="I434" s="72">
        <v>0</v>
      </c>
      <c r="J434" s="60">
        <v>0</v>
      </c>
      <c r="K434" s="61">
        <v>0</v>
      </c>
      <c r="L434" s="72">
        <v>0</v>
      </c>
      <c r="M434" s="60">
        <v>0</v>
      </c>
      <c r="N434" s="61">
        <f t="shared" si="6"/>
        <v>0</v>
      </c>
      <c r="O434" s="72">
        <v>0</v>
      </c>
      <c r="P434" s="72">
        <v>0</v>
      </c>
      <c r="Q434" s="72">
        <v>0</v>
      </c>
      <c r="R434" s="60">
        <v>0</v>
      </c>
      <c r="S434" s="61">
        <v>0</v>
      </c>
      <c r="T434" s="60">
        <v>0</v>
      </c>
    </row>
    <row r="435" spans="1:20" ht="20.100000000000001" customHeight="1">
      <c r="A435" s="59" t="s">
        <v>107</v>
      </c>
      <c r="B435" s="59" t="s">
        <v>101</v>
      </c>
      <c r="C435" s="59" t="s">
        <v>87</v>
      </c>
      <c r="D435" s="59" t="s">
        <v>236</v>
      </c>
      <c r="E435" s="59" t="s">
        <v>109</v>
      </c>
      <c r="F435" s="72">
        <v>24.71</v>
      </c>
      <c r="G435" s="72">
        <v>0</v>
      </c>
      <c r="H435" s="72">
        <v>24.71</v>
      </c>
      <c r="I435" s="72">
        <v>0</v>
      </c>
      <c r="J435" s="60">
        <v>0</v>
      </c>
      <c r="K435" s="61">
        <v>0</v>
      </c>
      <c r="L435" s="72">
        <v>0</v>
      </c>
      <c r="M435" s="60">
        <v>0</v>
      </c>
      <c r="N435" s="61">
        <f t="shared" si="6"/>
        <v>0</v>
      </c>
      <c r="O435" s="72">
        <v>0</v>
      </c>
      <c r="P435" s="72">
        <v>0</v>
      </c>
      <c r="Q435" s="72">
        <v>0</v>
      </c>
      <c r="R435" s="60">
        <v>0</v>
      </c>
      <c r="S435" s="61">
        <v>0</v>
      </c>
      <c r="T435" s="60">
        <v>0</v>
      </c>
    </row>
    <row r="436" spans="1:20" ht="20.100000000000001" customHeight="1">
      <c r="A436" s="59" t="s">
        <v>36</v>
      </c>
      <c r="B436" s="59" t="s">
        <v>36</v>
      </c>
      <c r="C436" s="59" t="s">
        <v>36</v>
      </c>
      <c r="D436" s="59" t="s">
        <v>36</v>
      </c>
      <c r="E436" s="59" t="s">
        <v>237</v>
      </c>
      <c r="F436" s="72">
        <v>2557.9699999999998</v>
      </c>
      <c r="G436" s="72">
        <v>40</v>
      </c>
      <c r="H436" s="72">
        <v>1995.42</v>
      </c>
      <c r="I436" s="72">
        <v>0</v>
      </c>
      <c r="J436" s="60">
        <v>0</v>
      </c>
      <c r="K436" s="61">
        <v>0</v>
      </c>
      <c r="L436" s="72">
        <v>0</v>
      </c>
      <c r="M436" s="60">
        <v>0</v>
      </c>
      <c r="N436" s="61">
        <f t="shared" si="6"/>
        <v>0</v>
      </c>
      <c r="O436" s="72">
        <v>0</v>
      </c>
      <c r="P436" s="72">
        <v>0</v>
      </c>
      <c r="Q436" s="72">
        <v>0</v>
      </c>
      <c r="R436" s="60">
        <v>0</v>
      </c>
      <c r="S436" s="61">
        <v>0</v>
      </c>
      <c r="T436" s="60">
        <v>522.54999999999995</v>
      </c>
    </row>
    <row r="437" spans="1:20" ht="20.100000000000001" customHeight="1">
      <c r="A437" s="59" t="s">
        <v>85</v>
      </c>
      <c r="B437" s="59" t="s">
        <v>86</v>
      </c>
      <c r="C437" s="59" t="s">
        <v>87</v>
      </c>
      <c r="D437" s="59" t="s">
        <v>238</v>
      </c>
      <c r="E437" s="59" t="s">
        <v>88</v>
      </c>
      <c r="F437" s="72">
        <v>20.8</v>
      </c>
      <c r="G437" s="72">
        <v>0</v>
      </c>
      <c r="H437" s="72">
        <v>19.8</v>
      </c>
      <c r="I437" s="72">
        <v>0</v>
      </c>
      <c r="J437" s="60">
        <v>0</v>
      </c>
      <c r="K437" s="61">
        <v>0</v>
      </c>
      <c r="L437" s="72">
        <v>0</v>
      </c>
      <c r="M437" s="60">
        <v>0</v>
      </c>
      <c r="N437" s="61">
        <f t="shared" si="6"/>
        <v>0</v>
      </c>
      <c r="O437" s="72">
        <v>0</v>
      </c>
      <c r="P437" s="72">
        <v>0</v>
      </c>
      <c r="Q437" s="72">
        <v>0</v>
      </c>
      <c r="R437" s="60">
        <v>0</v>
      </c>
      <c r="S437" s="61">
        <v>0</v>
      </c>
      <c r="T437" s="60">
        <v>1</v>
      </c>
    </row>
    <row r="438" spans="1:20" ht="20.100000000000001" customHeight="1">
      <c r="A438" s="59" t="s">
        <v>89</v>
      </c>
      <c r="B438" s="59" t="s">
        <v>90</v>
      </c>
      <c r="C438" s="59" t="s">
        <v>101</v>
      </c>
      <c r="D438" s="59" t="s">
        <v>238</v>
      </c>
      <c r="E438" s="59" t="s">
        <v>147</v>
      </c>
      <c r="F438" s="72">
        <v>14</v>
      </c>
      <c r="G438" s="72">
        <v>0</v>
      </c>
      <c r="H438" s="72">
        <v>14</v>
      </c>
      <c r="I438" s="72">
        <v>0</v>
      </c>
      <c r="J438" s="60">
        <v>0</v>
      </c>
      <c r="K438" s="61">
        <v>0</v>
      </c>
      <c r="L438" s="72">
        <v>0</v>
      </c>
      <c r="M438" s="60">
        <v>0</v>
      </c>
      <c r="N438" s="61">
        <f t="shared" si="6"/>
        <v>0</v>
      </c>
      <c r="O438" s="72">
        <v>0</v>
      </c>
      <c r="P438" s="72">
        <v>0</v>
      </c>
      <c r="Q438" s="72">
        <v>0</v>
      </c>
      <c r="R438" s="60">
        <v>0</v>
      </c>
      <c r="S438" s="61">
        <v>0</v>
      </c>
      <c r="T438" s="60">
        <v>0</v>
      </c>
    </row>
    <row r="439" spans="1:20" ht="20.100000000000001" customHeight="1">
      <c r="A439" s="59" t="s">
        <v>89</v>
      </c>
      <c r="B439" s="59" t="s">
        <v>90</v>
      </c>
      <c r="C439" s="59" t="s">
        <v>90</v>
      </c>
      <c r="D439" s="59" t="s">
        <v>238</v>
      </c>
      <c r="E439" s="59" t="s">
        <v>93</v>
      </c>
      <c r="F439" s="72">
        <v>132</v>
      </c>
      <c r="G439" s="72">
        <v>0</v>
      </c>
      <c r="H439" s="72">
        <v>132</v>
      </c>
      <c r="I439" s="72">
        <v>0</v>
      </c>
      <c r="J439" s="60">
        <v>0</v>
      </c>
      <c r="K439" s="61">
        <v>0</v>
      </c>
      <c r="L439" s="72">
        <v>0</v>
      </c>
      <c r="M439" s="60">
        <v>0</v>
      </c>
      <c r="N439" s="61">
        <f t="shared" si="6"/>
        <v>0</v>
      </c>
      <c r="O439" s="72">
        <v>0</v>
      </c>
      <c r="P439" s="72">
        <v>0</v>
      </c>
      <c r="Q439" s="72">
        <v>0</v>
      </c>
      <c r="R439" s="60">
        <v>0</v>
      </c>
      <c r="S439" s="61">
        <v>0</v>
      </c>
      <c r="T439" s="60">
        <v>0</v>
      </c>
    </row>
    <row r="440" spans="1:20" ht="20.100000000000001" customHeight="1">
      <c r="A440" s="59" t="s">
        <v>89</v>
      </c>
      <c r="B440" s="59" t="s">
        <v>90</v>
      </c>
      <c r="C440" s="59" t="s">
        <v>123</v>
      </c>
      <c r="D440" s="59" t="s">
        <v>238</v>
      </c>
      <c r="E440" s="59" t="s">
        <v>148</v>
      </c>
      <c r="F440" s="72">
        <v>66</v>
      </c>
      <c r="G440" s="72">
        <v>0</v>
      </c>
      <c r="H440" s="72">
        <v>66</v>
      </c>
      <c r="I440" s="72">
        <v>0</v>
      </c>
      <c r="J440" s="60">
        <v>0</v>
      </c>
      <c r="K440" s="61">
        <v>0</v>
      </c>
      <c r="L440" s="72">
        <v>0</v>
      </c>
      <c r="M440" s="60">
        <v>0</v>
      </c>
      <c r="N440" s="61">
        <f t="shared" si="6"/>
        <v>0</v>
      </c>
      <c r="O440" s="72">
        <v>0</v>
      </c>
      <c r="P440" s="72">
        <v>0</v>
      </c>
      <c r="Q440" s="72">
        <v>0</v>
      </c>
      <c r="R440" s="60">
        <v>0</v>
      </c>
      <c r="S440" s="61">
        <v>0</v>
      </c>
      <c r="T440" s="60">
        <v>0</v>
      </c>
    </row>
    <row r="441" spans="1:20" ht="20.100000000000001" customHeight="1">
      <c r="A441" s="59" t="s">
        <v>89</v>
      </c>
      <c r="B441" s="59" t="s">
        <v>82</v>
      </c>
      <c r="C441" s="59" t="s">
        <v>91</v>
      </c>
      <c r="D441" s="59" t="s">
        <v>238</v>
      </c>
      <c r="E441" s="59" t="s">
        <v>94</v>
      </c>
      <c r="F441" s="72">
        <v>12</v>
      </c>
      <c r="G441" s="72">
        <v>0</v>
      </c>
      <c r="H441" s="72">
        <v>12</v>
      </c>
      <c r="I441" s="72">
        <v>0</v>
      </c>
      <c r="J441" s="60">
        <v>0</v>
      </c>
      <c r="K441" s="61">
        <v>0</v>
      </c>
      <c r="L441" s="72">
        <v>0</v>
      </c>
      <c r="M441" s="60">
        <v>0</v>
      </c>
      <c r="N441" s="61">
        <f t="shared" si="6"/>
        <v>0</v>
      </c>
      <c r="O441" s="72">
        <v>0</v>
      </c>
      <c r="P441" s="72">
        <v>0</v>
      </c>
      <c r="Q441" s="72">
        <v>0</v>
      </c>
      <c r="R441" s="60">
        <v>0</v>
      </c>
      <c r="S441" s="61">
        <v>0</v>
      </c>
      <c r="T441" s="60">
        <v>0</v>
      </c>
    </row>
    <row r="442" spans="1:20" ht="20.100000000000001" customHeight="1">
      <c r="A442" s="59" t="s">
        <v>95</v>
      </c>
      <c r="B442" s="59" t="s">
        <v>96</v>
      </c>
      <c r="C442" s="59" t="s">
        <v>101</v>
      </c>
      <c r="D442" s="59" t="s">
        <v>238</v>
      </c>
      <c r="E442" s="59" t="s">
        <v>140</v>
      </c>
      <c r="F442" s="72">
        <v>68</v>
      </c>
      <c r="G442" s="72">
        <v>0</v>
      </c>
      <c r="H442" s="72">
        <v>68</v>
      </c>
      <c r="I442" s="72">
        <v>0</v>
      </c>
      <c r="J442" s="60">
        <v>0</v>
      </c>
      <c r="K442" s="61">
        <v>0</v>
      </c>
      <c r="L442" s="72">
        <v>0</v>
      </c>
      <c r="M442" s="60">
        <v>0</v>
      </c>
      <c r="N442" s="61">
        <f t="shared" si="6"/>
        <v>0</v>
      </c>
      <c r="O442" s="72">
        <v>0</v>
      </c>
      <c r="P442" s="72">
        <v>0</v>
      </c>
      <c r="Q442" s="72">
        <v>0</v>
      </c>
      <c r="R442" s="60">
        <v>0</v>
      </c>
      <c r="S442" s="61">
        <v>0</v>
      </c>
      <c r="T442" s="60">
        <v>0</v>
      </c>
    </row>
    <row r="443" spans="1:20" ht="20.100000000000001" customHeight="1">
      <c r="A443" s="59" t="s">
        <v>99</v>
      </c>
      <c r="B443" s="59" t="s">
        <v>91</v>
      </c>
      <c r="C443" s="59" t="s">
        <v>152</v>
      </c>
      <c r="D443" s="59" t="s">
        <v>238</v>
      </c>
      <c r="E443" s="59" t="s">
        <v>157</v>
      </c>
      <c r="F443" s="72">
        <v>1548.09</v>
      </c>
      <c r="G443" s="72">
        <v>0</v>
      </c>
      <c r="H443" s="72">
        <v>1287.55</v>
      </c>
      <c r="I443" s="72">
        <v>0</v>
      </c>
      <c r="J443" s="60">
        <v>0</v>
      </c>
      <c r="K443" s="61">
        <v>0</v>
      </c>
      <c r="L443" s="72">
        <v>0</v>
      </c>
      <c r="M443" s="60">
        <v>0</v>
      </c>
      <c r="N443" s="61">
        <f t="shared" si="6"/>
        <v>0</v>
      </c>
      <c r="O443" s="72">
        <v>0</v>
      </c>
      <c r="P443" s="72">
        <v>0</v>
      </c>
      <c r="Q443" s="72">
        <v>0</v>
      </c>
      <c r="R443" s="60">
        <v>0</v>
      </c>
      <c r="S443" s="61">
        <v>0</v>
      </c>
      <c r="T443" s="60">
        <v>260.54000000000002</v>
      </c>
    </row>
    <row r="444" spans="1:20" ht="20.100000000000001" customHeight="1">
      <c r="A444" s="59" t="s">
        <v>99</v>
      </c>
      <c r="B444" s="59" t="s">
        <v>91</v>
      </c>
      <c r="C444" s="59" t="s">
        <v>123</v>
      </c>
      <c r="D444" s="59" t="s">
        <v>238</v>
      </c>
      <c r="E444" s="59" t="s">
        <v>124</v>
      </c>
      <c r="F444" s="72">
        <v>509.31</v>
      </c>
      <c r="G444" s="72">
        <v>0</v>
      </c>
      <c r="H444" s="72">
        <v>248.3</v>
      </c>
      <c r="I444" s="72">
        <v>0</v>
      </c>
      <c r="J444" s="60">
        <v>0</v>
      </c>
      <c r="K444" s="61">
        <v>0</v>
      </c>
      <c r="L444" s="72">
        <v>0</v>
      </c>
      <c r="M444" s="60">
        <v>0</v>
      </c>
      <c r="N444" s="61">
        <f t="shared" si="6"/>
        <v>0</v>
      </c>
      <c r="O444" s="72">
        <v>0</v>
      </c>
      <c r="P444" s="72">
        <v>0</v>
      </c>
      <c r="Q444" s="72">
        <v>0</v>
      </c>
      <c r="R444" s="60">
        <v>0</v>
      </c>
      <c r="S444" s="61">
        <v>0</v>
      </c>
      <c r="T444" s="60">
        <v>261.01</v>
      </c>
    </row>
    <row r="445" spans="1:20" ht="20.100000000000001" customHeight="1">
      <c r="A445" s="59" t="s">
        <v>99</v>
      </c>
      <c r="B445" s="59" t="s">
        <v>91</v>
      </c>
      <c r="C445" s="59" t="s">
        <v>239</v>
      </c>
      <c r="D445" s="59" t="s">
        <v>238</v>
      </c>
      <c r="E445" s="59" t="s">
        <v>240</v>
      </c>
      <c r="F445" s="72">
        <v>40</v>
      </c>
      <c r="G445" s="72">
        <v>40</v>
      </c>
      <c r="H445" s="72">
        <v>0</v>
      </c>
      <c r="I445" s="72">
        <v>0</v>
      </c>
      <c r="J445" s="60">
        <v>0</v>
      </c>
      <c r="K445" s="61">
        <v>0</v>
      </c>
      <c r="L445" s="72">
        <v>0</v>
      </c>
      <c r="M445" s="60">
        <v>0</v>
      </c>
      <c r="N445" s="61">
        <f t="shared" si="6"/>
        <v>0</v>
      </c>
      <c r="O445" s="72">
        <v>0</v>
      </c>
      <c r="P445" s="72">
        <v>0</v>
      </c>
      <c r="Q445" s="72">
        <v>0</v>
      </c>
      <c r="R445" s="60">
        <v>0</v>
      </c>
      <c r="S445" s="61">
        <v>0</v>
      </c>
      <c r="T445" s="60">
        <v>0</v>
      </c>
    </row>
    <row r="446" spans="1:20" ht="20.100000000000001" customHeight="1">
      <c r="A446" s="59" t="s">
        <v>99</v>
      </c>
      <c r="B446" s="59" t="s">
        <v>91</v>
      </c>
      <c r="C446" s="59" t="s">
        <v>82</v>
      </c>
      <c r="D446" s="59" t="s">
        <v>238</v>
      </c>
      <c r="E446" s="59" t="s">
        <v>106</v>
      </c>
      <c r="F446" s="72">
        <v>2.77</v>
      </c>
      <c r="G446" s="72">
        <v>0</v>
      </c>
      <c r="H446" s="72">
        <v>2.77</v>
      </c>
      <c r="I446" s="72">
        <v>0</v>
      </c>
      <c r="J446" s="60">
        <v>0</v>
      </c>
      <c r="K446" s="61">
        <v>0</v>
      </c>
      <c r="L446" s="72">
        <v>0</v>
      </c>
      <c r="M446" s="60">
        <v>0</v>
      </c>
      <c r="N446" s="61">
        <f t="shared" si="6"/>
        <v>0</v>
      </c>
      <c r="O446" s="72">
        <v>0</v>
      </c>
      <c r="P446" s="72">
        <v>0</v>
      </c>
      <c r="Q446" s="72">
        <v>0</v>
      </c>
      <c r="R446" s="60">
        <v>0</v>
      </c>
      <c r="S446" s="61">
        <v>0</v>
      </c>
      <c r="T446" s="60">
        <v>0</v>
      </c>
    </row>
    <row r="447" spans="1:20" ht="20.100000000000001" customHeight="1">
      <c r="A447" s="59" t="s">
        <v>107</v>
      </c>
      <c r="B447" s="59" t="s">
        <v>101</v>
      </c>
      <c r="C447" s="59" t="s">
        <v>91</v>
      </c>
      <c r="D447" s="59" t="s">
        <v>238</v>
      </c>
      <c r="E447" s="59" t="s">
        <v>108</v>
      </c>
      <c r="F447" s="72">
        <v>145</v>
      </c>
      <c r="G447" s="72">
        <v>0</v>
      </c>
      <c r="H447" s="72">
        <v>145</v>
      </c>
      <c r="I447" s="72">
        <v>0</v>
      </c>
      <c r="J447" s="60">
        <v>0</v>
      </c>
      <c r="K447" s="61">
        <v>0</v>
      </c>
      <c r="L447" s="72">
        <v>0</v>
      </c>
      <c r="M447" s="60">
        <v>0</v>
      </c>
      <c r="N447" s="61">
        <f t="shared" si="6"/>
        <v>0</v>
      </c>
      <c r="O447" s="72">
        <v>0</v>
      </c>
      <c r="P447" s="72">
        <v>0</v>
      </c>
      <c r="Q447" s="72">
        <v>0</v>
      </c>
      <c r="R447" s="60">
        <v>0</v>
      </c>
      <c r="S447" s="61">
        <v>0</v>
      </c>
      <c r="T447" s="60">
        <v>0</v>
      </c>
    </row>
    <row r="448" spans="1:20" ht="20.100000000000001" customHeight="1">
      <c r="A448" s="59" t="s">
        <v>36</v>
      </c>
      <c r="B448" s="59" t="s">
        <v>36</v>
      </c>
      <c r="C448" s="59" t="s">
        <v>36</v>
      </c>
      <c r="D448" s="59" t="s">
        <v>36</v>
      </c>
      <c r="E448" s="59" t="s">
        <v>241</v>
      </c>
      <c r="F448" s="72">
        <v>773.67</v>
      </c>
      <c r="G448" s="72">
        <v>0</v>
      </c>
      <c r="H448" s="72">
        <v>773.67</v>
      </c>
      <c r="I448" s="72">
        <v>0</v>
      </c>
      <c r="J448" s="60">
        <v>0</v>
      </c>
      <c r="K448" s="61">
        <v>0</v>
      </c>
      <c r="L448" s="72">
        <v>0</v>
      </c>
      <c r="M448" s="60">
        <v>0</v>
      </c>
      <c r="N448" s="61">
        <f t="shared" si="6"/>
        <v>0</v>
      </c>
      <c r="O448" s="72">
        <v>0</v>
      </c>
      <c r="P448" s="72">
        <v>0</v>
      </c>
      <c r="Q448" s="72">
        <v>0</v>
      </c>
      <c r="R448" s="60">
        <v>0</v>
      </c>
      <c r="S448" s="61">
        <v>0</v>
      </c>
      <c r="T448" s="60">
        <v>0</v>
      </c>
    </row>
    <row r="449" spans="1:20" ht="20.100000000000001" customHeight="1">
      <c r="A449" s="59" t="s">
        <v>85</v>
      </c>
      <c r="B449" s="59" t="s">
        <v>86</v>
      </c>
      <c r="C449" s="59" t="s">
        <v>87</v>
      </c>
      <c r="D449" s="59" t="s">
        <v>242</v>
      </c>
      <c r="E449" s="59" t="s">
        <v>88</v>
      </c>
      <c r="F449" s="72">
        <v>2</v>
      </c>
      <c r="G449" s="72">
        <v>0</v>
      </c>
      <c r="H449" s="72">
        <v>2</v>
      </c>
      <c r="I449" s="72">
        <v>0</v>
      </c>
      <c r="J449" s="60">
        <v>0</v>
      </c>
      <c r="K449" s="61">
        <v>0</v>
      </c>
      <c r="L449" s="72">
        <v>0</v>
      </c>
      <c r="M449" s="60">
        <v>0</v>
      </c>
      <c r="N449" s="61">
        <f t="shared" si="6"/>
        <v>0</v>
      </c>
      <c r="O449" s="72">
        <v>0</v>
      </c>
      <c r="P449" s="72">
        <v>0</v>
      </c>
      <c r="Q449" s="72">
        <v>0</v>
      </c>
      <c r="R449" s="60">
        <v>0</v>
      </c>
      <c r="S449" s="61">
        <v>0</v>
      </c>
      <c r="T449" s="60">
        <v>0</v>
      </c>
    </row>
    <row r="450" spans="1:20" ht="20.100000000000001" customHeight="1">
      <c r="A450" s="59" t="s">
        <v>89</v>
      </c>
      <c r="B450" s="59" t="s">
        <v>90</v>
      </c>
      <c r="C450" s="59" t="s">
        <v>90</v>
      </c>
      <c r="D450" s="59" t="s">
        <v>242</v>
      </c>
      <c r="E450" s="59" t="s">
        <v>93</v>
      </c>
      <c r="F450" s="72">
        <v>34.81</v>
      </c>
      <c r="G450" s="72">
        <v>0</v>
      </c>
      <c r="H450" s="72">
        <v>34.81</v>
      </c>
      <c r="I450" s="72">
        <v>0</v>
      </c>
      <c r="J450" s="60">
        <v>0</v>
      </c>
      <c r="K450" s="61">
        <v>0</v>
      </c>
      <c r="L450" s="72">
        <v>0</v>
      </c>
      <c r="M450" s="60">
        <v>0</v>
      </c>
      <c r="N450" s="61">
        <f t="shared" si="6"/>
        <v>0</v>
      </c>
      <c r="O450" s="72">
        <v>0</v>
      </c>
      <c r="P450" s="72">
        <v>0</v>
      </c>
      <c r="Q450" s="72">
        <v>0</v>
      </c>
      <c r="R450" s="60">
        <v>0</v>
      </c>
      <c r="S450" s="61">
        <v>0</v>
      </c>
      <c r="T450" s="60">
        <v>0</v>
      </c>
    </row>
    <row r="451" spans="1:20" ht="20.100000000000001" customHeight="1">
      <c r="A451" s="59" t="s">
        <v>89</v>
      </c>
      <c r="B451" s="59" t="s">
        <v>90</v>
      </c>
      <c r="C451" s="59" t="s">
        <v>123</v>
      </c>
      <c r="D451" s="59" t="s">
        <v>242</v>
      </c>
      <c r="E451" s="59" t="s">
        <v>148</v>
      </c>
      <c r="F451" s="72">
        <v>22.41</v>
      </c>
      <c r="G451" s="72">
        <v>0</v>
      </c>
      <c r="H451" s="72">
        <v>22.41</v>
      </c>
      <c r="I451" s="72">
        <v>0</v>
      </c>
      <c r="J451" s="60">
        <v>0</v>
      </c>
      <c r="K451" s="61">
        <v>0</v>
      </c>
      <c r="L451" s="72">
        <v>0</v>
      </c>
      <c r="M451" s="60">
        <v>0</v>
      </c>
      <c r="N451" s="61">
        <f t="shared" si="6"/>
        <v>0</v>
      </c>
      <c r="O451" s="72">
        <v>0</v>
      </c>
      <c r="P451" s="72">
        <v>0</v>
      </c>
      <c r="Q451" s="72">
        <v>0</v>
      </c>
      <c r="R451" s="60">
        <v>0</v>
      </c>
      <c r="S451" s="61">
        <v>0</v>
      </c>
      <c r="T451" s="60">
        <v>0</v>
      </c>
    </row>
    <row r="452" spans="1:20" ht="20.100000000000001" customHeight="1">
      <c r="A452" s="59" t="s">
        <v>89</v>
      </c>
      <c r="B452" s="59" t="s">
        <v>82</v>
      </c>
      <c r="C452" s="59" t="s">
        <v>91</v>
      </c>
      <c r="D452" s="59" t="s">
        <v>242</v>
      </c>
      <c r="E452" s="59" t="s">
        <v>94</v>
      </c>
      <c r="F452" s="72">
        <v>2.95</v>
      </c>
      <c r="G452" s="72">
        <v>0</v>
      </c>
      <c r="H452" s="72">
        <v>2.95</v>
      </c>
      <c r="I452" s="72">
        <v>0</v>
      </c>
      <c r="J452" s="60">
        <v>0</v>
      </c>
      <c r="K452" s="61">
        <v>0</v>
      </c>
      <c r="L452" s="72">
        <v>0</v>
      </c>
      <c r="M452" s="60">
        <v>0</v>
      </c>
      <c r="N452" s="61">
        <f t="shared" si="6"/>
        <v>0</v>
      </c>
      <c r="O452" s="72">
        <v>0</v>
      </c>
      <c r="P452" s="72">
        <v>0</v>
      </c>
      <c r="Q452" s="72">
        <v>0</v>
      </c>
      <c r="R452" s="60">
        <v>0</v>
      </c>
      <c r="S452" s="61">
        <v>0</v>
      </c>
      <c r="T452" s="60">
        <v>0</v>
      </c>
    </row>
    <row r="453" spans="1:20" ht="20.100000000000001" customHeight="1">
      <c r="A453" s="59" t="s">
        <v>95</v>
      </c>
      <c r="B453" s="59" t="s">
        <v>96</v>
      </c>
      <c r="C453" s="59" t="s">
        <v>101</v>
      </c>
      <c r="D453" s="59" t="s">
        <v>242</v>
      </c>
      <c r="E453" s="59" t="s">
        <v>140</v>
      </c>
      <c r="F453" s="72">
        <v>22.06</v>
      </c>
      <c r="G453" s="72">
        <v>0</v>
      </c>
      <c r="H453" s="72">
        <v>22.06</v>
      </c>
      <c r="I453" s="72">
        <v>0</v>
      </c>
      <c r="J453" s="60">
        <v>0</v>
      </c>
      <c r="K453" s="61">
        <v>0</v>
      </c>
      <c r="L453" s="72">
        <v>0</v>
      </c>
      <c r="M453" s="60">
        <v>0</v>
      </c>
      <c r="N453" s="61">
        <f t="shared" si="6"/>
        <v>0</v>
      </c>
      <c r="O453" s="72">
        <v>0</v>
      </c>
      <c r="P453" s="72">
        <v>0</v>
      </c>
      <c r="Q453" s="72">
        <v>0</v>
      </c>
      <c r="R453" s="60">
        <v>0</v>
      </c>
      <c r="S453" s="61">
        <v>0</v>
      </c>
      <c r="T453" s="60">
        <v>0</v>
      </c>
    </row>
    <row r="454" spans="1:20" ht="20.100000000000001" customHeight="1">
      <c r="A454" s="59" t="s">
        <v>99</v>
      </c>
      <c r="B454" s="59" t="s">
        <v>91</v>
      </c>
      <c r="C454" s="59" t="s">
        <v>152</v>
      </c>
      <c r="D454" s="59" t="s">
        <v>242</v>
      </c>
      <c r="E454" s="59" t="s">
        <v>157</v>
      </c>
      <c r="F454" s="72">
        <v>512.45000000000005</v>
      </c>
      <c r="G454" s="72">
        <v>0</v>
      </c>
      <c r="H454" s="72">
        <v>512.45000000000005</v>
      </c>
      <c r="I454" s="72">
        <v>0</v>
      </c>
      <c r="J454" s="60">
        <v>0</v>
      </c>
      <c r="K454" s="61">
        <v>0</v>
      </c>
      <c r="L454" s="72">
        <v>0</v>
      </c>
      <c r="M454" s="60">
        <v>0</v>
      </c>
      <c r="N454" s="61">
        <f t="shared" si="6"/>
        <v>0</v>
      </c>
      <c r="O454" s="72">
        <v>0</v>
      </c>
      <c r="P454" s="72">
        <v>0</v>
      </c>
      <c r="Q454" s="72">
        <v>0</v>
      </c>
      <c r="R454" s="60">
        <v>0</v>
      </c>
      <c r="S454" s="61">
        <v>0</v>
      </c>
      <c r="T454" s="60">
        <v>0</v>
      </c>
    </row>
    <row r="455" spans="1:20" ht="20.100000000000001" customHeight="1">
      <c r="A455" s="59" t="s">
        <v>99</v>
      </c>
      <c r="B455" s="59" t="s">
        <v>91</v>
      </c>
      <c r="C455" s="59" t="s">
        <v>123</v>
      </c>
      <c r="D455" s="59" t="s">
        <v>242</v>
      </c>
      <c r="E455" s="59" t="s">
        <v>124</v>
      </c>
      <c r="F455" s="72">
        <v>146.22</v>
      </c>
      <c r="G455" s="72">
        <v>0</v>
      </c>
      <c r="H455" s="72">
        <v>146.22</v>
      </c>
      <c r="I455" s="72">
        <v>0</v>
      </c>
      <c r="J455" s="60">
        <v>0</v>
      </c>
      <c r="K455" s="61">
        <v>0</v>
      </c>
      <c r="L455" s="72">
        <v>0</v>
      </c>
      <c r="M455" s="60">
        <v>0</v>
      </c>
      <c r="N455" s="61">
        <f t="shared" ref="N455:N495" si="7">SUM(O455:R455)</f>
        <v>0</v>
      </c>
      <c r="O455" s="72">
        <v>0</v>
      </c>
      <c r="P455" s="72">
        <v>0</v>
      </c>
      <c r="Q455" s="72">
        <v>0</v>
      </c>
      <c r="R455" s="60">
        <v>0</v>
      </c>
      <c r="S455" s="61">
        <v>0</v>
      </c>
      <c r="T455" s="60">
        <v>0</v>
      </c>
    </row>
    <row r="456" spans="1:20" ht="20.100000000000001" customHeight="1">
      <c r="A456" s="59" t="s">
        <v>107</v>
      </c>
      <c r="B456" s="59" t="s">
        <v>101</v>
      </c>
      <c r="C456" s="59" t="s">
        <v>91</v>
      </c>
      <c r="D456" s="59" t="s">
        <v>242</v>
      </c>
      <c r="E456" s="59" t="s">
        <v>108</v>
      </c>
      <c r="F456" s="72">
        <v>30.77</v>
      </c>
      <c r="G456" s="72">
        <v>0</v>
      </c>
      <c r="H456" s="72">
        <v>30.77</v>
      </c>
      <c r="I456" s="72">
        <v>0</v>
      </c>
      <c r="J456" s="60">
        <v>0</v>
      </c>
      <c r="K456" s="61">
        <v>0</v>
      </c>
      <c r="L456" s="72">
        <v>0</v>
      </c>
      <c r="M456" s="60">
        <v>0</v>
      </c>
      <c r="N456" s="61">
        <f t="shared" si="7"/>
        <v>0</v>
      </c>
      <c r="O456" s="72">
        <v>0</v>
      </c>
      <c r="P456" s="72">
        <v>0</v>
      </c>
      <c r="Q456" s="72">
        <v>0</v>
      </c>
      <c r="R456" s="60">
        <v>0</v>
      </c>
      <c r="S456" s="61">
        <v>0</v>
      </c>
      <c r="T456" s="60">
        <v>0</v>
      </c>
    </row>
    <row r="457" spans="1:20" ht="20.100000000000001" customHeight="1">
      <c r="A457" s="59" t="s">
        <v>36</v>
      </c>
      <c r="B457" s="59" t="s">
        <v>36</v>
      </c>
      <c r="C457" s="59" t="s">
        <v>36</v>
      </c>
      <c r="D457" s="59" t="s">
        <v>36</v>
      </c>
      <c r="E457" s="59" t="s">
        <v>243</v>
      </c>
      <c r="F457" s="72">
        <v>3683.87</v>
      </c>
      <c r="G457" s="72">
        <v>0</v>
      </c>
      <c r="H457" s="72">
        <v>2446.7800000000002</v>
      </c>
      <c r="I457" s="72">
        <v>0</v>
      </c>
      <c r="J457" s="60">
        <v>0</v>
      </c>
      <c r="K457" s="61">
        <v>0</v>
      </c>
      <c r="L457" s="72">
        <v>0</v>
      </c>
      <c r="M457" s="60">
        <v>0</v>
      </c>
      <c r="N457" s="61">
        <f t="shared" si="7"/>
        <v>0</v>
      </c>
      <c r="O457" s="72">
        <v>0</v>
      </c>
      <c r="P457" s="72">
        <v>0</v>
      </c>
      <c r="Q457" s="72">
        <v>0</v>
      </c>
      <c r="R457" s="60">
        <v>0</v>
      </c>
      <c r="S457" s="61">
        <v>0</v>
      </c>
      <c r="T457" s="60">
        <v>1237.0899999999999</v>
      </c>
    </row>
    <row r="458" spans="1:20" ht="20.100000000000001" customHeight="1">
      <c r="A458" s="59" t="s">
        <v>85</v>
      </c>
      <c r="B458" s="59" t="s">
        <v>86</v>
      </c>
      <c r="C458" s="59" t="s">
        <v>87</v>
      </c>
      <c r="D458" s="59" t="s">
        <v>244</v>
      </c>
      <c r="E458" s="59" t="s">
        <v>88</v>
      </c>
      <c r="F458" s="72">
        <v>10</v>
      </c>
      <c r="G458" s="72">
        <v>0</v>
      </c>
      <c r="H458" s="72">
        <v>0</v>
      </c>
      <c r="I458" s="72">
        <v>0</v>
      </c>
      <c r="J458" s="60">
        <v>0</v>
      </c>
      <c r="K458" s="61">
        <v>0</v>
      </c>
      <c r="L458" s="72">
        <v>0</v>
      </c>
      <c r="M458" s="60">
        <v>0</v>
      </c>
      <c r="N458" s="61">
        <f t="shared" si="7"/>
        <v>0</v>
      </c>
      <c r="O458" s="72">
        <v>0</v>
      </c>
      <c r="P458" s="72">
        <v>0</v>
      </c>
      <c r="Q458" s="72">
        <v>0</v>
      </c>
      <c r="R458" s="60">
        <v>0</v>
      </c>
      <c r="S458" s="61">
        <v>0</v>
      </c>
      <c r="T458" s="60">
        <v>10</v>
      </c>
    </row>
    <row r="459" spans="1:20" ht="20.100000000000001" customHeight="1">
      <c r="A459" s="59" t="s">
        <v>89</v>
      </c>
      <c r="B459" s="59" t="s">
        <v>90</v>
      </c>
      <c r="C459" s="59" t="s">
        <v>90</v>
      </c>
      <c r="D459" s="59" t="s">
        <v>244</v>
      </c>
      <c r="E459" s="59" t="s">
        <v>93</v>
      </c>
      <c r="F459" s="72">
        <v>155.37</v>
      </c>
      <c r="G459" s="72">
        <v>0</v>
      </c>
      <c r="H459" s="72">
        <v>154.87</v>
      </c>
      <c r="I459" s="72">
        <v>0</v>
      </c>
      <c r="J459" s="60">
        <v>0</v>
      </c>
      <c r="K459" s="61">
        <v>0</v>
      </c>
      <c r="L459" s="72">
        <v>0</v>
      </c>
      <c r="M459" s="60">
        <v>0</v>
      </c>
      <c r="N459" s="61">
        <f t="shared" si="7"/>
        <v>0</v>
      </c>
      <c r="O459" s="72">
        <v>0</v>
      </c>
      <c r="P459" s="72">
        <v>0</v>
      </c>
      <c r="Q459" s="72">
        <v>0</v>
      </c>
      <c r="R459" s="60">
        <v>0</v>
      </c>
      <c r="S459" s="61">
        <v>0</v>
      </c>
      <c r="T459" s="60">
        <v>0.5</v>
      </c>
    </row>
    <row r="460" spans="1:20" ht="20.100000000000001" customHeight="1">
      <c r="A460" s="59" t="s">
        <v>89</v>
      </c>
      <c r="B460" s="59" t="s">
        <v>90</v>
      </c>
      <c r="C460" s="59" t="s">
        <v>123</v>
      </c>
      <c r="D460" s="59" t="s">
        <v>244</v>
      </c>
      <c r="E460" s="59" t="s">
        <v>148</v>
      </c>
      <c r="F460" s="72">
        <v>77.45</v>
      </c>
      <c r="G460" s="72">
        <v>0</v>
      </c>
      <c r="H460" s="72">
        <v>74.45</v>
      </c>
      <c r="I460" s="72">
        <v>0</v>
      </c>
      <c r="J460" s="60">
        <v>0</v>
      </c>
      <c r="K460" s="61">
        <v>0</v>
      </c>
      <c r="L460" s="72">
        <v>0</v>
      </c>
      <c r="M460" s="60">
        <v>0</v>
      </c>
      <c r="N460" s="61">
        <f t="shared" si="7"/>
        <v>0</v>
      </c>
      <c r="O460" s="72">
        <v>0</v>
      </c>
      <c r="P460" s="72">
        <v>0</v>
      </c>
      <c r="Q460" s="72">
        <v>0</v>
      </c>
      <c r="R460" s="60">
        <v>0</v>
      </c>
      <c r="S460" s="61">
        <v>0</v>
      </c>
      <c r="T460" s="60">
        <v>3</v>
      </c>
    </row>
    <row r="461" spans="1:20" ht="20.100000000000001" customHeight="1">
      <c r="A461" s="59" t="s">
        <v>95</v>
      </c>
      <c r="B461" s="59" t="s">
        <v>96</v>
      </c>
      <c r="C461" s="59" t="s">
        <v>101</v>
      </c>
      <c r="D461" s="59" t="s">
        <v>244</v>
      </c>
      <c r="E461" s="59" t="s">
        <v>140</v>
      </c>
      <c r="F461" s="72">
        <v>158.86000000000001</v>
      </c>
      <c r="G461" s="72">
        <v>0</v>
      </c>
      <c r="H461" s="72">
        <v>138.52000000000001</v>
      </c>
      <c r="I461" s="72">
        <v>0</v>
      </c>
      <c r="J461" s="60">
        <v>0</v>
      </c>
      <c r="K461" s="61">
        <v>0</v>
      </c>
      <c r="L461" s="72">
        <v>0</v>
      </c>
      <c r="M461" s="60">
        <v>0</v>
      </c>
      <c r="N461" s="61">
        <f t="shared" si="7"/>
        <v>0</v>
      </c>
      <c r="O461" s="72">
        <v>0</v>
      </c>
      <c r="P461" s="72">
        <v>0</v>
      </c>
      <c r="Q461" s="72">
        <v>0</v>
      </c>
      <c r="R461" s="60">
        <v>0</v>
      </c>
      <c r="S461" s="61">
        <v>0</v>
      </c>
      <c r="T461" s="60">
        <v>20.34</v>
      </c>
    </row>
    <row r="462" spans="1:20" ht="20.100000000000001" customHeight="1">
      <c r="A462" s="59" t="s">
        <v>99</v>
      </c>
      <c r="B462" s="59" t="s">
        <v>91</v>
      </c>
      <c r="C462" s="59" t="s">
        <v>152</v>
      </c>
      <c r="D462" s="59" t="s">
        <v>244</v>
      </c>
      <c r="E462" s="59" t="s">
        <v>157</v>
      </c>
      <c r="F462" s="72">
        <v>2082.09</v>
      </c>
      <c r="G462" s="72">
        <v>0</v>
      </c>
      <c r="H462" s="72">
        <v>1282.6199999999999</v>
      </c>
      <c r="I462" s="72">
        <v>0</v>
      </c>
      <c r="J462" s="60">
        <v>0</v>
      </c>
      <c r="K462" s="61">
        <v>0</v>
      </c>
      <c r="L462" s="72">
        <v>0</v>
      </c>
      <c r="M462" s="60">
        <v>0</v>
      </c>
      <c r="N462" s="61">
        <f t="shared" si="7"/>
        <v>0</v>
      </c>
      <c r="O462" s="72">
        <v>0</v>
      </c>
      <c r="P462" s="72">
        <v>0</v>
      </c>
      <c r="Q462" s="72">
        <v>0</v>
      </c>
      <c r="R462" s="60">
        <v>0</v>
      </c>
      <c r="S462" s="61">
        <v>0</v>
      </c>
      <c r="T462" s="60">
        <v>799.47</v>
      </c>
    </row>
    <row r="463" spans="1:20" ht="20.100000000000001" customHeight="1">
      <c r="A463" s="59" t="s">
        <v>99</v>
      </c>
      <c r="B463" s="59" t="s">
        <v>91</v>
      </c>
      <c r="C463" s="59" t="s">
        <v>123</v>
      </c>
      <c r="D463" s="59" t="s">
        <v>244</v>
      </c>
      <c r="E463" s="59" t="s">
        <v>124</v>
      </c>
      <c r="F463" s="72">
        <v>1042.54</v>
      </c>
      <c r="G463" s="72">
        <v>0</v>
      </c>
      <c r="H463" s="72">
        <v>648</v>
      </c>
      <c r="I463" s="72">
        <v>0</v>
      </c>
      <c r="J463" s="60">
        <v>0</v>
      </c>
      <c r="K463" s="61">
        <v>0</v>
      </c>
      <c r="L463" s="72">
        <v>0</v>
      </c>
      <c r="M463" s="60">
        <v>0</v>
      </c>
      <c r="N463" s="61">
        <f t="shared" si="7"/>
        <v>0</v>
      </c>
      <c r="O463" s="72">
        <v>0</v>
      </c>
      <c r="P463" s="72">
        <v>0</v>
      </c>
      <c r="Q463" s="72">
        <v>0</v>
      </c>
      <c r="R463" s="60">
        <v>0</v>
      </c>
      <c r="S463" s="61">
        <v>0</v>
      </c>
      <c r="T463" s="60">
        <v>394.54</v>
      </c>
    </row>
    <row r="464" spans="1:20" ht="20.100000000000001" customHeight="1">
      <c r="A464" s="59" t="s">
        <v>99</v>
      </c>
      <c r="B464" s="59" t="s">
        <v>91</v>
      </c>
      <c r="C464" s="59" t="s">
        <v>82</v>
      </c>
      <c r="D464" s="59" t="s">
        <v>244</v>
      </c>
      <c r="E464" s="59" t="s">
        <v>106</v>
      </c>
      <c r="F464" s="72">
        <v>5</v>
      </c>
      <c r="G464" s="72">
        <v>0</v>
      </c>
      <c r="H464" s="72">
        <v>0</v>
      </c>
      <c r="I464" s="72">
        <v>0</v>
      </c>
      <c r="J464" s="60">
        <v>0</v>
      </c>
      <c r="K464" s="61">
        <v>0</v>
      </c>
      <c r="L464" s="72">
        <v>0</v>
      </c>
      <c r="M464" s="60">
        <v>0</v>
      </c>
      <c r="N464" s="61">
        <f t="shared" si="7"/>
        <v>0</v>
      </c>
      <c r="O464" s="72">
        <v>0</v>
      </c>
      <c r="P464" s="72">
        <v>0</v>
      </c>
      <c r="Q464" s="72">
        <v>0</v>
      </c>
      <c r="R464" s="60">
        <v>0</v>
      </c>
      <c r="S464" s="61">
        <v>0</v>
      </c>
      <c r="T464" s="60">
        <v>5</v>
      </c>
    </row>
    <row r="465" spans="1:20" ht="20.100000000000001" customHeight="1">
      <c r="A465" s="59" t="s">
        <v>107</v>
      </c>
      <c r="B465" s="59" t="s">
        <v>101</v>
      </c>
      <c r="C465" s="59" t="s">
        <v>91</v>
      </c>
      <c r="D465" s="59" t="s">
        <v>244</v>
      </c>
      <c r="E465" s="59" t="s">
        <v>108</v>
      </c>
      <c r="F465" s="72">
        <v>152.56</v>
      </c>
      <c r="G465" s="72">
        <v>0</v>
      </c>
      <c r="H465" s="72">
        <v>148.32</v>
      </c>
      <c r="I465" s="72">
        <v>0</v>
      </c>
      <c r="J465" s="60">
        <v>0</v>
      </c>
      <c r="K465" s="61">
        <v>0</v>
      </c>
      <c r="L465" s="72">
        <v>0</v>
      </c>
      <c r="M465" s="60">
        <v>0</v>
      </c>
      <c r="N465" s="61">
        <f t="shared" si="7"/>
        <v>0</v>
      </c>
      <c r="O465" s="72">
        <v>0</v>
      </c>
      <c r="P465" s="72">
        <v>0</v>
      </c>
      <c r="Q465" s="72">
        <v>0</v>
      </c>
      <c r="R465" s="60">
        <v>0</v>
      </c>
      <c r="S465" s="61">
        <v>0</v>
      </c>
      <c r="T465" s="60">
        <v>4.24</v>
      </c>
    </row>
    <row r="466" spans="1:20" ht="20.100000000000001" customHeight="1">
      <c r="A466" s="59" t="s">
        <v>36</v>
      </c>
      <c r="B466" s="59" t="s">
        <v>36</v>
      </c>
      <c r="C466" s="59" t="s">
        <v>36</v>
      </c>
      <c r="D466" s="59" t="s">
        <v>36</v>
      </c>
      <c r="E466" s="59" t="s">
        <v>245</v>
      </c>
      <c r="F466" s="72">
        <v>1746.81</v>
      </c>
      <c r="G466" s="72">
        <v>0</v>
      </c>
      <c r="H466" s="72">
        <v>1746.81</v>
      </c>
      <c r="I466" s="72">
        <v>0</v>
      </c>
      <c r="J466" s="60">
        <v>0</v>
      </c>
      <c r="K466" s="61">
        <v>0</v>
      </c>
      <c r="L466" s="72">
        <v>0</v>
      </c>
      <c r="M466" s="60">
        <v>0</v>
      </c>
      <c r="N466" s="61">
        <f t="shared" si="7"/>
        <v>0</v>
      </c>
      <c r="O466" s="72">
        <v>0</v>
      </c>
      <c r="P466" s="72">
        <v>0</v>
      </c>
      <c r="Q466" s="72">
        <v>0</v>
      </c>
      <c r="R466" s="60">
        <v>0</v>
      </c>
      <c r="S466" s="61">
        <v>0</v>
      </c>
      <c r="T466" s="60">
        <v>0</v>
      </c>
    </row>
    <row r="467" spans="1:20" ht="20.100000000000001" customHeight="1">
      <c r="A467" s="59" t="s">
        <v>85</v>
      </c>
      <c r="B467" s="59" t="s">
        <v>86</v>
      </c>
      <c r="C467" s="59" t="s">
        <v>87</v>
      </c>
      <c r="D467" s="59" t="s">
        <v>246</v>
      </c>
      <c r="E467" s="59" t="s">
        <v>88</v>
      </c>
      <c r="F467" s="72">
        <v>1</v>
      </c>
      <c r="G467" s="72">
        <v>0</v>
      </c>
      <c r="H467" s="72">
        <v>1</v>
      </c>
      <c r="I467" s="72">
        <v>0</v>
      </c>
      <c r="J467" s="60">
        <v>0</v>
      </c>
      <c r="K467" s="61">
        <v>0</v>
      </c>
      <c r="L467" s="72">
        <v>0</v>
      </c>
      <c r="M467" s="60">
        <v>0</v>
      </c>
      <c r="N467" s="61">
        <f t="shared" si="7"/>
        <v>0</v>
      </c>
      <c r="O467" s="72">
        <v>0</v>
      </c>
      <c r="P467" s="72">
        <v>0</v>
      </c>
      <c r="Q467" s="72">
        <v>0</v>
      </c>
      <c r="R467" s="60">
        <v>0</v>
      </c>
      <c r="S467" s="61">
        <v>0</v>
      </c>
      <c r="T467" s="60">
        <v>0</v>
      </c>
    </row>
    <row r="468" spans="1:20" ht="20.100000000000001" customHeight="1">
      <c r="A468" s="59" t="s">
        <v>89</v>
      </c>
      <c r="B468" s="59" t="s">
        <v>90</v>
      </c>
      <c r="C468" s="59" t="s">
        <v>101</v>
      </c>
      <c r="D468" s="59" t="s">
        <v>246</v>
      </c>
      <c r="E468" s="59" t="s">
        <v>147</v>
      </c>
      <c r="F468" s="72">
        <v>20.94</v>
      </c>
      <c r="G468" s="72">
        <v>0</v>
      </c>
      <c r="H468" s="72">
        <v>20.94</v>
      </c>
      <c r="I468" s="72">
        <v>0</v>
      </c>
      <c r="J468" s="60">
        <v>0</v>
      </c>
      <c r="K468" s="61">
        <v>0</v>
      </c>
      <c r="L468" s="72">
        <v>0</v>
      </c>
      <c r="M468" s="60">
        <v>0</v>
      </c>
      <c r="N468" s="61">
        <f t="shared" si="7"/>
        <v>0</v>
      </c>
      <c r="O468" s="72">
        <v>0</v>
      </c>
      <c r="P468" s="72">
        <v>0</v>
      </c>
      <c r="Q468" s="72">
        <v>0</v>
      </c>
      <c r="R468" s="60">
        <v>0</v>
      </c>
      <c r="S468" s="61">
        <v>0</v>
      </c>
      <c r="T468" s="60">
        <v>0</v>
      </c>
    </row>
    <row r="469" spans="1:20" ht="20.100000000000001" customHeight="1">
      <c r="A469" s="59" t="s">
        <v>89</v>
      </c>
      <c r="B469" s="59" t="s">
        <v>90</v>
      </c>
      <c r="C469" s="59" t="s">
        <v>90</v>
      </c>
      <c r="D469" s="59" t="s">
        <v>246</v>
      </c>
      <c r="E469" s="59" t="s">
        <v>93</v>
      </c>
      <c r="F469" s="72">
        <v>156.58000000000001</v>
      </c>
      <c r="G469" s="72">
        <v>0</v>
      </c>
      <c r="H469" s="72">
        <v>156.58000000000001</v>
      </c>
      <c r="I469" s="72">
        <v>0</v>
      </c>
      <c r="J469" s="60">
        <v>0</v>
      </c>
      <c r="K469" s="61">
        <v>0</v>
      </c>
      <c r="L469" s="72">
        <v>0</v>
      </c>
      <c r="M469" s="60">
        <v>0</v>
      </c>
      <c r="N469" s="61">
        <f t="shared" si="7"/>
        <v>0</v>
      </c>
      <c r="O469" s="72">
        <v>0</v>
      </c>
      <c r="P469" s="72">
        <v>0</v>
      </c>
      <c r="Q469" s="72">
        <v>0</v>
      </c>
      <c r="R469" s="60">
        <v>0</v>
      </c>
      <c r="S469" s="61">
        <v>0</v>
      </c>
      <c r="T469" s="60">
        <v>0</v>
      </c>
    </row>
    <row r="470" spans="1:20" ht="20.100000000000001" customHeight="1">
      <c r="A470" s="59" t="s">
        <v>89</v>
      </c>
      <c r="B470" s="59" t="s">
        <v>90</v>
      </c>
      <c r="C470" s="59" t="s">
        <v>123</v>
      </c>
      <c r="D470" s="59" t="s">
        <v>246</v>
      </c>
      <c r="E470" s="59" t="s">
        <v>148</v>
      </c>
      <c r="F470" s="72">
        <v>78.290000000000006</v>
      </c>
      <c r="G470" s="72">
        <v>0</v>
      </c>
      <c r="H470" s="72">
        <v>78.290000000000006</v>
      </c>
      <c r="I470" s="72">
        <v>0</v>
      </c>
      <c r="J470" s="60">
        <v>0</v>
      </c>
      <c r="K470" s="61">
        <v>0</v>
      </c>
      <c r="L470" s="72">
        <v>0</v>
      </c>
      <c r="M470" s="60">
        <v>0</v>
      </c>
      <c r="N470" s="61">
        <f t="shared" si="7"/>
        <v>0</v>
      </c>
      <c r="O470" s="72">
        <v>0</v>
      </c>
      <c r="P470" s="72">
        <v>0</v>
      </c>
      <c r="Q470" s="72">
        <v>0</v>
      </c>
      <c r="R470" s="60">
        <v>0</v>
      </c>
      <c r="S470" s="61">
        <v>0</v>
      </c>
      <c r="T470" s="60">
        <v>0</v>
      </c>
    </row>
    <row r="471" spans="1:20" ht="20.100000000000001" customHeight="1">
      <c r="A471" s="59" t="s">
        <v>95</v>
      </c>
      <c r="B471" s="59" t="s">
        <v>96</v>
      </c>
      <c r="C471" s="59" t="s">
        <v>101</v>
      </c>
      <c r="D471" s="59" t="s">
        <v>246</v>
      </c>
      <c r="E471" s="59" t="s">
        <v>140</v>
      </c>
      <c r="F471" s="72">
        <v>63.62</v>
      </c>
      <c r="G471" s="72">
        <v>0</v>
      </c>
      <c r="H471" s="72">
        <v>63.62</v>
      </c>
      <c r="I471" s="72">
        <v>0</v>
      </c>
      <c r="J471" s="60">
        <v>0</v>
      </c>
      <c r="K471" s="61">
        <v>0</v>
      </c>
      <c r="L471" s="72">
        <v>0</v>
      </c>
      <c r="M471" s="60">
        <v>0</v>
      </c>
      <c r="N471" s="61">
        <f t="shared" si="7"/>
        <v>0</v>
      </c>
      <c r="O471" s="72">
        <v>0</v>
      </c>
      <c r="P471" s="72">
        <v>0</v>
      </c>
      <c r="Q471" s="72">
        <v>0</v>
      </c>
      <c r="R471" s="60">
        <v>0</v>
      </c>
      <c r="S471" s="61">
        <v>0</v>
      </c>
      <c r="T471" s="60">
        <v>0</v>
      </c>
    </row>
    <row r="472" spans="1:20" ht="20.100000000000001" customHeight="1">
      <c r="A472" s="59" t="s">
        <v>99</v>
      </c>
      <c r="B472" s="59" t="s">
        <v>91</v>
      </c>
      <c r="C472" s="59" t="s">
        <v>152</v>
      </c>
      <c r="D472" s="59" t="s">
        <v>246</v>
      </c>
      <c r="E472" s="59" t="s">
        <v>157</v>
      </c>
      <c r="F472" s="72">
        <v>1143.8399999999999</v>
      </c>
      <c r="G472" s="72">
        <v>0</v>
      </c>
      <c r="H472" s="72">
        <v>1143.8399999999999</v>
      </c>
      <c r="I472" s="72">
        <v>0</v>
      </c>
      <c r="J472" s="60">
        <v>0</v>
      </c>
      <c r="K472" s="61">
        <v>0</v>
      </c>
      <c r="L472" s="72">
        <v>0</v>
      </c>
      <c r="M472" s="60">
        <v>0</v>
      </c>
      <c r="N472" s="61">
        <f t="shared" si="7"/>
        <v>0</v>
      </c>
      <c r="O472" s="72">
        <v>0</v>
      </c>
      <c r="P472" s="72">
        <v>0</v>
      </c>
      <c r="Q472" s="72">
        <v>0</v>
      </c>
      <c r="R472" s="60">
        <v>0</v>
      </c>
      <c r="S472" s="61">
        <v>0</v>
      </c>
      <c r="T472" s="60">
        <v>0</v>
      </c>
    </row>
    <row r="473" spans="1:20" ht="20.100000000000001" customHeight="1">
      <c r="A473" s="59" t="s">
        <v>99</v>
      </c>
      <c r="B473" s="59" t="s">
        <v>91</v>
      </c>
      <c r="C473" s="59" t="s">
        <v>123</v>
      </c>
      <c r="D473" s="59" t="s">
        <v>246</v>
      </c>
      <c r="E473" s="59" t="s">
        <v>124</v>
      </c>
      <c r="F473" s="72">
        <v>168.3</v>
      </c>
      <c r="G473" s="72">
        <v>0</v>
      </c>
      <c r="H473" s="72">
        <v>168.3</v>
      </c>
      <c r="I473" s="72">
        <v>0</v>
      </c>
      <c r="J473" s="60">
        <v>0</v>
      </c>
      <c r="K473" s="61">
        <v>0</v>
      </c>
      <c r="L473" s="72">
        <v>0</v>
      </c>
      <c r="M473" s="60">
        <v>0</v>
      </c>
      <c r="N473" s="61">
        <f t="shared" si="7"/>
        <v>0</v>
      </c>
      <c r="O473" s="72">
        <v>0</v>
      </c>
      <c r="P473" s="72">
        <v>0</v>
      </c>
      <c r="Q473" s="72">
        <v>0</v>
      </c>
      <c r="R473" s="60">
        <v>0</v>
      </c>
      <c r="S473" s="61">
        <v>0</v>
      </c>
      <c r="T473" s="60">
        <v>0</v>
      </c>
    </row>
    <row r="474" spans="1:20" ht="20.100000000000001" customHeight="1">
      <c r="A474" s="59" t="s">
        <v>107</v>
      </c>
      <c r="B474" s="59" t="s">
        <v>101</v>
      </c>
      <c r="C474" s="59" t="s">
        <v>91</v>
      </c>
      <c r="D474" s="59" t="s">
        <v>246</v>
      </c>
      <c r="E474" s="59" t="s">
        <v>108</v>
      </c>
      <c r="F474" s="72">
        <v>114.24</v>
      </c>
      <c r="G474" s="72">
        <v>0</v>
      </c>
      <c r="H474" s="72">
        <v>114.24</v>
      </c>
      <c r="I474" s="72">
        <v>0</v>
      </c>
      <c r="J474" s="60">
        <v>0</v>
      </c>
      <c r="K474" s="61">
        <v>0</v>
      </c>
      <c r="L474" s="72">
        <v>0</v>
      </c>
      <c r="M474" s="60">
        <v>0</v>
      </c>
      <c r="N474" s="61">
        <f t="shared" si="7"/>
        <v>0</v>
      </c>
      <c r="O474" s="72">
        <v>0</v>
      </c>
      <c r="P474" s="72">
        <v>0</v>
      </c>
      <c r="Q474" s="72">
        <v>0</v>
      </c>
      <c r="R474" s="60">
        <v>0</v>
      </c>
      <c r="S474" s="61">
        <v>0</v>
      </c>
      <c r="T474" s="60">
        <v>0</v>
      </c>
    </row>
    <row r="475" spans="1:20" ht="20.100000000000001" customHeight="1">
      <c r="A475" s="59" t="s">
        <v>36</v>
      </c>
      <c r="B475" s="59" t="s">
        <v>36</v>
      </c>
      <c r="C475" s="59" t="s">
        <v>36</v>
      </c>
      <c r="D475" s="59" t="s">
        <v>36</v>
      </c>
      <c r="E475" s="59" t="s">
        <v>247</v>
      </c>
      <c r="F475" s="72">
        <v>1299.74</v>
      </c>
      <c r="G475" s="72">
        <v>0</v>
      </c>
      <c r="H475" s="72">
        <v>1155.3</v>
      </c>
      <c r="I475" s="72">
        <v>0</v>
      </c>
      <c r="J475" s="60">
        <v>0</v>
      </c>
      <c r="K475" s="61">
        <v>0</v>
      </c>
      <c r="L475" s="72">
        <v>0</v>
      </c>
      <c r="M475" s="60">
        <v>0</v>
      </c>
      <c r="N475" s="61">
        <f t="shared" si="7"/>
        <v>0</v>
      </c>
      <c r="O475" s="72">
        <v>0</v>
      </c>
      <c r="P475" s="72">
        <v>0</v>
      </c>
      <c r="Q475" s="72">
        <v>0</v>
      </c>
      <c r="R475" s="60">
        <v>0</v>
      </c>
      <c r="S475" s="61">
        <v>0</v>
      </c>
      <c r="T475" s="60">
        <v>144.44</v>
      </c>
    </row>
    <row r="476" spans="1:20" ht="20.100000000000001" customHeight="1">
      <c r="A476" s="59" t="s">
        <v>85</v>
      </c>
      <c r="B476" s="59" t="s">
        <v>86</v>
      </c>
      <c r="C476" s="59" t="s">
        <v>87</v>
      </c>
      <c r="D476" s="59" t="s">
        <v>248</v>
      </c>
      <c r="E476" s="59" t="s">
        <v>88</v>
      </c>
      <c r="F476" s="72">
        <v>4.5</v>
      </c>
      <c r="G476" s="72">
        <v>0</v>
      </c>
      <c r="H476" s="72">
        <v>2</v>
      </c>
      <c r="I476" s="72">
        <v>0</v>
      </c>
      <c r="J476" s="60">
        <v>0</v>
      </c>
      <c r="K476" s="61">
        <v>0</v>
      </c>
      <c r="L476" s="72">
        <v>0</v>
      </c>
      <c r="M476" s="60">
        <v>0</v>
      </c>
      <c r="N476" s="61">
        <f t="shared" si="7"/>
        <v>0</v>
      </c>
      <c r="O476" s="72">
        <v>0</v>
      </c>
      <c r="P476" s="72">
        <v>0</v>
      </c>
      <c r="Q476" s="72">
        <v>0</v>
      </c>
      <c r="R476" s="60">
        <v>0</v>
      </c>
      <c r="S476" s="61">
        <v>0</v>
      </c>
      <c r="T476" s="60">
        <v>2.5</v>
      </c>
    </row>
    <row r="477" spans="1:20" ht="20.100000000000001" customHeight="1">
      <c r="A477" s="59" t="s">
        <v>89</v>
      </c>
      <c r="B477" s="59" t="s">
        <v>90</v>
      </c>
      <c r="C477" s="59" t="s">
        <v>90</v>
      </c>
      <c r="D477" s="59" t="s">
        <v>248</v>
      </c>
      <c r="E477" s="59" t="s">
        <v>93</v>
      </c>
      <c r="F477" s="72">
        <v>59.12</v>
      </c>
      <c r="G477" s="72">
        <v>0</v>
      </c>
      <c r="H477" s="72">
        <v>56</v>
      </c>
      <c r="I477" s="72">
        <v>0</v>
      </c>
      <c r="J477" s="60">
        <v>0</v>
      </c>
      <c r="K477" s="61">
        <v>0</v>
      </c>
      <c r="L477" s="72">
        <v>0</v>
      </c>
      <c r="M477" s="60">
        <v>0</v>
      </c>
      <c r="N477" s="61">
        <f t="shared" si="7"/>
        <v>0</v>
      </c>
      <c r="O477" s="72">
        <v>0</v>
      </c>
      <c r="P477" s="72">
        <v>0</v>
      </c>
      <c r="Q477" s="72">
        <v>0</v>
      </c>
      <c r="R477" s="60">
        <v>0</v>
      </c>
      <c r="S477" s="61">
        <v>0</v>
      </c>
      <c r="T477" s="60">
        <v>3.12</v>
      </c>
    </row>
    <row r="478" spans="1:20" ht="20.100000000000001" customHeight="1">
      <c r="A478" s="59" t="s">
        <v>89</v>
      </c>
      <c r="B478" s="59" t="s">
        <v>90</v>
      </c>
      <c r="C478" s="59" t="s">
        <v>123</v>
      </c>
      <c r="D478" s="59" t="s">
        <v>248</v>
      </c>
      <c r="E478" s="59" t="s">
        <v>148</v>
      </c>
      <c r="F478" s="72">
        <v>37.020000000000003</v>
      </c>
      <c r="G478" s="72">
        <v>0</v>
      </c>
      <c r="H478" s="72">
        <v>36</v>
      </c>
      <c r="I478" s="72">
        <v>0</v>
      </c>
      <c r="J478" s="60">
        <v>0</v>
      </c>
      <c r="K478" s="61">
        <v>0</v>
      </c>
      <c r="L478" s="72">
        <v>0</v>
      </c>
      <c r="M478" s="60">
        <v>0</v>
      </c>
      <c r="N478" s="61">
        <f t="shared" si="7"/>
        <v>0</v>
      </c>
      <c r="O478" s="72">
        <v>0</v>
      </c>
      <c r="P478" s="72">
        <v>0</v>
      </c>
      <c r="Q478" s="72">
        <v>0</v>
      </c>
      <c r="R478" s="60">
        <v>0</v>
      </c>
      <c r="S478" s="61">
        <v>0</v>
      </c>
      <c r="T478" s="60">
        <v>1.02</v>
      </c>
    </row>
    <row r="479" spans="1:20" ht="20.100000000000001" customHeight="1">
      <c r="A479" s="59" t="s">
        <v>89</v>
      </c>
      <c r="B479" s="59" t="s">
        <v>82</v>
      </c>
      <c r="C479" s="59" t="s">
        <v>91</v>
      </c>
      <c r="D479" s="59" t="s">
        <v>248</v>
      </c>
      <c r="E479" s="59" t="s">
        <v>94</v>
      </c>
      <c r="F479" s="72">
        <v>0.62</v>
      </c>
      <c r="G479" s="72">
        <v>0</v>
      </c>
      <c r="H479" s="72">
        <v>0.62</v>
      </c>
      <c r="I479" s="72">
        <v>0</v>
      </c>
      <c r="J479" s="60">
        <v>0</v>
      </c>
      <c r="K479" s="61">
        <v>0</v>
      </c>
      <c r="L479" s="72">
        <v>0</v>
      </c>
      <c r="M479" s="60">
        <v>0</v>
      </c>
      <c r="N479" s="61">
        <f t="shared" si="7"/>
        <v>0</v>
      </c>
      <c r="O479" s="72">
        <v>0</v>
      </c>
      <c r="P479" s="72">
        <v>0</v>
      </c>
      <c r="Q479" s="72">
        <v>0</v>
      </c>
      <c r="R479" s="60">
        <v>0</v>
      </c>
      <c r="S479" s="61">
        <v>0</v>
      </c>
      <c r="T479" s="60">
        <v>0</v>
      </c>
    </row>
    <row r="480" spans="1:20" ht="20.100000000000001" customHeight="1">
      <c r="A480" s="59" t="s">
        <v>95</v>
      </c>
      <c r="B480" s="59" t="s">
        <v>96</v>
      </c>
      <c r="C480" s="59" t="s">
        <v>101</v>
      </c>
      <c r="D480" s="59" t="s">
        <v>248</v>
      </c>
      <c r="E480" s="59" t="s">
        <v>140</v>
      </c>
      <c r="F480" s="72">
        <v>20.65</v>
      </c>
      <c r="G480" s="72">
        <v>0</v>
      </c>
      <c r="H480" s="72">
        <v>20</v>
      </c>
      <c r="I480" s="72">
        <v>0</v>
      </c>
      <c r="J480" s="60">
        <v>0</v>
      </c>
      <c r="K480" s="61">
        <v>0</v>
      </c>
      <c r="L480" s="72">
        <v>0</v>
      </c>
      <c r="M480" s="60">
        <v>0</v>
      </c>
      <c r="N480" s="61">
        <f t="shared" si="7"/>
        <v>0</v>
      </c>
      <c r="O480" s="72">
        <v>0</v>
      </c>
      <c r="P480" s="72">
        <v>0</v>
      </c>
      <c r="Q480" s="72">
        <v>0</v>
      </c>
      <c r="R480" s="60">
        <v>0</v>
      </c>
      <c r="S480" s="61">
        <v>0</v>
      </c>
      <c r="T480" s="60">
        <v>0.65</v>
      </c>
    </row>
    <row r="481" spans="1:20" ht="20.100000000000001" customHeight="1">
      <c r="A481" s="59" t="s">
        <v>99</v>
      </c>
      <c r="B481" s="59" t="s">
        <v>91</v>
      </c>
      <c r="C481" s="59" t="s">
        <v>152</v>
      </c>
      <c r="D481" s="59" t="s">
        <v>248</v>
      </c>
      <c r="E481" s="59" t="s">
        <v>157</v>
      </c>
      <c r="F481" s="72">
        <v>810.66</v>
      </c>
      <c r="G481" s="72">
        <v>0</v>
      </c>
      <c r="H481" s="72">
        <v>687.08</v>
      </c>
      <c r="I481" s="72">
        <v>0</v>
      </c>
      <c r="J481" s="60">
        <v>0</v>
      </c>
      <c r="K481" s="61">
        <v>0</v>
      </c>
      <c r="L481" s="72">
        <v>0</v>
      </c>
      <c r="M481" s="60">
        <v>0</v>
      </c>
      <c r="N481" s="61">
        <f t="shared" si="7"/>
        <v>0</v>
      </c>
      <c r="O481" s="72">
        <v>0</v>
      </c>
      <c r="P481" s="72">
        <v>0</v>
      </c>
      <c r="Q481" s="72">
        <v>0</v>
      </c>
      <c r="R481" s="60">
        <v>0</v>
      </c>
      <c r="S481" s="61">
        <v>0</v>
      </c>
      <c r="T481" s="60">
        <v>123.58</v>
      </c>
    </row>
    <row r="482" spans="1:20" ht="20.100000000000001" customHeight="1">
      <c r="A482" s="59" t="s">
        <v>99</v>
      </c>
      <c r="B482" s="59" t="s">
        <v>91</v>
      </c>
      <c r="C482" s="59" t="s">
        <v>123</v>
      </c>
      <c r="D482" s="59" t="s">
        <v>248</v>
      </c>
      <c r="E482" s="59" t="s">
        <v>124</v>
      </c>
      <c r="F482" s="72">
        <v>301.47000000000003</v>
      </c>
      <c r="G482" s="72">
        <v>0</v>
      </c>
      <c r="H482" s="72">
        <v>288.60000000000002</v>
      </c>
      <c r="I482" s="72">
        <v>0</v>
      </c>
      <c r="J482" s="60">
        <v>0</v>
      </c>
      <c r="K482" s="61">
        <v>0</v>
      </c>
      <c r="L482" s="72">
        <v>0</v>
      </c>
      <c r="M482" s="60">
        <v>0</v>
      </c>
      <c r="N482" s="61">
        <f t="shared" si="7"/>
        <v>0</v>
      </c>
      <c r="O482" s="72">
        <v>0</v>
      </c>
      <c r="P482" s="72">
        <v>0</v>
      </c>
      <c r="Q482" s="72">
        <v>0</v>
      </c>
      <c r="R482" s="60">
        <v>0</v>
      </c>
      <c r="S482" s="61">
        <v>0</v>
      </c>
      <c r="T482" s="60">
        <v>12.87</v>
      </c>
    </row>
    <row r="483" spans="1:20" ht="20.100000000000001" customHeight="1">
      <c r="A483" s="59" t="s">
        <v>107</v>
      </c>
      <c r="B483" s="59" t="s">
        <v>101</v>
      </c>
      <c r="C483" s="59" t="s">
        <v>91</v>
      </c>
      <c r="D483" s="59" t="s">
        <v>248</v>
      </c>
      <c r="E483" s="59" t="s">
        <v>108</v>
      </c>
      <c r="F483" s="72">
        <v>65.7</v>
      </c>
      <c r="G483" s="72">
        <v>0</v>
      </c>
      <c r="H483" s="72">
        <v>65</v>
      </c>
      <c r="I483" s="72">
        <v>0</v>
      </c>
      <c r="J483" s="60">
        <v>0</v>
      </c>
      <c r="K483" s="61">
        <v>0</v>
      </c>
      <c r="L483" s="72">
        <v>0</v>
      </c>
      <c r="M483" s="60">
        <v>0</v>
      </c>
      <c r="N483" s="61">
        <f t="shared" si="7"/>
        <v>0</v>
      </c>
      <c r="O483" s="72">
        <v>0</v>
      </c>
      <c r="P483" s="72">
        <v>0</v>
      </c>
      <c r="Q483" s="72">
        <v>0</v>
      </c>
      <c r="R483" s="60">
        <v>0</v>
      </c>
      <c r="S483" s="61">
        <v>0</v>
      </c>
      <c r="T483" s="60">
        <v>0.7</v>
      </c>
    </row>
    <row r="484" spans="1:20" ht="20.100000000000001" customHeight="1">
      <c r="A484" s="59" t="s">
        <v>36</v>
      </c>
      <c r="B484" s="59" t="s">
        <v>36</v>
      </c>
      <c r="C484" s="59" t="s">
        <v>36</v>
      </c>
      <c r="D484" s="59" t="s">
        <v>36</v>
      </c>
      <c r="E484" s="59" t="s">
        <v>249</v>
      </c>
      <c r="F484" s="72">
        <v>1339.8</v>
      </c>
      <c r="G484" s="72">
        <v>40</v>
      </c>
      <c r="H484" s="72">
        <v>1153.6199999999999</v>
      </c>
      <c r="I484" s="72">
        <v>0</v>
      </c>
      <c r="J484" s="60">
        <v>0</v>
      </c>
      <c r="K484" s="61">
        <v>0</v>
      </c>
      <c r="L484" s="72">
        <v>0</v>
      </c>
      <c r="M484" s="60">
        <v>0</v>
      </c>
      <c r="N484" s="61">
        <f t="shared" si="7"/>
        <v>0</v>
      </c>
      <c r="O484" s="72">
        <v>0</v>
      </c>
      <c r="P484" s="72">
        <v>0</v>
      </c>
      <c r="Q484" s="72">
        <v>0</v>
      </c>
      <c r="R484" s="60">
        <v>0</v>
      </c>
      <c r="S484" s="61">
        <v>0</v>
      </c>
      <c r="T484" s="60">
        <v>146.18</v>
      </c>
    </row>
    <row r="485" spans="1:20" ht="20.100000000000001" customHeight="1">
      <c r="A485" s="59" t="s">
        <v>85</v>
      </c>
      <c r="B485" s="59" t="s">
        <v>86</v>
      </c>
      <c r="C485" s="59" t="s">
        <v>87</v>
      </c>
      <c r="D485" s="59" t="s">
        <v>250</v>
      </c>
      <c r="E485" s="59" t="s">
        <v>88</v>
      </c>
      <c r="F485" s="72">
        <v>2</v>
      </c>
      <c r="G485" s="72">
        <v>0</v>
      </c>
      <c r="H485" s="72">
        <v>2</v>
      </c>
      <c r="I485" s="72">
        <v>0</v>
      </c>
      <c r="J485" s="60">
        <v>0</v>
      </c>
      <c r="K485" s="61">
        <v>0</v>
      </c>
      <c r="L485" s="72">
        <v>0</v>
      </c>
      <c r="M485" s="60">
        <v>0</v>
      </c>
      <c r="N485" s="61">
        <f t="shared" si="7"/>
        <v>0</v>
      </c>
      <c r="O485" s="72">
        <v>0</v>
      </c>
      <c r="P485" s="72">
        <v>0</v>
      </c>
      <c r="Q485" s="72">
        <v>0</v>
      </c>
      <c r="R485" s="60">
        <v>0</v>
      </c>
      <c r="S485" s="61">
        <v>0</v>
      </c>
      <c r="T485" s="60">
        <v>0</v>
      </c>
    </row>
    <row r="486" spans="1:20" ht="20.100000000000001" customHeight="1">
      <c r="A486" s="59" t="s">
        <v>89</v>
      </c>
      <c r="B486" s="59" t="s">
        <v>90</v>
      </c>
      <c r="C486" s="59" t="s">
        <v>101</v>
      </c>
      <c r="D486" s="59" t="s">
        <v>250</v>
      </c>
      <c r="E486" s="59" t="s">
        <v>147</v>
      </c>
      <c r="F486" s="72">
        <v>81.319999999999993</v>
      </c>
      <c r="G486" s="72">
        <v>0</v>
      </c>
      <c r="H486" s="72">
        <v>81.319999999999993</v>
      </c>
      <c r="I486" s="72">
        <v>0</v>
      </c>
      <c r="J486" s="60">
        <v>0</v>
      </c>
      <c r="K486" s="61">
        <v>0</v>
      </c>
      <c r="L486" s="72">
        <v>0</v>
      </c>
      <c r="M486" s="60">
        <v>0</v>
      </c>
      <c r="N486" s="61">
        <f t="shared" si="7"/>
        <v>0</v>
      </c>
      <c r="O486" s="72">
        <v>0</v>
      </c>
      <c r="P486" s="72">
        <v>0</v>
      </c>
      <c r="Q486" s="72">
        <v>0</v>
      </c>
      <c r="R486" s="60">
        <v>0</v>
      </c>
      <c r="S486" s="61">
        <v>0</v>
      </c>
      <c r="T486" s="60">
        <v>0</v>
      </c>
    </row>
    <row r="487" spans="1:20" ht="20.100000000000001" customHeight="1">
      <c r="A487" s="59" t="s">
        <v>89</v>
      </c>
      <c r="B487" s="59" t="s">
        <v>90</v>
      </c>
      <c r="C487" s="59" t="s">
        <v>90</v>
      </c>
      <c r="D487" s="59" t="s">
        <v>250</v>
      </c>
      <c r="E487" s="59" t="s">
        <v>93</v>
      </c>
      <c r="F487" s="72">
        <v>32.89</v>
      </c>
      <c r="G487" s="72">
        <v>0</v>
      </c>
      <c r="H487" s="72">
        <v>32.89</v>
      </c>
      <c r="I487" s="72">
        <v>0</v>
      </c>
      <c r="J487" s="60">
        <v>0</v>
      </c>
      <c r="K487" s="61">
        <v>0</v>
      </c>
      <c r="L487" s="72">
        <v>0</v>
      </c>
      <c r="M487" s="60">
        <v>0</v>
      </c>
      <c r="N487" s="61">
        <f t="shared" si="7"/>
        <v>0</v>
      </c>
      <c r="O487" s="72">
        <v>0</v>
      </c>
      <c r="P487" s="72">
        <v>0</v>
      </c>
      <c r="Q487" s="72">
        <v>0</v>
      </c>
      <c r="R487" s="60">
        <v>0</v>
      </c>
      <c r="S487" s="61">
        <v>0</v>
      </c>
      <c r="T487" s="60">
        <v>0</v>
      </c>
    </row>
    <row r="488" spans="1:20" ht="20.100000000000001" customHeight="1">
      <c r="A488" s="59" t="s">
        <v>89</v>
      </c>
      <c r="B488" s="59" t="s">
        <v>90</v>
      </c>
      <c r="C488" s="59" t="s">
        <v>123</v>
      </c>
      <c r="D488" s="59" t="s">
        <v>250</v>
      </c>
      <c r="E488" s="59" t="s">
        <v>148</v>
      </c>
      <c r="F488" s="72">
        <v>16.45</v>
      </c>
      <c r="G488" s="72">
        <v>0</v>
      </c>
      <c r="H488" s="72">
        <v>16.45</v>
      </c>
      <c r="I488" s="72">
        <v>0</v>
      </c>
      <c r="J488" s="60">
        <v>0</v>
      </c>
      <c r="K488" s="61">
        <v>0</v>
      </c>
      <c r="L488" s="72">
        <v>0</v>
      </c>
      <c r="M488" s="60">
        <v>0</v>
      </c>
      <c r="N488" s="61">
        <f t="shared" si="7"/>
        <v>0</v>
      </c>
      <c r="O488" s="72">
        <v>0</v>
      </c>
      <c r="P488" s="72">
        <v>0</v>
      </c>
      <c r="Q488" s="72">
        <v>0</v>
      </c>
      <c r="R488" s="60">
        <v>0</v>
      </c>
      <c r="S488" s="61">
        <v>0</v>
      </c>
      <c r="T488" s="60">
        <v>0</v>
      </c>
    </row>
    <row r="489" spans="1:20" ht="20.100000000000001" customHeight="1">
      <c r="A489" s="59" t="s">
        <v>89</v>
      </c>
      <c r="B489" s="59" t="s">
        <v>82</v>
      </c>
      <c r="C489" s="59" t="s">
        <v>91</v>
      </c>
      <c r="D489" s="59" t="s">
        <v>250</v>
      </c>
      <c r="E489" s="59" t="s">
        <v>94</v>
      </c>
      <c r="F489" s="72">
        <v>1.89</v>
      </c>
      <c r="G489" s="72">
        <v>0</v>
      </c>
      <c r="H489" s="72">
        <v>1.89</v>
      </c>
      <c r="I489" s="72">
        <v>0</v>
      </c>
      <c r="J489" s="60">
        <v>0</v>
      </c>
      <c r="K489" s="61">
        <v>0</v>
      </c>
      <c r="L489" s="72">
        <v>0</v>
      </c>
      <c r="M489" s="60">
        <v>0</v>
      </c>
      <c r="N489" s="61">
        <f t="shared" si="7"/>
        <v>0</v>
      </c>
      <c r="O489" s="72">
        <v>0</v>
      </c>
      <c r="P489" s="72">
        <v>0</v>
      </c>
      <c r="Q489" s="72">
        <v>0</v>
      </c>
      <c r="R489" s="60">
        <v>0</v>
      </c>
      <c r="S489" s="61">
        <v>0</v>
      </c>
      <c r="T489" s="60">
        <v>0</v>
      </c>
    </row>
    <row r="490" spans="1:20" ht="20.100000000000001" customHeight="1">
      <c r="A490" s="59" t="s">
        <v>95</v>
      </c>
      <c r="B490" s="59" t="s">
        <v>96</v>
      </c>
      <c r="C490" s="59" t="s">
        <v>101</v>
      </c>
      <c r="D490" s="59" t="s">
        <v>250</v>
      </c>
      <c r="E490" s="59" t="s">
        <v>140</v>
      </c>
      <c r="F490" s="72">
        <v>14</v>
      </c>
      <c r="G490" s="72">
        <v>0</v>
      </c>
      <c r="H490" s="72">
        <v>14</v>
      </c>
      <c r="I490" s="72">
        <v>0</v>
      </c>
      <c r="J490" s="60">
        <v>0</v>
      </c>
      <c r="K490" s="61">
        <v>0</v>
      </c>
      <c r="L490" s="72">
        <v>0</v>
      </c>
      <c r="M490" s="60">
        <v>0</v>
      </c>
      <c r="N490" s="61">
        <f t="shared" si="7"/>
        <v>0</v>
      </c>
      <c r="O490" s="72">
        <v>0</v>
      </c>
      <c r="P490" s="72">
        <v>0</v>
      </c>
      <c r="Q490" s="72">
        <v>0</v>
      </c>
      <c r="R490" s="60">
        <v>0</v>
      </c>
      <c r="S490" s="61">
        <v>0</v>
      </c>
      <c r="T490" s="60">
        <v>0</v>
      </c>
    </row>
    <row r="491" spans="1:20" ht="20.100000000000001" customHeight="1">
      <c r="A491" s="59" t="s">
        <v>95</v>
      </c>
      <c r="B491" s="59" t="s">
        <v>96</v>
      </c>
      <c r="C491" s="59" t="s">
        <v>87</v>
      </c>
      <c r="D491" s="59" t="s">
        <v>250</v>
      </c>
      <c r="E491" s="59" t="s">
        <v>98</v>
      </c>
      <c r="F491" s="72">
        <v>19.75</v>
      </c>
      <c r="G491" s="72">
        <v>0</v>
      </c>
      <c r="H491" s="72">
        <v>19.75</v>
      </c>
      <c r="I491" s="72">
        <v>0</v>
      </c>
      <c r="J491" s="60">
        <v>0</v>
      </c>
      <c r="K491" s="61">
        <v>0</v>
      </c>
      <c r="L491" s="72">
        <v>0</v>
      </c>
      <c r="M491" s="60">
        <v>0</v>
      </c>
      <c r="N491" s="61">
        <f t="shared" si="7"/>
        <v>0</v>
      </c>
      <c r="O491" s="72">
        <v>0</v>
      </c>
      <c r="P491" s="72">
        <v>0</v>
      </c>
      <c r="Q491" s="72">
        <v>0</v>
      </c>
      <c r="R491" s="60">
        <v>0</v>
      </c>
      <c r="S491" s="61">
        <v>0</v>
      </c>
      <c r="T491" s="60">
        <v>0</v>
      </c>
    </row>
    <row r="492" spans="1:20" ht="20.100000000000001" customHeight="1">
      <c r="A492" s="59" t="s">
        <v>99</v>
      </c>
      <c r="B492" s="59" t="s">
        <v>91</v>
      </c>
      <c r="C492" s="59" t="s">
        <v>152</v>
      </c>
      <c r="D492" s="59" t="s">
        <v>250</v>
      </c>
      <c r="E492" s="59" t="s">
        <v>157</v>
      </c>
      <c r="F492" s="72">
        <v>504.41</v>
      </c>
      <c r="G492" s="72">
        <v>0</v>
      </c>
      <c r="H492" s="72">
        <v>486.83</v>
      </c>
      <c r="I492" s="72">
        <v>0</v>
      </c>
      <c r="J492" s="60">
        <v>0</v>
      </c>
      <c r="K492" s="61">
        <v>0</v>
      </c>
      <c r="L492" s="72">
        <v>0</v>
      </c>
      <c r="M492" s="60">
        <v>0</v>
      </c>
      <c r="N492" s="61">
        <f t="shared" si="7"/>
        <v>0</v>
      </c>
      <c r="O492" s="72">
        <v>0</v>
      </c>
      <c r="P492" s="72">
        <v>0</v>
      </c>
      <c r="Q492" s="72">
        <v>0</v>
      </c>
      <c r="R492" s="60">
        <v>0</v>
      </c>
      <c r="S492" s="61">
        <v>0</v>
      </c>
      <c r="T492" s="60">
        <v>17.579999999999998</v>
      </c>
    </row>
    <row r="493" spans="1:20" ht="20.100000000000001" customHeight="1">
      <c r="A493" s="59" t="s">
        <v>99</v>
      </c>
      <c r="B493" s="59" t="s">
        <v>91</v>
      </c>
      <c r="C493" s="59" t="s">
        <v>123</v>
      </c>
      <c r="D493" s="59" t="s">
        <v>250</v>
      </c>
      <c r="E493" s="59" t="s">
        <v>124</v>
      </c>
      <c r="F493" s="72">
        <v>594.05999999999995</v>
      </c>
      <c r="G493" s="72">
        <v>0</v>
      </c>
      <c r="H493" s="72">
        <v>465.46</v>
      </c>
      <c r="I493" s="72">
        <v>0</v>
      </c>
      <c r="J493" s="60">
        <v>0</v>
      </c>
      <c r="K493" s="61">
        <v>0</v>
      </c>
      <c r="L493" s="72">
        <v>0</v>
      </c>
      <c r="M493" s="60">
        <v>0</v>
      </c>
      <c r="N493" s="61">
        <f t="shared" si="7"/>
        <v>0</v>
      </c>
      <c r="O493" s="72">
        <v>0</v>
      </c>
      <c r="P493" s="72">
        <v>0</v>
      </c>
      <c r="Q493" s="72">
        <v>0</v>
      </c>
      <c r="R493" s="60">
        <v>0</v>
      </c>
      <c r="S493" s="61">
        <v>0</v>
      </c>
      <c r="T493" s="60">
        <v>128.6</v>
      </c>
    </row>
    <row r="494" spans="1:20" ht="20.100000000000001" customHeight="1">
      <c r="A494" s="59" t="s">
        <v>99</v>
      </c>
      <c r="B494" s="59" t="s">
        <v>91</v>
      </c>
      <c r="C494" s="59" t="s">
        <v>239</v>
      </c>
      <c r="D494" s="59" t="s">
        <v>250</v>
      </c>
      <c r="E494" s="59" t="s">
        <v>240</v>
      </c>
      <c r="F494" s="72">
        <v>40</v>
      </c>
      <c r="G494" s="72">
        <v>40</v>
      </c>
      <c r="H494" s="72">
        <v>0</v>
      </c>
      <c r="I494" s="72">
        <v>0</v>
      </c>
      <c r="J494" s="60">
        <v>0</v>
      </c>
      <c r="K494" s="61">
        <v>0</v>
      </c>
      <c r="L494" s="72">
        <v>0</v>
      </c>
      <c r="M494" s="60">
        <v>0</v>
      </c>
      <c r="N494" s="61">
        <f t="shared" si="7"/>
        <v>0</v>
      </c>
      <c r="O494" s="72">
        <v>0</v>
      </c>
      <c r="P494" s="72">
        <v>0</v>
      </c>
      <c r="Q494" s="72">
        <v>0</v>
      </c>
      <c r="R494" s="60">
        <v>0</v>
      </c>
      <c r="S494" s="61">
        <v>0</v>
      </c>
      <c r="T494" s="60">
        <v>0</v>
      </c>
    </row>
    <row r="495" spans="1:20" ht="20.100000000000001" customHeight="1">
      <c r="A495" s="59" t="s">
        <v>107</v>
      </c>
      <c r="B495" s="59" t="s">
        <v>101</v>
      </c>
      <c r="C495" s="59" t="s">
        <v>91</v>
      </c>
      <c r="D495" s="59" t="s">
        <v>250</v>
      </c>
      <c r="E495" s="59" t="s">
        <v>108</v>
      </c>
      <c r="F495" s="72">
        <v>33.03</v>
      </c>
      <c r="G495" s="72">
        <v>0</v>
      </c>
      <c r="H495" s="72">
        <v>33.03</v>
      </c>
      <c r="I495" s="72">
        <v>0</v>
      </c>
      <c r="J495" s="60">
        <v>0</v>
      </c>
      <c r="K495" s="61">
        <v>0</v>
      </c>
      <c r="L495" s="72">
        <v>0</v>
      </c>
      <c r="M495" s="60">
        <v>0</v>
      </c>
      <c r="N495" s="61">
        <f t="shared" si="7"/>
        <v>0</v>
      </c>
      <c r="O495" s="72">
        <v>0</v>
      </c>
      <c r="P495" s="72">
        <v>0</v>
      </c>
      <c r="Q495" s="72">
        <v>0</v>
      </c>
      <c r="R495" s="60">
        <v>0</v>
      </c>
      <c r="S495" s="61">
        <v>0</v>
      </c>
      <c r="T495" s="60">
        <v>0</v>
      </c>
    </row>
  </sheetData>
  <mergeCells count="22">
    <mergeCell ref="T4:T6"/>
    <mergeCell ref="O5:O6"/>
    <mergeCell ref="P5:P6"/>
    <mergeCell ref="Q5:Q6"/>
    <mergeCell ref="R5:R6"/>
    <mergeCell ref="S4:S6"/>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s>
  <phoneticPr fontId="12" type="noConversion"/>
  <printOptions horizontalCentered="1"/>
  <pageMargins left="0.59027779999999996" right="0.59027779999999996" top="0.98402780000000001" bottom="0.98402780000000001" header="0.51180550000000002" footer="0.51180550000000002"/>
  <pageSetup paperSize="9" scale="68" fitToHeight="1000" orientation="landscape"/>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36"/>
  <sheetViews>
    <sheetView topLeftCell="A7" workbookViewId="0">
      <selection activeCell="G15" sqref="G15:H15"/>
    </sheetView>
  </sheetViews>
  <sheetFormatPr defaultColWidth="12" defaultRowHeight="13.5"/>
  <cols>
    <col min="1" max="1" width="5.5" style="2" customWidth="1"/>
    <col min="2" max="2" width="6.6640625" style="2" customWidth="1"/>
    <col min="3" max="4" width="14.1640625" style="2" customWidth="1"/>
    <col min="5" max="5" width="20" style="2" customWidth="1"/>
    <col min="6" max="6" width="0.1640625" style="2" customWidth="1"/>
    <col min="7" max="8" width="14.1640625" style="2" customWidth="1"/>
    <col min="9" max="9" width="24.83203125" style="2" customWidth="1"/>
    <col min="10" max="20" width="12" style="2"/>
    <col min="21" max="16383" width="12" style="1"/>
  </cols>
  <sheetData>
    <row r="1" spans="1:18">
      <c r="A1" s="238"/>
      <c r="B1" s="238"/>
      <c r="I1" s="10" t="s">
        <v>1783</v>
      </c>
    </row>
    <row r="2" spans="1:18" ht="45" customHeight="1">
      <c r="A2" s="223" t="s">
        <v>1300</v>
      </c>
      <c r="B2" s="224"/>
      <c r="C2" s="224"/>
      <c r="D2" s="224"/>
      <c r="E2" s="224"/>
      <c r="F2" s="224"/>
      <c r="G2" s="224"/>
      <c r="H2" s="224"/>
      <c r="I2" s="224"/>
    </row>
    <row r="3" spans="1:18" ht="20.100000000000001" customHeight="1">
      <c r="A3" s="225" t="s">
        <v>1301</v>
      </c>
      <c r="B3" s="225"/>
      <c r="C3" s="225"/>
      <c r="D3" s="225"/>
      <c r="E3" s="226" t="s">
        <v>1784</v>
      </c>
      <c r="F3" s="226"/>
      <c r="G3" s="226"/>
      <c r="H3" s="226"/>
      <c r="I3" s="226"/>
    </row>
    <row r="4" spans="1:18" s="1" customFormat="1" ht="20.100000000000001" customHeight="1">
      <c r="A4" s="225" t="s">
        <v>1303</v>
      </c>
      <c r="B4" s="225"/>
      <c r="C4" s="225"/>
      <c r="D4" s="225"/>
      <c r="E4" s="226" t="s">
        <v>2</v>
      </c>
      <c r="F4" s="226"/>
      <c r="G4" s="226"/>
      <c r="H4" s="226"/>
      <c r="I4" s="226"/>
      <c r="J4" s="2"/>
      <c r="K4" s="2"/>
      <c r="L4" s="2"/>
      <c r="M4" s="2"/>
      <c r="N4" s="2"/>
      <c r="O4" s="2"/>
      <c r="P4" s="2"/>
      <c r="Q4" s="2"/>
      <c r="R4" s="2"/>
    </row>
    <row r="5" spans="1:18" s="1" customFormat="1" ht="27.95" customHeight="1">
      <c r="A5" s="225" t="s">
        <v>1304</v>
      </c>
      <c r="B5" s="225"/>
      <c r="C5" s="225"/>
      <c r="D5" s="225"/>
      <c r="E5" s="5" t="s">
        <v>1305</v>
      </c>
      <c r="F5" s="227" t="s">
        <v>1306</v>
      </c>
      <c r="G5" s="225"/>
      <c r="H5" s="5" t="s">
        <v>1307</v>
      </c>
      <c r="I5" s="5" t="s">
        <v>1308</v>
      </c>
      <c r="J5" s="2"/>
      <c r="K5" s="2"/>
      <c r="L5" s="2"/>
      <c r="M5" s="2"/>
      <c r="N5" s="2"/>
      <c r="O5" s="2"/>
      <c r="P5" s="2"/>
      <c r="Q5" s="2"/>
      <c r="R5" s="2"/>
    </row>
    <row r="6" spans="1:18" s="1" customFormat="1" ht="39.950000000000003" customHeight="1">
      <c r="A6" s="227" t="s">
        <v>1309</v>
      </c>
      <c r="B6" s="227" t="s">
        <v>1310</v>
      </c>
      <c r="C6" s="225"/>
      <c r="D6" s="225"/>
      <c r="E6" s="230" t="s">
        <v>1649</v>
      </c>
      <c r="F6" s="230"/>
      <c r="G6" s="230"/>
      <c r="H6" s="230"/>
      <c r="I6" s="230"/>
      <c r="J6" s="2"/>
      <c r="K6" s="2"/>
      <c r="L6" s="2"/>
      <c r="M6" s="2"/>
      <c r="N6" s="2"/>
      <c r="O6" s="2"/>
      <c r="P6" s="2"/>
      <c r="Q6" s="2"/>
      <c r="R6" s="2"/>
    </row>
    <row r="7" spans="1:18" s="1" customFormat="1" ht="32.1" customHeight="1">
      <c r="A7" s="225"/>
      <c r="B7" s="225" t="s">
        <v>1312</v>
      </c>
      <c r="C7" s="225"/>
      <c r="D7" s="225"/>
      <c r="E7" s="228" t="s">
        <v>1785</v>
      </c>
      <c r="F7" s="228"/>
      <c r="G7" s="228"/>
      <c r="H7" s="228"/>
      <c r="I7" s="228"/>
      <c r="J7" s="2"/>
      <c r="K7" s="2"/>
      <c r="L7" s="2"/>
      <c r="M7" s="2"/>
      <c r="N7" s="2"/>
      <c r="O7" s="2"/>
      <c r="P7" s="2"/>
      <c r="Q7" s="2"/>
      <c r="R7" s="2"/>
    </row>
    <row r="8" spans="1:18" ht="39.950000000000003" customHeight="1">
      <c r="A8" s="225"/>
      <c r="B8" s="239" t="s">
        <v>1314</v>
      </c>
      <c r="C8" s="240"/>
      <c r="D8" s="241"/>
      <c r="E8" s="6" t="s">
        <v>1506</v>
      </c>
      <c r="F8" s="242" t="s">
        <v>1316</v>
      </c>
      <c r="G8" s="242"/>
      <c r="H8" s="7" t="s">
        <v>1507</v>
      </c>
      <c r="I8" s="30" t="s">
        <v>1318</v>
      </c>
    </row>
    <row r="9" spans="1:18" ht="20.100000000000001" customHeight="1">
      <c r="A9" s="225"/>
      <c r="B9" s="239" t="s">
        <v>1319</v>
      </c>
      <c r="C9" s="240"/>
      <c r="D9" s="241"/>
      <c r="E9" s="226" t="s">
        <v>1786</v>
      </c>
      <c r="F9" s="226"/>
      <c r="G9" s="226"/>
      <c r="H9" s="226"/>
      <c r="I9" s="226"/>
    </row>
    <row r="10" spans="1:18" ht="20.100000000000001" customHeight="1">
      <c r="A10" s="225"/>
      <c r="B10" s="239" t="s">
        <v>1320</v>
      </c>
      <c r="C10" s="240"/>
      <c r="D10" s="241"/>
      <c r="E10" s="226" t="s">
        <v>1787</v>
      </c>
      <c r="F10" s="226"/>
      <c r="G10" s="226"/>
      <c r="H10" s="226"/>
      <c r="I10" s="226"/>
    </row>
    <row r="11" spans="1:18" ht="20.100000000000001" customHeight="1">
      <c r="A11" s="225"/>
      <c r="B11" s="239" t="s">
        <v>1322</v>
      </c>
      <c r="C11" s="240"/>
      <c r="D11" s="241"/>
      <c r="E11" s="226" t="s">
        <v>1750</v>
      </c>
      <c r="F11" s="226"/>
      <c r="G11" s="226"/>
      <c r="H11" s="226"/>
      <c r="I11" s="226"/>
    </row>
    <row r="12" spans="1:18" ht="20.100000000000001" customHeight="1">
      <c r="A12" s="225"/>
      <c r="B12" s="239" t="s">
        <v>1324</v>
      </c>
      <c r="C12" s="240"/>
      <c r="D12" s="241"/>
      <c r="E12" s="226" t="s">
        <v>1325</v>
      </c>
      <c r="F12" s="226"/>
      <c r="G12" s="226"/>
      <c r="H12" s="226"/>
      <c r="I12" s="226"/>
    </row>
    <row r="13" spans="1:18" ht="20.100000000000001" customHeight="1">
      <c r="A13" s="257" t="s">
        <v>1326</v>
      </c>
      <c r="B13" s="258"/>
      <c r="C13" s="230" t="s">
        <v>1327</v>
      </c>
      <c r="D13" s="230"/>
      <c r="E13" s="245">
        <v>40312</v>
      </c>
      <c r="F13" s="246"/>
      <c r="G13" s="230" t="s">
        <v>1328</v>
      </c>
      <c r="H13" s="230"/>
      <c r="I13" s="11">
        <v>40312</v>
      </c>
    </row>
    <row r="14" spans="1:18" ht="20.100000000000001" customHeight="1">
      <c r="A14" s="259"/>
      <c r="B14" s="260"/>
      <c r="C14" s="230" t="s">
        <v>1329</v>
      </c>
      <c r="D14" s="230"/>
      <c r="E14" s="245">
        <v>40312</v>
      </c>
      <c r="F14" s="246"/>
      <c r="G14" s="230" t="s">
        <v>1329</v>
      </c>
      <c r="H14" s="230"/>
      <c r="I14" s="11">
        <v>40312</v>
      </c>
    </row>
    <row r="15" spans="1:18" ht="20.100000000000001" customHeight="1">
      <c r="A15" s="261"/>
      <c r="B15" s="262"/>
      <c r="C15" s="306" t="s">
        <v>1330</v>
      </c>
      <c r="D15" s="307"/>
      <c r="E15" s="245">
        <v>0</v>
      </c>
      <c r="F15" s="246"/>
      <c r="G15" s="306" t="s">
        <v>1330</v>
      </c>
      <c r="H15" s="307"/>
      <c r="I15" s="11">
        <v>0</v>
      </c>
    </row>
    <row r="16" spans="1:18" ht="20.100000000000001" customHeight="1">
      <c r="A16" s="227" t="s">
        <v>1331</v>
      </c>
      <c r="B16" s="225" t="s">
        <v>1332</v>
      </c>
      <c r="C16" s="225"/>
      <c r="D16" s="225"/>
      <c r="E16" s="225"/>
      <c r="F16" s="225"/>
      <c r="G16" s="225" t="s">
        <v>1333</v>
      </c>
      <c r="H16" s="225"/>
      <c r="I16" s="225"/>
    </row>
    <row r="17" spans="1:9" ht="75" customHeight="1">
      <c r="A17" s="225"/>
      <c r="B17" s="232" t="s">
        <v>1788</v>
      </c>
      <c r="C17" s="232"/>
      <c r="D17" s="232"/>
      <c r="E17" s="232"/>
      <c r="F17" s="232"/>
      <c r="G17" s="232" t="s">
        <v>1789</v>
      </c>
      <c r="H17" s="232"/>
      <c r="I17" s="232"/>
    </row>
    <row r="18" spans="1:9" ht="36" customHeight="1">
      <c r="A18" s="251" t="s">
        <v>1336</v>
      </c>
      <c r="B18" s="8" t="s">
        <v>1512</v>
      </c>
      <c r="C18" s="5" t="s">
        <v>1338</v>
      </c>
      <c r="D18" s="5" t="s">
        <v>736</v>
      </c>
      <c r="E18" s="227" t="s">
        <v>1339</v>
      </c>
      <c r="F18" s="227"/>
      <c r="G18" s="5" t="s">
        <v>1338</v>
      </c>
      <c r="H18" s="5" t="s">
        <v>736</v>
      </c>
      <c r="I18" s="5" t="s">
        <v>1339</v>
      </c>
    </row>
    <row r="19" spans="1:9" ht="36">
      <c r="A19" s="252"/>
      <c r="B19" s="250" t="s">
        <v>1341</v>
      </c>
      <c r="C19" s="250" t="s">
        <v>1342</v>
      </c>
      <c r="D19" s="8" t="s">
        <v>1790</v>
      </c>
      <c r="E19" s="250" t="s">
        <v>1011</v>
      </c>
      <c r="F19" s="248"/>
      <c r="G19" s="250" t="s">
        <v>1342</v>
      </c>
      <c r="H19" s="8" t="s">
        <v>1790</v>
      </c>
      <c r="I19" s="8" t="s">
        <v>1011</v>
      </c>
    </row>
    <row r="20" spans="1:9" ht="48">
      <c r="A20" s="253"/>
      <c r="B20" s="255"/>
      <c r="C20" s="255"/>
      <c r="D20" s="8" t="s">
        <v>1791</v>
      </c>
      <c r="E20" s="250" t="s">
        <v>1792</v>
      </c>
      <c r="F20" s="249"/>
      <c r="G20" s="255"/>
      <c r="H20" s="8" t="s">
        <v>1793</v>
      </c>
      <c r="I20" s="8" t="s">
        <v>1792</v>
      </c>
    </row>
    <row r="21" spans="1:9" ht="24">
      <c r="A21" s="253"/>
      <c r="B21" s="255"/>
      <c r="C21" s="255"/>
      <c r="D21" s="8" t="s">
        <v>1794</v>
      </c>
      <c r="E21" s="250" t="s">
        <v>1795</v>
      </c>
      <c r="F21" s="249"/>
      <c r="G21" s="255"/>
      <c r="H21" s="8" t="s">
        <v>1794</v>
      </c>
      <c r="I21" s="8" t="s">
        <v>1796</v>
      </c>
    </row>
    <row r="22" spans="1:9" ht="72">
      <c r="A22" s="253"/>
      <c r="B22" s="255"/>
      <c r="C22" s="256"/>
      <c r="D22" s="8" t="s">
        <v>1797</v>
      </c>
      <c r="E22" s="250" t="s">
        <v>1798</v>
      </c>
      <c r="F22" s="249"/>
      <c r="G22" s="256"/>
      <c r="H22" s="8" t="s">
        <v>1799</v>
      </c>
      <c r="I22" s="8" t="s">
        <v>1798</v>
      </c>
    </row>
    <row r="23" spans="1:9" ht="24">
      <c r="A23" s="253"/>
      <c r="B23" s="255"/>
      <c r="C23" s="250" t="s">
        <v>1427</v>
      </c>
      <c r="D23" s="8" t="s">
        <v>1588</v>
      </c>
      <c r="E23" s="247">
        <v>1</v>
      </c>
      <c r="F23" s="249"/>
      <c r="G23" s="250" t="s">
        <v>1427</v>
      </c>
      <c r="H23" s="8" t="s">
        <v>1588</v>
      </c>
      <c r="I23" s="27">
        <v>1</v>
      </c>
    </row>
    <row r="24" spans="1:9" ht="24">
      <c r="A24" s="253"/>
      <c r="B24" s="256"/>
      <c r="C24" s="256"/>
      <c r="D24" s="8" t="s">
        <v>1800</v>
      </c>
      <c r="E24" s="250" t="s">
        <v>1801</v>
      </c>
      <c r="F24" s="249"/>
      <c r="G24" s="256"/>
      <c r="H24" s="8" t="s">
        <v>1800</v>
      </c>
      <c r="I24" s="8" t="s">
        <v>1801</v>
      </c>
    </row>
    <row r="25" spans="1:9" ht="60">
      <c r="A25" s="253"/>
      <c r="B25" s="250" t="s">
        <v>1455</v>
      </c>
      <c r="C25" s="250" t="s">
        <v>1465</v>
      </c>
      <c r="D25" s="8" t="s">
        <v>1802</v>
      </c>
      <c r="E25" s="250" t="s">
        <v>1803</v>
      </c>
      <c r="F25" s="249"/>
      <c r="G25" s="250" t="s">
        <v>1465</v>
      </c>
      <c r="H25" s="8" t="s">
        <v>1802</v>
      </c>
      <c r="I25" s="8" t="s">
        <v>1803</v>
      </c>
    </row>
    <row r="26" spans="1:9" ht="24">
      <c r="A26" s="253"/>
      <c r="B26" s="255"/>
      <c r="C26" s="255"/>
      <c r="D26" s="8" t="s">
        <v>1804</v>
      </c>
      <c r="E26" s="250" t="s">
        <v>1805</v>
      </c>
      <c r="F26" s="249"/>
      <c r="G26" s="255"/>
      <c r="H26" s="8" t="s">
        <v>1804</v>
      </c>
      <c r="I26" s="8" t="s">
        <v>1805</v>
      </c>
    </row>
    <row r="27" spans="1:9" ht="24">
      <c r="A27" s="253"/>
      <c r="B27" s="255"/>
      <c r="C27" s="256"/>
      <c r="D27" s="8" t="s">
        <v>1481</v>
      </c>
      <c r="E27" s="250" t="s">
        <v>1482</v>
      </c>
      <c r="F27" s="249"/>
      <c r="G27" s="256"/>
      <c r="H27" s="8" t="s">
        <v>1481</v>
      </c>
      <c r="I27" s="8" t="s">
        <v>1482</v>
      </c>
    </row>
    <row r="28" spans="1:9" ht="24">
      <c r="A28" s="253"/>
      <c r="B28" s="256"/>
      <c r="C28" s="8" t="s">
        <v>1485</v>
      </c>
      <c r="D28" s="8" t="s">
        <v>1806</v>
      </c>
      <c r="E28" s="250" t="s">
        <v>1807</v>
      </c>
      <c r="F28" s="249"/>
      <c r="G28" s="8" t="s">
        <v>1485</v>
      </c>
      <c r="H28" s="8" t="s">
        <v>1806</v>
      </c>
      <c r="I28" s="8" t="s">
        <v>1807</v>
      </c>
    </row>
    <row r="29" spans="1:9" ht="60">
      <c r="A29" s="254"/>
      <c r="B29" s="8" t="s">
        <v>1499</v>
      </c>
      <c r="C29" s="8" t="s">
        <v>732</v>
      </c>
      <c r="D29" s="8" t="s">
        <v>1808</v>
      </c>
      <c r="E29" s="250" t="s">
        <v>1501</v>
      </c>
      <c r="F29" s="249"/>
      <c r="G29" s="8" t="s">
        <v>732</v>
      </c>
      <c r="H29" s="8" t="s">
        <v>1808</v>
      </c>
      <c r="I29" s="8" t="s">
        <v>1501</v>
      </c>
    </row>
    <row r="30" spans="1:9">
      <c r="A30" s="28"/>
      <c r="B30" s="29"/>
      <c r="C30" s="29"/>
      <c r="D30" s="29"/>
      <c r="E30" s="29"/>
      <c r="F30" s="29"/>
      <c r="G30" s="29"/>
      <c r="H30" s="29"/>
      <c r="I30" s="29"/>
    </row>
    <row r="31" spans="1:9">
      <c r="A31" s="28"/>
      <c r="B31" s="29"/>
      <c r="C31" s="29"/>
      <c r="D31" s="29"/>
      <c r="E31" s="29"/>
      <c r="F31" s="29"/>
      <c r="G31" s="29"/>
      <c r="H31" s="29"/>
      <c r="I31" s="29"/>
    </row>
    <row r="32" spans="1:9">
      <c r="A32" s="28"/>
      <c r="B32" s="29"/>
      <c r="C32" s="29"/>
      <c r="D32" s="29"/>
      <c r="E32" s="29"/>
      <c r="F32" s="29"/>
      <c r="G32" s="29"/>
      <c r="H32" s="29"/>
      <c r="I32" s="29"/>
    </row>
    <row r="33" spans="1:9">
      <c r="A33" s="28"/>
      <c r="B33" s="29"/>
      <c r="C33" s="29"/>
      <c r="D33" s="29"/>
      <c r="E33" s="29"/>
      <c r="F33" s="29"/>
      <c r="G33" s="29"/>
      <c r="H33" s="29"/>
      <c r="I33" s="29"/>
    </row>
    <row r="34" spans="1:9">
      <c r="A34" s="28"/>
      <c r="B34" s="29"/>
      <c r="C34" s="29"/>
      <c r="D34" s="29"/>
      <c r="E34" s="29"/>
      <c r="F34" s="29"/>
      <c r="G34" s="29"/>
      <c r="H34" s="29"/>
      <c r="I34" s="29"/>
    </row>
    <row r="35" spans="1:9">
      <c r="A35" s="28"/>
      <c r="B35" s="29"/>
      <c r="C35" s="29"/>
      <c r="D35" s="29"/>
      <c r="E35" s="29"/>
      <c r="F35" s="29"/>
      <c r="G35" s="29"/>
      <c r="H35" s="29"/>
      <c r="I35" s="29"/>
    </row>
    <row r="36" spans="1:9">
      <c r="A36" s="28"/>
      <c r="B36" s="29"/>
      <c r="C36" s="29"/>
      <c r="D36" s="29"/>
      <c r="E36" s="29"/>
      <c r="F36" s="29"/>
      <c r="G36" s="29"/>
      <c r="H36" s="29"/>
      <c r="I36" s="29"/>
    </row>
    <row r="37" spans="1:9">
      <c r="B37" s="9"/>
      <c r="C37" s="9"/>
      <c r="D37" s="9"/>
      <c r="E37" s="9"/>
      <c r="F37" s="9"/>
      <c r="G37" s="9"/>
      <c r="H37" s="9"/>
      <c r="I37" s="9"/>
    </row>
    <row r="38" spans="1:9">
      <c r="B38" s="9"/>
      <c r="C38" s="9"/>
      <c r="D38" s="9"/>
      <c r="E38" s="9"/>
      <c r="F38" s="9"/>
      <c r="G38" s="9"/>
      <c r="H38" s="9"/>
      <c r="I38" s="9"/>
    </row>
    <row r="39" spans="1:9">
      <c r="B39" s="9"/>
      <c r="C39" s="9"/>
      <c r="D39" s="9"/>
      <c r="E39" s="9"/>
      <c r="F39" s="9"/>
      <c r="G39" s="9"/>
      <c r="H39" s="9"/>
      <c r="I39" s="9"/>
    </row>
    <row r="40" spans="1:9">
      <c r="B40" s="9"/>
      <c r="C40" s="9"/>
      <c r="D40" s="9"/>
      <c r="E40" s="9"/>
      <c r="F40" s="9"/>
      <c r="G40" s="9"/>
      <c r="H40" s="9"/>
      <c r="I40" s="9"/>
    </row>
    <row r="41" spans="1:9">
      <c r="B41" s="9"/>
      <c r="C41" s="9"/>
      <c r="D41" s="9"/>
      <c r="E41" s="9"/>
      <c r="F41" s="9"/>
      <c r="G41" s="9"/>
      <c r="H41" s="9"/>
      <c r="I41" s="9"/>
    </row>
    <row r="42" spans="1:9">
      <c r="B42" s="9"/>
      <c r="C42" s="9"/>
      <c r="D42" s="9"/>
      <c r="E42" s="9"/>
      <c r="F42" s="9"/>
      <c r="G42" s="9"/>
      <c r="H42" s="9"/>
      <c r="I42" s="9"/>
    </row>
    <row r="43" spans="1:9">
      <c r="B43" s="9"/>
      <c r="C43" s="9"/>
      <c r="D43" s="9"/>
      <c r="E43" s="9"/>
      <c r="F43" s="9"/>
      <c r="G43" s="9"/>
      <c r="H43" s="9"/>
      <c r="I43" s="9"/>
    </row>
    <row r="44" spans="1:9">
      <c r="B44" s="9"/>
      <c r="C44" s="9"/>
      <c r="D44" s="9"/>
      <c r="E44" s="9"/>
      <c r="F44" s="9"/>
      <c r="G44" s="9"/>
      <c r="H44" s="9"/>
      <c r="I44" s="9"/>
    </row>
    <row r="45" spans="1:9">
      <c r="B45" s="9"/>
      <c r="C45" s="9"/>
      <c r="D45" s="9"/>
      <c r="E45" s="9"/>
      <c r="F45" s="9"/>
      <c r="G45" s="9"/>
      <c r="H45" s="9"/>
      <c r="I45" s="9"/>
    </row>
    <row r="46" spans="1:9">
      <c r="B46" s="9"/>
      <c r="C46" s="9"/>
      <c r="D46" s="9"/>
      <c r="E46" s="9"/>
      <c r="F46" s="9"/>
      <c r="G46" s="9"/>
      <c r="H46" s="9"/>
      <c r="I46" s="9"/>
    </row>
    <row r="47" spans="1:9">
      <c r="B47" s="9"/>
      <c r="C47" s="9"/>
      <c r="D47" s="9"/>
      <c r="E47" s="9"/>
      <c r="F47" s="9"/>
      <c r="G47" s="9"/>
      <c r="H47" s="9"/>
      <c r="I47" s="9"/>
    </row>
    <row r="48" spans="1:9">
      <c r="B48" s="9"/>
      <c r="C48" s="9"/>
      <c r="D48" s="9"/>
      <c r="E48" s="9"/>
      <c r="F48" s="9"/>
      <c r="G48" s="9"/>
      <c r="H48" s="9"/>
      <c r="I48" s="9"/>
    </row>
    <row r="49" spans="2:9">
      <c r="B49" s="9"/>
      <c r="C49" s="9"/>
      <c r="D49" s="9"/>
      <c r="E49" s="9"/>
      <c r="F49" s="9"/>
      <c r="G49" s="9"/>
      <c r="H49" s="9"/>
      <c r="I49" s="9"/>
    </row>
    <row r="50" spans="2:9">
      <c r="B50" s="9"/>
      <c r="C50" s="9"/>
      <c r="D50" s="9"/>
      <c r="E50" s="9"/>
      <c r="F50" s="9"/>
      <c r="G50" s="9"/>
      <c r="H50" s="9"/>
      <c r="I50" s="9"/>
    </row>
    <row r="51" spans="2:9">
      <c r="B51" s="9"/>
      <c r="C51" s="9"/>
      <c r="D51" s="9"/>
      <c r="E51" s="9"/>
      <c r="F51" s="9"/>
      <c r="G51" s="9"/>
      <c r="H51" s="9"/>
      <c r="I51" s="9"/>
    </row>
    <row r="52" spans="2:9">
      <c r="B52" s="9"/>
      <c r="C52" s="9"/>
      <c r="D52" s="9"/>
      <c r="E52" s="9"/>
      <c r="F52" s="9"/>
      <c r="G52" s="9"/>
      <c r="H52" s="9"/>
      <c r="I52" s="9"/>
    </row>
    <row r="53" spans="2:9">
      <c r="B53" s="9"/>
      <c r="C53" s="9"/>
      <c r="D53" s="9"/>
      <c r="E53" s="9"/>
      <c r="F53" s="9"/>
      <c r="G53" s="9"/>
      <c r="H53" s="9"/>
      <c r="I53" s="9"/>
    </row>
    <row r="54" spans="2:9">
      <c r="B54" s="9"/>
      <c r="C54" s="9"/>
      <c r="D54" s="9"/>
      <c r="E54" s="9"/>
      <c r="F54" s="9"/>
      <c r="G54" s="9"/>
      <c r="H54" s="9"/>
      <c r="I54" s="9"/>
    </row>
    <row r="55" spans="2:9">
      <c r="B55" s="9"/>
      <c r="C55" s="9"/>
      <c r="D55" s="9"/>
      <c r="E55" s="9"/>
      <c r="F55" s="9"/>
      <c r="G55" s="9"/>
      <c r="H55" s="9"/>
      <c r="I55" s="9"/>
    </row>
    <row r="56" spans="2:9">
      <c r="B56" s="9"/>
      <c r="C56" s="9"/>
      <c r="D56" s="9"/>
      <c r="E56" s="9"/>
      <c r="F56" s="9"/>
      <c r="G56" s="9"/>
      <c r="H56" s="9"/>
      <c r="I56" s="9"/>
    </row>
    <row r="57" spans="2:9">
      <c r="B57" s="9"/>
      <c r="C57" s="9"/>
      <c r="D57" s="9"/>
      <c r="E57" s="9"/>
      <c r="F57" s="9"/>
      <c r="G57" s="9"/>
      <c r="H57" s="9"/>
      <c r="I57" s="9"/>
    </row>
    <row r="58" spans="2:9">
      <c r="B58" s="9"/>
      <c r="C58" s="9"/>
      <c r="D58" s="9"/>
      <c r="E58" s="9"/>
      <c r="F58" s="9"/>
      <c r="G58" s="9"/>
      <c r="H58" s="9"/>
      <c r="I58" s="9"/>
    </row>
    <row r="59" spans="2:9">
      <c r="B59" s="9"/>
      <c r="C59" s="9"/>
      <c r="D59" s="9"/>
      <c r="E59" s="9"/>
      <c r="F59" s="9"/>
      <c r="G59" s="9"/>
      <c r="H59" s="9"/>
      <c r="I59" s="9"/>
    </row>
    <row r="60" spans="2:9">
      <c r="B60" s="9"/>
      <c r="C60" s="9"/>
      <c r="D60" s="9"/>
      <c r="E60" s="9"/>
      <c r="F60" s="9"/>
      <c r="G60" s="9"/>
      <c r="H60" s="9"/>
      <c r="I60" s="9"/>
    </row>
    <row r="61" spans="2:9">
      <c r="B61" s="9"/>
      <c r="C61" s="9"/>
      <c r="D61" s="9"/>
      <c r="E61" s="9"/>
      <c r="F61" s="9"/>
      <c r="G61" s="9"/>
      <c r="H61" s="9"/>
      <c r="I61" s="9"/>
    </row>
    <row r="62" spans="2:9">
      <c r="B62" s="9"/>
      <c r="C62" s="9"/>
      <c r="D62" s="9"/>
      <c r="E62" s="9"/>
      <c r="F62" s="9"/>
      <c r="G62" s="9"/>
      <c r="H62" s="9"/>
      <c r="I62" s="9"/>
    </row>
    <row r="63" spans="2:9">
      <c r="B63" s="9"/>
      <c r="C63" s="9"/>
      <c r="D63" s="9"/>
      <c r="E63" s="9"/>
      <c r="F63" s="9"/>
      <c r="G63" s="9"/>
      <c r="H63" s="9"/>
      <c r="I63" s="9"/>
    </row>
    <row r="64" spans="2:9">
      <c r="B64" s="9"/>
      <c r="C64" s="9"/>
      <c r="D64" s="9"/>
      <c r="E64" s="9"/>
      <c r="F64" s="9"/>
      <c r="G64" s="9"/>
      <c r="H64" s="9"/>
      <c r="I64" s="9"/>
    </row>
    <row r="65" spans="2:9">
      <c r="B65" s="9"/>
      <c r="C65" s="9"/>
      <c r="D65" s="9"/>
      <c r="E65" s="9"/>
      <c r="F65" s="9"/>
      <c r="G65" s="9"/>
      <c r="H65" s="9"/>
      <c r="I65" s="9"/>
    </row>
    <row r="66" spans="2:9">
      <c r="B66" s="9"/>
      <c r="C66" s="9"/>
      <c r="D66" s="9"/>
      <c r="E66" s="9"/>
      <c r="F66" s="9"/>
      <c r="G66" s="9"/>
      <c r="H66" s="9"/>
      <c r="I66" s="9"/>
    </row>
    <row r="67" spans="2:9">
      <c r="B67" s="9"/>
      <c r="C67" s="9"/>
      <c r="D67" s="9"/>
      <c r="E67" s="9"/>
      <c r="F67" s="9"/>
      <c r="G67" s="9"/>
      <c r="H67" s="9"/>
      <c r="I67" s="9"/>
    </row>
    <row r="68" spans="2:9">
      <c r="B68" s="9"/>
      <c r="C68" s="9"/>
      <c r="D68" s="9"/>
      <c r="E68" s="9"/>
      <c r="F68" s="9"/>
      <c r="G68" s="9"/>
      <c r="H68" s="9"/>
      <c r="I68" s="9"/>
    </row>
    <row r="69" spans="2:9">
      <c r="B69" s="9"/>
      <c r="C69" s="9"/>
      <c r="D69" s="9"/>
      <c r="E69" s="9"/>
      <c r="F69" s="9"/>
      <c r="G69" s="9"/>
      <c r="H69" s="9"/>
      <c r="I69" s="9"/>
    </row>
    <row r="70" spans="2:9">
      <c r="B70" s="9"/>
      <c r="C70" s="9"/>
      <c r="D70" s="9"/>
      <c r="E70" s="9"/>
      <c r="F70" s="9"/>
      <c r="G70" s="9"/>
      <c r="H70" s="9"/>
      <c r="I70" s="9"/>
    </row>
    <row r="71" spans="2:9">
      <c r="B71" s="9"/>
      <c r="C71" s="9"/>
      <c r="D71" s="9"/>
      <c r="E71" s="9"/>
      <c r="F71" s="9"/>
      <c r="G71" s="9"/>
      <c r="H71" s="9"/>
      <c r="I71" s="9"/>
    </row>
    <row r="72" spans="2:9">
      <c r="B72" s="9"/>
      <c r="C72" s="9"/>
      <c r="D72" s="9"/>
      <c r="E72" s="9"/>
      <c r="F72" s="9"/>
      <c r="G72" s="9"/>
      <c r="H72" s="9"/>
      <c r="I72" s="9"/>
    </row>
    <row r="73" spans="2:9">
      <c r="B73" s="9"/>
      <c r="C73" s="9"/>
      <c r="D73" s="9"/>
      <c r="E73" s="9"/>
      <c r="F73" s="9"/>
      <c r="G73" s="9"/>
      <c r="H73" s="9"/>
      <c r="I73" s="9"/>
    </row>
    <row r="74" spans="2:9">
      <c r="B74" s="9"/>
      <c r="C74" s="9"/>
      <c r="D74" s="9"/>
      <c r="E74" s="9"/>
      <c r="F74" s="9"/>
      <c r="G74" s="9"/>
      <c r="H74" s="9"/>
      <c r="I74" s="9"/>
    </row>
    <row r="75" spans="2:9">
      <c r="B75" s="9"/>
      <c r="C75" s="9"/>
      <c r="D75" s="9"/>
      <c r="E75" s="9"/>
      <c r="F75" s="9"/>
      <c r="G75" s="9"/>
      <c r="H75" s="9"/>
      <c r="I75" s="9"/>
    </row>
    <row r="76" spans="2:9">
      <c r="B76" s="9"/>
      <c r="C76" s="9"/>
      <c r="D76" s="9"/>
      <c r="E76" s="9"/>
      <c r="F76" s="9"/>
      <c r="G76" s="9"/>
      <c r="H76" s="9"/>
      <c r="I76" s="9"/>
    </row>
    <row r="77" spans="2:9">
      <c r="B77" s="9"/>
      <c r="C77" s="9"/>
      <c r="D77" s="9"/>
      <c r="E77" s="9"/>
      <c r="F77" s="9"/>
      <c r="G77" s="9"/>
      <c r="H77" s="9"/>
      <c r="I77" s="9"/>
    </row>
    <row r="78" spans="2:9">
      <c r="B78" s="9"/>
      <c r="C78" s="9"/>
      <c r="D78" s="9"/>
      <c r="E78" s="9"/>
      <c r="F78" s="9"/>
      <c r="G78" s="9"/>
      <c r="H78" s="9"/>
      <c r="I78" s="9"/>
    </row>
    <row r="79" spans="2:9">
      <c r="B79" s="9"/>
      <c r="C79" s="9"/>
      <c r="D79" s="9"/>
      <c r="E79" s="9"/>
      <c r="F79" s="9"/>
      <c r="G79" s="9"/>
      <c r="H79" s="9"/>
      <c r="I79" s="9"/>
    </row>
    <row r="80" spans="2:9">
      <c r="B80" s="9"/>
      <c r="C80" s="9"/>
      <c r="D80" s="9"/>
      <c r="E80" s="9"/>
      <c r="F80" s="9"/>
      <c r="G80" s="9"/>
      <c r="H80" s="9"/>
      <c r="I80" s="9"/>
    </row>
    <row r="81" spans="2:9">
      <c r="B81" s="9"/>
      <c r="C81" s="9"/>
      <c r="D81" s="9"/>
      <c r="E81" s="9"/>
      <c r="F81" s="9"/>
      <c r="G81" s="9"/>
      <c r="H81" s="9"/>
      <c r="I81" s="9"/>
    </row>
    <row r="82" spans="2:9">
      <c r="B82" s="9"/>
      <c r="C82" s="9"/>
      <c r="D82" s="9"/>
      <c r="E82" s="9"/>
      <c r="F82" s="9"/>
      <c r="G82" s="9"/>
      <c r="H82" s="9"/>
      <c r="I82" s="9"/>
    </row>
    <row r="83" spans="2:9">
      <c r="B83" s="9"/>
      <c r="C83" s="9"/>
      <c r="D83" s="9"/>
      <c r="E83" s="9"/>
      <c r="F83" s="9"/>
      <c r="G83" s="9"/>
      <c r="H83" s="9"/>
      <c r="I83" s="9"/>
    </row>
    <row r="84" spans="2:9">
      <c r="B84" s="9"/>
      <c r="C84" s="9"/>
      <c r="D84" s="9"/>
      <c r="E84" s="9"/>
      <c r="F84" s="9"/>
      <c r="G84" s="9"/>
      <c r="H84" s="9"/>
      <c r="I84" s="9"/>
    </row>
    <row r="85" spans="2:9">
      <c r="B85" s="9"/>
      <c r="C85" s="9"/>
      <c r="D85" s="9"/>
      <c r="E85" s="9"/>
      <c r="F85" s="9"/>
      <c r="G85" s="9"/>
      <c r="H85" s="9"/>
      <c r="I85" s="9"/>
    </row>
    <row r="86" spans="2:9">
      <c r="B86" s="9"/>
      <c r="C86" s="9"/>
      <c r="D86" s="9"/>
      <c r="E86" s="9"/>
      <c r="F86" s="9"/>
      <c r="G86" s="9"/>
      <c r="H86" s="9"/>
      <c r="I86" s="9"/>
    </row>
    <row r="87" spans="2:9">
      <c r="B87" s="9"/>
      <c r="C87" s="9"/>
      <c r="D87" s="9"/>
      <c r="E87" s="9"/>
      <c r="F87" s="9"/>
      <c r="G87" s="9"/>
      <c r="H87" s="9"/>
      <c r="I87" s="9"/>
    </row>
    <row r="88" spans="2:9">
      <c r="B88" s="9"/>
      <c r="C88" s="9"/>
      <c r="D88" s="9"/>
      <c r="E88" s="9"/>
      <c r="F88" s="9"/>
      <c r="G88" s="9"/>
      <c r="H88" s="9"/>
      <c r="I88" s="9"/>
    </row>
    <row r="89" spans="2:9">
      <c r="B89" s="9"/>
      <c r="C89" s="9"/>
      <c r="D89" s="9"/>
      <c r="E89" s="9"/>
      <c r="F89" s="9"/>
      <c r="G89" s="9"/>
      <c r="H89" s="9"/>
      <c r="I89" s="9"/>
    </row>
    <row r="90" spans="2:9">
      <c r="B90" s="9"/>
      <c r="C90" s="9"/>
      <c r="D90" s="9"/>
      <c r="E90" s="9"/>
      <c r="F90" s="9"/>
      <c r="G90" s="9"/>
      <c r="H90" s="9"/>
      <c r="I90" s="9"/>
    </row>
    <row r="91" spans="2:9">
      <c r="B91" s="9"/>
      <c r="C91" s="9"/>
      <c r="D91" s="9"/>
      <c r="E91" s="9"/>
      <c r="F91" s="9"/>
      <c r="G91" s="9"/>
      <c r="H91" s="9"/>
      <c r="I91" s="9"/>
    </row>
    <row r="92" spans="2:9">
      <c r="B92" s="9"/>
      <c r="C92" s="9"/>
      <c r="D92" s="9"/>
      <c r="E92" s="9"/>
      <c r="F92" s="9"/>
      <c r="G92" s="9"/>
      <c r="H92" s="9"/>
      <c r="I92" s="9"/>
    </row>
    <row r="93" spans="2:9">
      <c r="B93" s="9"/>
      <c r="C93" s="9"/>
      <c r="D93" s="9"/>
      <c r="E93" s="9"/>
      <c r="F93" s="9"/>
      <c r="G93" s="9"/>
      <c r="H93" s="9"/>
      <c r="I93" s="9"/>
    </row>
    <row r="94" spans="2:9">
      <c r="B94" s="9"/>
      <c r="C94" s="9"/>
      <c r="D94" s="9"/>
      <c r="E94" s="9"/>
      <c r="F94" s="9"/>
      <c r="G94" s="9"/>
      <c r="H94" s="9"/>
      <c r="I94" s="9"/>
    </row>
    <row r="95" spans="2:9">
      <c r="B95" s="9"/>
      <c r="C95" s="9"/>
      <c r="D95" s="9"/>
      <c r="E95" s="9"/>
      <c r="F95" s="9"/>
      <c r="G95" s="9"/>
      <c r="H95" s="9"/>
      <c r="I95" s="9"/>
    </row>
    <row r="96" spans="2:9">
      <c r="B96" s="9"/>
      <c r="C96" s="9"/>
      <c r="D96" s="9"/>
      <c r="E96" s="9"/>
      <c r="F96" s="9"/>
      <c r="G96" s="9"/>
      <c r="H96" s="9"/>
      <c r="I96" s="9"/>
    </row>
    <row r="97" spans="2:9">
      <c r="B97" s="9"/>
      <c r="C97" s="9"/>
      <c r="D97" s="9"/>
      <c r="E97" s="9"/>
      <c r="F97" s="9"/>
      <c r="G97" s="9"/>
      <c r="H97" s="9"/>
      <c r="I97" s="9"/>
    </row>
    <row r="98" spans="2:9">
      <c r="B98" s="9"/>
      <c r="C98" s="9"/>
      <c r="D98" s="9"/>
      <c r="E98" s="9"/>
      <c r="F98" s="9"/>
      <c r="G98" s="9"/>
      <c r="H98" s="9"/>
      <c r="I98" s="9"/>
    </row>
    <row r="99" spans="2:9">
      <c r="B99" s="9"/>
      <c r="C99" s="9"/>
      <c r="D99" s="9"/>
      <c r="E99" s="9"/>
      <c r="F99" s="9"/>
      <c r="G99" s="9"/>
      <c r="H99" s="9"/>
      <c r="I99" s="9"/>
    </row>
    <row r="100" spans="2:9">
      <c r="B100" s="9"/>
      <c r="C100" s="9"/>
      <c r="D100" s="9"/>
      <c r="E100" s="9"/>
      <c r="F100" s="9"/>
      <c r="G100" s="9"/>
      <c r="H100" s="9"/>
      <c r="I100" s="9"/>
    </row>
    <row r="101" spans="2:9">
      <c r="B101" s="9"/>
      <c r="C101" s="9"/>
      <c r="D101" s="9"/>
      <c r="E101" s="9"/>
      <c r="F101" s="9"/>
      <c r="G101" s="9"/>
      <c r="H101" s="9"/>
      <c r="I101" s="9"/>
    </row>
    <row r="102" spans="2:9">
      <c r="B102" s="9"/>
      <c r="C102" s="9"/>
      <c r="D102" s="9"/>
      <c r="E102" s="9"/>
      <c r="F102" s="9"/>
      <c r="G102" s="9"/>
      <c r="H102" s="9"/>
      <c r="I102" s="9"/>
    </row>
    <row r="103" spans="2:9">
      <c r="B103" s="9"/>
      <c r="C103" s="9"/>
      <c r="D103" s="9"/>
      <c r="E103" s="9"/>
      <c r="F103" s="9"/>
      <c r="G103" s="9"/>
      <c r="H103" s="9"/>
      <c r="I103" s="9"/>
    </row>
    <row r="104" spans="2:9">
      <c r="B104" s="9"/>
      <c r="C104" s="9"/>
      <c r="D104" s="9"/>
      <c r="E104" s="9"/>
      <c r="F104" s="9"/>
      <c r="G104" s="9"/>
      <c r="H104" s="9"/>
      <c r="I104" s="9"/>
    </row>
    <row r="105" spans="2:9">
      <c r="B105" s="9"/>
      <c r="C105" s="9"/>
      <c r="D105" s="9"/>
      <c r="E105" s="9"/>
      <c r="F105" s="9"/>
      <c r="G105" s="9"/>
      <c r="H105" s="9"/>
      <c r="I105" s="9"/>
    </row>
    <row r="106" spans="2:9">
      <c r="B106" s="9"/>
      <c r="C106" s="9"/>
      <c r="D106" s="9"/>
      <c r="E106" s="9"/>
      <c r="F106" s="9"/>
      <c r="G106" s="9"/>
      <c r="H106" s="9"/>
      <c r="I106" s="9"/>
    </row>
    <row r="107" spans="2:9">
      <c r="B107" s="9"/>
      <c r="C107" s="9"/>
      <c r="D107" s="9"/>
      <c r="E107" s="9"/>
      <c r="F107" s="9"/>
      <c r="G107" s="9"/>
      <c r="H107" s="9"/>
      <c r="I107" s="9"/>
    </row>
    <row r="108" spans="2:9">
      <c r="B108" s="9"/>
      <c r="C108" s="9"/>
      <c r="D108" s="9"/>
      <c r="E108" s="9"/>
      <c r="F108" s="9"/>
      <c r="G108" s="9"/>
      <c r="H108" s="9"/>
      <c r="I108" s="9"/>
    </row>
    <row r="109" spans="2:9">
      <c r="B109" s="9"/>
      <c r="C109" s="9"/>
      <c r="D109" s="9"/>
      <c r="E109" s="9"/>
      <c r="F109" s="9"/>
      <c r="G109" s="9"/>
      <c r="H109" s="9"/>
      <c r="I109" s="9"/>
    </row>
    <row r="110" spans="2:9">
      <c r="B110" s="9"/>
      <c r="C110" s="9"/>
      <c r="D110" s="9"/>
      <c r="E110" s="9"/>
      <c r="F110" s="9"/>
      <c r="G110" s="9"/>
      <c r="H110" s="9"/>
      <c r="I110" s="9"/>
    </row>
    <row r="111" spans="2:9">
      <c r="B111" s="9"/>
      <c r="C111" s="9"/>
      <c r="D111" s="9"/>
      <c r="E111" s="9"/>
      <c r="F111" s="9"/>
      <c r="G111" s="9"/>
      <c r="H111" s="9"/>
      <c r="I111" s="9"/>
    </row>
    <row r="112" spans="2:9">
      <c r="B112" s="9"/>
      <c r="C112" s="9"/>
      <c r="D112" s="9"/>
      <c r="E112" s="9"/>
      <c r="F112" s="9"/>
      <c r="G112" s="9"/>
      <c r="H112" s="9"/>
      <c r="I112" s="9"/>
    </row>
    <row r="113" spans="2:9">
      <c r="B113" s="9"/>
      <c r="C113" s="9"/>
      <c r="D113" s="9"/>
      <c r="E113" s="9"/>
      <c r="F113" s="9"/>
      <c r="G113" s="9"/>
      <c r="H113" s="9"/>
      <c r="I113" s="9"/>
    </row>
    <row r="114" spans="2:9">
      <c r="B114" s="9"/>
      <c r="C114" s="9"/>
      <c r="D114" s="9"/>
      <c r="E114" s="9"/>
      <c r="F114" s="9"/>
      <c r="G114" s="9"/>
      <c r="H114" s="9"/>
      <c r="I114" s="9"/>
    </row>
    <row r="115" spans="2:9">
      <c r="B115" s="9"/>
      <c r="C115" s="9"/>
      <c r="D115" s="9"/>
      <c r="E115" s="9"/>
      <c r="F115" s="9"/>
      <c r="G115" s="9"/>
      <c r="H115" s="9"/>
      <c r="I115" s="9"/>
    </row>
    <row r="116" spans="2:9">
      <c r="B116" s="9"/>
      <c r="C116" s="9"/>
      <c r="D116" s="9"/>
      <c r="E116" s="9"/>
      <c r="F116" s="9"/>
      <c r="G116" s="9"/>
      <c r="H116" s="9"/>
      <c r="I116" s="9"/>
    </row>
    <row r="117" spans="2:9">
      <c r="B117" s="9"/>
      <c r="C117" s="9"/>
      <c r="D117" s="9"/>
      <c r="E117" s="9"/>
      <c r="F117" s="9"/>
      <c r="G117" s="9"/>
      <c r="H117" s="9"/>
      <c r="I117" s="9"/>
    </row>
    <row r="118" spans="2:9">
      <c r="B118" s="9"/>
      <c r="C118" s="9"/>
      <c r="D118" s="9"/>
      <c r="E118" s="9"/>
      <c r="F118" s="9"/>
      <c r="G118" s="9"/>
      <c r="H118" s="9"/>
      <c r="I118" s="9"/>
    </row>
    <row r="119" spans="2:9">
      <c r="B119" s="9"/>
      <c r="C119" s="9"/>
      <c r="D119" s="9"/>
      <c r="E119" s="9"/>
      <c r="F119" s="9"/>
      <c r="G119" s="9"/>
      <c r="H119" s="9"/>
      <c r="I119" s="9"/>
    </row>
    <row r="120" spans="2:9">
      <c r="B120" s="9"/>
      <c r="C120" s="9"/>
      <c r="D120" s="9"/>
      <c r="E120" s="9"/>
      <c r="F120" s="9"/>
      <c r="G120" s="9"/>
      <c r="H120" s="9"/>
      <c r="I120" s="9"/>
    </row>
    <row r="121" spans="2:9">
      <c r="B121" s="9"/>
      <c r="C121" s="9"/>
      <c r="D121" s="9"/>
      <c r="E121" s="9"/>
      <c r="F121" s="9"/>
      <c r="G121" s="9"/>
      <c r="H121" s="9"/>
      <c r="I121" s="9"/>
    </row>
    <row r="122" spans="2:9">
      <c r="B122" s="9"/>
      <c r="C122" s="9"/>
      <c r="D122" s="9"/>
      <c r="E122" s="9"/>
      <c r="F122" s="9"/>
      <c r="G122" s="9"/>
      <c r="H122" s="9"/>
      <c r="I122" s="9"/>
    </row>
    <row r="123" spans="2:9">
      <c r="B123" s="9"/>
      <c r="C123" s="9"/>
      <c r="D123" s="9"/>
      <c r="E123" s="9"/>
      <c r="F123" s="9"/>
      <c r="G123" s="9"/>
      <c r="H123" s="9"/>
      <c r="I123" s="9"/>
    </row>
    <row r="124" spans="2:9">
      <c r="B124" s="9"/>
      <c r="C124" s="9"/>
      <c r="D124" s="9"/>
      <c r="E124" s="9"/>
      <c r="F124" s="9"/>
      <c r="G124" s="9"/>
      <c r="H124" s="9"/>
      <c r="I124" s="9"/>
    </row>
    <row r="125" spans="2:9">
      <c r="B125" s="9"/>
      <c r="C125" s="9"/>
      <c r="D125" s="9"/>
      <c r="E125" s="9"/>
      <c r="F125" s="9"/>
      <c r="G125" s="9"/>
      <c r="H125" s="9"/>
      <c r="I125" s="9"/>
    </row>
    <row r="126" spans="2:9">
      <c r="B126" s="9"/>
      <c r="C126" s="9"/>
      <c r="D126" s="9"/>
      <c r="E126" s="9"/>
      <c r="F126" s="9"/>
      <c r="G126" s="9"/>
      <c r="H126" s="9"/>
      <c r="I126" s="9"/>
    </row>
    <row r="127" spans="2:9">
      <c r="B127" s="9"/>
      <c r="C127" s="9"/>
      <c r="D127" s="9"/>
      <c r="E127" s="9"/>
      <c r="F127" s="9"/>
      <c r="G127" s="9"/>
      <c r="H127" s="9"/>
      <c r="I127" s="9"/>
    </row>
    <row r="128" spans="2:9">
      <c r="B128" s="9"/>
      <c r="C128" s="9"/>
      <c r="D128" s="9"/>
      <c r="E128" s="9"/>
      <c r="F128" s="9"/>
      <c r="G128" s="9"/>
      <c r="H128" s="9"/>
      <c r="I128" s="9"/>
    </row>
    <row r="129" spans="2:9">
      <c r="B129" s="9"/>
      <c r="C129" s="9"/>
      <c r="D129" s="9"/>
      <c r="E129" s="9"/>
      <c r="F129" s="9"/>
      <c r="G129" s="9"/>
      <c r="H129" s="9"/>
      <c r="I129" s="9"/>
    </row>
    <row r="130" spans="2:9">
      <c r="B130" s="9"/>
      <c r="C130" s="9"/>
      <c r="D130" s="9"/>
      <c r="E130" s="9"/>
      <c r="F130" s="9"/>
      <c r="G130" s="9"/>
      <c r="H130" s="9"/>
      <c r="I130" s="9"/>
    </row>
    <row r="131" spans="2:9">
      <c r="B131" s="9"/>
      <c r="C131" s="9"/>
      <c r="D131" s="9"/>
      <c r="E131" s="9"/>
      <c r="F131" s="9"/>
      <c r="G131" s="9"/>
      <c r="H131" s="9"/>
      <c r="I131" s="9"/>
    </row>
    <row r="132" spans="2:9">
      <c r="B132" s="9"/>
      <c r="C132" s="9"/>
      <c r="D132" s="9"/>
      <c r="E132" s="9"/>
      <c r="F132" s="9"/>
      <c r="G132" s="9"/>
      <c r="H132" s="9"/>
      <c r="I132" s="9"/>
    </row>
    <row r="133" spans="2:9">
      <c r="B133" s="9"/>
      <c r="C133" s="9"/>
      <c r="D133" s="9"/>
      <c r="E133" s="9"/>
      <c r="F133" s="9"/>
      <c r="G133" s="9"/>
      <c r="H133" s="9"/>
      <c r="I133" s="9"/>
    </row>
    <row r="134" spans="2:9">
      <c r="B134" s="9"/>
      <c r="C134" s="9"/>
      <c r="D134" s="9"/>
      <c r="E134" s="9"/>
      <c r="F134" s="9"/>
      <c r="G134" s="9"/>
      <c r="H134" s="9"/>
      <c r="I134" s="9"/>
    </row>
    <row r="135" spans="2:9">
      <c r="B135" s="9"/>
      <c r="C135" s="9"/>
      <c r="D135" s="9"/>
      <c r="E135" s="9"/>
      <c r="F135" s="9"/>
      <c r="G135" s="9"/>
      <c r="H135" s="9"/>
      <c r="I135" s="9"/>
    </row>
    <row r="136" spans="2:9">
      <c r="B136" s="9"/>
      <c r="C136" s="9"/>
      <c r="D136" s="9"/>
      <c r="E136" s="9"/>
      <c r="F136" s="9"/>
      <c r="G136" s="9"/>
      <c r="H136" s="9"/>
      <c r="I136" s="9"/>
    </row>
    <row r="137" spans="2:9">
      <c r="B137" s="9"/>
      <c r="C137" s="9"/>
      <c r="D137" s="9"/>
      <c r="E137" s="9"/>
      <c r="F137" s="9"/>
      <c r="G137" s="9"/>
      <c r="H137" s="9"/>
      <c r="I137" s="9"/>
    </row>
    <row r="138" spans="2:9">
      <c r="B138" s="9"/>
      <c r="C138" s="9"/>
      <c r="D138" s="9"/>
      <c r="E138" s="9"/>
      <c r="F138" s="9"/>
      <c r="G138" s="9"/>
      <c r="H138" s="9"/>
      <c r="I138" s="9"/>
    </row>
    <row r="139" spans="2:9">
      <c r="B139" s="9"/>
      <c r="C139" s="9"/>
      <c r="D139" s="9"/>
      <c r="E139" s="9"/>
      <c r="F139" s="9"/>
      <c r="G139" s="9"/>
      <c r="H139" s="9"/>
      <c r="I139" s="9"/>
    </row>
    <row r="140" spans="2:9">
      <c r="B140" s="9"/>
      <c r="C140" s="9"/>
      <c r="D140" s="9"/>
      <c r="E140" s="9"/>
      <c r="F140" s="9"/>
      <c r="G140" s="9"/>
      <c r="H140" s="9"/>
      <c r="I140" s="9"/>
    </row>
    <row r="141" spans="2:9">
      <c r="B141" s="9"/>
      <c r="C141" s="9"/>
      <c r="D141" s="9"/>
      <c r="E141" s="9"/>
      <c r="F141" s="9"/>
      <c r="G141" s="9"/>
      <c r="H141" s="9"/>
      <c r="I141" s="9"/>
    </row>
    <row r="142" spans="2:9">
      <c r="B142" s="9"/>
      <c r="C142" s="9"/>
      <c r="D142" s="9"/>
      <c r="E142" s="9"/>
      <c r="F142" s="9"/>
      <c r="G142" s="9"/>
      <c r="H142" s="9"/>
      <c r="I142" s="9"/>
    </row>
    <row r="143" spans="2:9">
      <c r="B143" s="9"/>
      <c r="C143" s="9"/>
      <c r="D143" s="9"/>
      <c r="E143" s="9"/>
      <c r="F143" s="9"/>
      <c r="G143" s="9"/>
      <c r="H143" s="9"/>
      <c r="I143" s="9"/>
    </row>
    <row r="144" spans="2:9">
      <c r="B144" s="9"/>
      <c r="C144" s="9"/>
      <c r="D144" s="9"/>
      <c r="E144" s="9"/>
      <c r="F144" s="9"/>
      <c r="G144" s="9"/>
      <c r="H144" s="9"/>
      <c r="I144" s="9"/>
    </row>
    <row r="145" spans="2:9">
      <c r="B145" s="9"/>
      <c r="C145" s="9"/>
      <c r="D145" s="9"/>
      <c r="E145" s="9"/>
      <c r="F145" s="9"/>
      <c r="G145" s="9"/>
      <c r="H145" s="9"/>
      <c r="I145" s="9"/>
    </row>
    <row r="146" spans="2:9">
      <c r="B146" s="9"/>
      <c r="C146" s="9"/>
      <c r="D146" s="9"/>
      <c r="E146" s="9"/>
      <c r="F146" s="9"/>
      <c r="G146" s="9"/>
      <c r="H146" s="9"/>
      <c r="I146" s="9"/>
    </row>
    <row r="147" spans="2:9">
      <c r="B147" s="9"/>
      <c r="C147" s="9"/>
      <c r="D147" s="9"/>
      <c r="E147" s="9"/>
      <c r="F147" s="9"/>
      <c r="G147" s="9"/>
      <c r="H147" s="9"/>
      <c r="I147" s="9"/>
    </row>
    <row r="148" spans="2:9">
      <c r="B148" s="9"/>
      <c r="C148" s="9"/>
      <c r="D148" s="9"/>
      <c r="E148" s="9"/>
      <c r="F148" s="9"/>
      <c r="G148" s="9"/>
      <c r="H148" s="9"/>
      <c r="I148" s="9"/>
    </row>
    <row r="149" spans="2:9">
      <c r="B149" s="9"/>
      <c r="C149" s="9"/>
      <c r="D149" s="9"/>
      <c r="E149" s="9"/>
      <c r="F149" s="9"/>
      <c r="G149" s="9"/>
      <c r="H149" s="9"/>
      <c r="I149" s="9"/>
    </row>
    <row r="150" spans="2:9">
      <c r="B150" s="9"/>
      <c r="C150" s="9"/>
      <c r="D150" s="9"/>
      <c r="E150" s="9"/>
      <c r="F150" s="9"/>
      <c r="G150" s="9"/>
      <c r="H150" s="9"/>
      <c r="I150" s="9"/>
    </row>
    <row r="151" spans="2:9">
      <c r="B151" s="9"/>
      <c r="C151" s="9"/>
      <c r="D151" s="9"/>
      <c r="E151" s="9"/>
      <c r="F151" s="9"/>
      <c r="G151" s="9"/>
      <c r="H151" s="9"/>
      <c r="I151" s="9"/>
    </row>
    <row r="152" spans="2:9">
      <c r="B152" s="9"/>
      <c r="C152" s="9"/>
      <c r="D152" s="9"/>
      <c r="E152" s="9"/>
      <c r="F152" s="9"/>
      <c r="G152" s="9"/>
      <c r="H152" s="9"/>
      <c r="I152" s="9"/>
    </row>
    <row r="153" spans="2:9">
      <c r="B153" s="9"/>
      <c r="C153" s="9"/>
      <c r="D153" s="9"/>
      <c r="E153" s="9"/>
      <c r="F153" s="9"/>
      <c r="G153" s="9"/>
      <c r="H153" s="9"/>
      <c r="I153" s="9"/>
    </row>
    <row r="154" spans="2:9">
      <c r="B154" s="9"/>
      <c r="C154" s="9"/>
      <c r="D154" s="9"/>
      <c r="E154" s="9"/>
      <c r="F154" s="9"/>
      <c r="G154" s="9"/>
      <c r="H154" s="9"/>
      <c r="I154" s="9"/>
    </row>
    <row r="155" spans="2:9">
      <c r="B155" s="9"/>
      <c r="C155" s="9"/>
      <c r="D155" s="9"/>
      <c r="E155" s="9"/>
      <c r="F155" s="9"/>
      <c r="G155" s="9"/>
      <c r="H155" s="9"/>
      <c r="I155" s="9"/>
    </row>
    <row r="156" spans="2:9">
      <c r="B156" s="9"/>
      <c r="C156" s="9"/>
      <c r="D156" s="9"/>
      <c r="E156" s="9"/>
      <c r="F156" s="9"/>
      <c r="G156" s="9"/>
      <c r="H156" s="9"/>
      <c r="I156" s="9"/>
    </row>
    <row r="157" spans="2:9">
      <c r="B157" s="9"/>
      <c r="C157" s="9"/>
      <c r="D157" s="9"/>
      <c r="E157" s="9"/>
      <c r="F157" s="9"/>
      <c r="G157" s="9"/>
      <c r="H157" s="9"/>
      <c r="I157" s="9"/>
    </row>
    <row r="158" spans="2:9">
      <c r="B158" s="9"/>
      <c r="C158" s="9"/>
      <c r="D158" s="9"/>
      <c r="E158" s="9"/>
      <c r="F158" s="9"/>
      <c r="G158" s="9"/>
      <c r="H158" s="9"/>
      <c r="I158" s="9"/>
    </row>
    <row r="159" spans="2:9">
      <c r="B159" s="9"/>
      <c r="C159" s="9"/>
      <c r="D159" s="9"/>
      <c r="E159" s="9"/>
      <c r="F159" s="9"/>
      <c r="G159" s="9"/>
      <c r="H159" s="9"/>
      <c r="I159" s="9"/>
    </row>
    <row r="160" spans="2:9">
      <c r="B160" s="9"/>
      <c r="C160" s="9"/>
      <c r="D160" s="9"/>
      <c r="E160" s="9"/>
      <c r="F160" s="9"/>
      <c r="G160" s="9"/>
      <c r="H160" s="9"/>
      <c r="I160" s="9"/>
    </row>
    <row r="161" spans="2:9">
      <c r="B161" s="9"/>
      <c r="C161" s="9"/>
      <c r="D161" s="9"/>
      <c r="E161" s="9"/>
      <c r="F161" s="9"/>
      <c r="G161" s="9"/>
      <c r="H161" s="9"/>
      <c r="I161" s="9"/>
    </row>
    <row r="162" spans="2:9">
      <c r="B162" s="9"/>
      <c r="C162" s="9"/>
      <c r="D162" s="9"/>
      <c r="E162" s="9"/>
      <c r="F162" s="9"/>
      <c r="G162" s="9"/>
      <c r="H162" s="9"/>
      <c r="I162" s="9"/>
    </row>
    <row r="163" spans="2:9">
      <c r="B163" s="9"/>
      <c r="C163" s="9"/>
      <c r="D163" s="9"/>
      <c r="E163" s="9"/>
      <c r="F163" s="9"/>
      <c r="G163" s="9"/>
      <c r="H163" s="9"/>
      <c r="I163" s="9"/>
    </row>
    <row r="164" spans="2:9">
      <c r="B164" s="9"/>
      <c r="C164" s="9"/>
      <c r="D164" s="9"/>
      <c r="E164" s="9"/>
      <c r="F164" s="9"/>
      <c r="G164" s="9"/>
      <c r="H164" s="9"/>
      <c r="I164" s="9"/>
    </row>
    <row r="165" spans="2:9">
      <c r="B165" s="9"/>
      <c r="C165" s="9"/>
      <c r="D165" s="9"/>
      <c r="E165" s="9"/>
      <c r="F165" s="9"/>
      <c r="G165" s="9"/>
      <c r="H165" s="9"/>
      <c r="I165" s="9"/>
    </row>
    <row r="166" spans="2:9">
      <c r="B166" s="9"/>
      <c r="C166" s="9"/>
      <c r="D166" s="9"/>
      <c r="E166" s="9"/>
      <c r="F166" s="9"/>
      <c r="G166" s="9"/>
      <c r="H166" s="9"/>
      <c r="I166" s="9"/>
    </row>
    <row r="167" spans="2:9">
      <c r="B167" s="9"/>
      <c r="C167" s="9"/>
      <c r="D167" s="9"/>
      <c r="E167" s="9"/>
      <c r="F167" s="9"/>
      <c r="G167" s="9"/>
      <c r="H167" s="9"/>
      <c r="I167" s="9"/>
    </row>
    <row r="168" spans="2:9">
      <c r="B168" s="9"/>
      <c r="C168" s="9"/>
      <c r="D168" s="9"/>
      <c r="E168" s="9"/>
      <c r="F168" s="9"/>
      <c r="G168" s="9"/>
      <c r="H168" s="9"/>
      <c r="I168" s="9"/>
    </row>
    <row r="169" spans="2:9">
      <c r="B169" s="9"/>
      <c r="C169" s="9"/>
      <c r="D169" s="9"/>
      <c r="E169" s="9"/>
      <c r="F169" s="9"/>
      <c r="G169" s="9"/>
      <c r="H169" s="9"/>
      <c r="I169" s="9"/>
    </row>
    <row r="170" spans="2:9">
      <c r="B170" s="9"/>
      <c r="C170" s="9"/>
      <c r="D170" s="9"/>
      <c r="E170" s="9"/>
      <c r="F170" s="9"/>
      <c r="G170" s="9"/>
      <c r="H170" s="9"/>
      <c r="I170" s="9"/>
    </row>
    <row r="171" spans="2:9">
      <c r="B171" s="9"/>
      <c r="C171" s="9"/>
      <c r="D171" s="9"/>
      <c r="E171" s="9"/>
      <c r="F171" s="9"/>
      <c r="G171" s="9"/>
      <c r="H171" s="9"/>
      <c r="I171" s="9"/>
    </row>
    <row r="172" spans="2:9">
      <c r="B172" s="9"/>
      <c r="C172" s="9"/>
      <c r="D172" s="9"/>
      <c r="E172" s="9"/>
      <c r="F172" s="9"/>
      <c r="G172" s="9"/>
      <c r="H172" s="9"/>
      <c r="I172" s="9"/>
    </row>
    <row r="173" spans="2:9">
      <c r="B173" s="9"/>
      <c r="C173" s="9"/>
      <c r="D173" s="9"/>
      <c r="E173" s="9"/>
      <c r="F173" s="9"/>
      <c r="G173" s="9"/>
      <c r="H173" s="9"/>
      <c r="I173" s="9"/>
    </row>
    <row r="174" spans="2:9">
      <c r="B174" s="9"/>
      <c r="C174" s="9"/>
      <c r="D174" s="9"/>
      <c r="E174" s="9"/>
      <c r="F174" s="9"/>
      <c r="G174" s="9"/>
      <c r="H174" s="9"/>
      <c r="I174" s="9"/>
    </row>
    <row r="175" spans="2:9">
      <c r="B175" s="9"/>
      <c r="C175" s="9"/>
      <c r="D175" s="9"/>
      <c r="E175" s="9"/>
      <c r="F175" s="9"/>
      <c r="G175" s="9"/>
      <c r="H175" s="9"/>
      <c r="I175" s="9"/>
    </row>
    <row r="176" spans="2:9">
      <c r="B176" s="9"/>
      <c r="C176" s="9"/>
      <c r="D176" s="9"/>
      <c r="E176" s="9"/>
      <c r="F176" s="9"/>
      <c r="G176" s="9"/>
      <c r="H176" s="9"/>
      <c r="I176" s="9"/>
    </row>
    <row r="177" spans="2:9">
      <c r="B177" s="9"/>
      <c r="C177" s="9"/>
      <c r="D177" s="9"/>
      <c r="E177" s="9"/>
      <c r="F177" s="9"/>
      <c r="G177" s="9"/>
      <c r="H177" s="9"/>
      <c r="I177" s="9"/>
    </row>
    <row r="178" spans="2:9">
      <c r="B178" s="9"/>
      <c r="C178" s="9"/>
      <c r="D178" s="9"/>
      <c r="E178" s="9"/>
      <c r="F178" s="9"/>
      <c r="G178" s="9"/>
      <c r="H178" s="9"/>
      <c r="I178" s="9"/>
    </row>
    <row r="179" spans="2:9">
      <c r="B179" s="9"/>
      <c r="C179" s="9"/>
      <c r="D179" s="9"/>
      <c r="E179" s="9"/>
      <c r="F179" s="9"/>
      <c r="G179" s="9"/>
      <c r="H179" s="9"/>
      <c r="I179" s="9"/>
    </row>
    <row r="180" spans="2:9">
      <c r="B180" s="9"/>
      <c r="C180" s="9"/>
      <c r="D180" s="9"/>
      <c r="E180" s="9"/>
      <c r="F180" s="9"/>
      <c r="G180" s="9"/>
      <c r="H180" s="9"/>
      <c r="I180" s="9"/>
    </row>
    <row r="181" spans="2:9">
      <c r="B181" s="9"/>
      <c r="C181" s="9"/>
      <c r="D181" s="9"/>
      <c r="E181" s="9"/>
      <c r="F181" s="9"/>
      <c r="G181" s="9"/>
      <c r="H181" s="9"/>
      <c r="I181" s="9"/>
    </row>
    <row r="182" spans="2:9">
      <c r="B182" s="9"/>
      <c r="C182" s="9"/>
      <c r="D182" s="9"/>
      <c r="E182" s="9"/>
      <c r="F182" s="9"/>
      <c r="G182" s="9"/>
      <c r="H182" s="9"/>
      <c r="I182" s="9"/>
    </row>
    <row r="183" spans="2:9">
      <c r="B183" s="9"/>
      <c r="C183" s="9"/>
      <c r="D183" s="9"/>
      <c r="E183" s="9"/>
      <c r="F183" s="9"/>
      <c r="G183" s="9"/>
      <c r="H183" s="9"/>
      <c r="I183" s="9"/>
    </row>
    <row r="184" spans="2:9">
      <c r="B184" s="9"/>
      <c r="C184" s="9"/>
      <c r="D184" s="9"/>
      <c r="E184" s="9"/>
      <c r="F184" s="9"/>
      <c r="G184" s="9"/>
      <c r="H184" s="9"/>
      <c r="I184" s="9"/>
    </row>
    <row r="185" spans="2:9">
      <c r="B185" s="9"/>
      <c r="C185" s="9"/>
      <c r="D185" s="9"/>
      <c r="E185" s="9"/>
      <c r="F185" s="9"/>
      <c r="G185" s="9"/>
      <c r="H185" s="9"/>
      <c r="I185" s="9"/>
    </row>
    <row r="186" spans="2:9">
      <c r="B186" s="9"/>
      <c r="C186" s="9"/>
      <c r="D186" s="9"/>
      <c r="E186" s="9"/>
      <c r="F186" s="9"/>
      <c r="G186" s="9"/>
      <c r="H186" s="9"/>
      <c r="I186" s="9"/>
    </row>
    <row r="187" spans="2:9">
      <c r="B187" s="9"/>
      <c r="C187" s="9"/>
      <c r="D187" s="9"/>
      <c r="E187" s="9"/>
      <c r="F187" s="9"/>
      <c r="G187" s="9"/>
      <c r="H187" s="9"/>
      <c r="I187" s="9"/>
    </row>
    <row r="188" spans="2:9">
      <c r="B188" s="9"/>
      <c r="C188" s="9"/>
      <c r="D188" s="9"/>
      <c r="E188" s="9"/>
      <c r="F188" s="9"/>
      <c r="G188" s="9"/>
      <c r="H188" s="9"/>
      <c r="I188" s="9"/>
    </row>
    <row r="189" spans="2:9">
      <c r="B189" s="9"/>
      <c r="C189" s="9"/>
      <c r="D189" s="9"/>
      <c r="E189" s="9"/>
      <c r="F189" s="9"/>
      <c r="G189" s="9"/>
      <c r="H189" s="9"/>
      <c r="I189" s="9"/>
    </row>
    <row r="190" spans="2:9">
      <c r="B190" s="9"/>
      <c r="C190" s="9"/>
      <c r="D190" s="9"/>
      <c r="E190" s="9"/>
      <c r="F190" s="9"/>
      <c r="G190" s="9"/>
      <c r="H190" s="9"/>
      <c r="I190" s="9"/>
    </row>
    <row r="191" spans="2:9">
      <c r="B191" s="9"/>
      <c r="C191" s="9"/>
      <c r="D191" s="9"/>
      <c r="E191" s="9"/>
      <c r="F191" s="9"/>
      <c r="G191" s="9"/>
      <c r="H191" s="9"/>
      <c r="I191" s="9"/>
    </row>
    <row r="192" spans="2:9">
      <c r="B192" s="9"/>
      <c r="C192" s="9"/>
      <c r="D192" s="9"/>
      <c r="E192" s="9"/>
      <c r="F192" s="9"/>
      <c r="G192" s="9"/>
      <c r="H192" s="9"/>
      <c r="I192" s="9"/>
    </row>
    <row r="193" spans="2:9">
      <c r="B193" s="9"/>
      <c r="C193" s="9"/>
      <c r="D193" s="9"/>
      <c r="E193" s="9"/>
      <c r="F193" s="9"/>
      <c r="G193" s="9"/>
      <c r="H193" s="9"/>
      <c r="I193" s="9"/>
    </row>
    <row r="194" spans="2:9">
      <c r="B194" s="9"/>
      <c r="C194" s="9"/>
      <c r="D194" s="9"/>
      <c r="E194" s="9"/>
      <c r="F194" s="9"/>
      <c r="G194" s="9"/>
      <c r="H194" s="9"/>
      <c r="I194" s="9"/>
    </row>
    <row r="195" spans="2:9">
      <c r="B195" s="9"/>
      <c r="C195" s="9"/>
      <c r="D195" s="9"/>
      <c r="E195" s="9"/>
      <c r="F195" s="9"/>
      <c r="G195" s="9"/>
      <c r="H195" s="9"/>
      <c r="I195" s="9"/>
    </row>
    <row r="196" spans="2:9">
      <c r="B196" s="9"/>
      <c r="C196" s="9"/>
      <c r="D196" s="9"/>
      <c r="E196" s="9"/>
      <c r="F196" s="9"/>
      <c r="G196" s="9"/>
      <c r="H196" s="9"/>
      <c r="I196" s="9"/>
    </row>
    <row r="197" spans="2:9">
      <c r="B197" s="9"/>
      <c r="C197" s="9"/>
      <c r="D197" s="9"/>
      <c r="E197" s="9"/>
      <c r="F197" s="9"/>
      <c r="G197" s="9"/>
      <c r="H197" s="9"/>
      <c r="I197" s="9"/>
    </row>
    <row r="198" spans="2:9">
      <c r="B198" s="9"/>
      <c r="C198" s="9"/>
      <c r="D198" s="9"/>
      <c r="E198" s="9"/>
      <c r="F198" s="9"/>
      <c r="G198" s="9"/>
      <c r="H198" s="9"/>
      <c r="I198" s="9"/>
    </row>
    <row r="199" spans="2:9">
      <c r="B199" s="9"/>
      <c r="C199" s="9"/>
      <c r="D199" s="9"/>
      <c r="E199" s="9"/>
      <c r="F199" s="9"/>
      <c r="G199" s="9"/>
      <c r="H199" s="9"/>
      <c r="I199" s="9"/>
    </row>
    <row r="200" spans="2:9">
      <c r="B200" s="9"/>
      <c r="C200" s="9"/>
      <c r="D200" s="9"/>
      <c r="E200" s="9"/>
      <c r="F200" s="9"/>
      <c r="G200" s="9"/>
      <c r="H200" s="9"/>
      <c r="I200" s="9"/>
    </row>
    <row r="201" spans="2:9">
      <c r="B201" s="9"/>
      <c r="C201" s="9"/>
      <c r="D201" s="9"/>
      <c r="E201" s="9"/>
      <c r="F201" s="9"/>
      <c r="G201" s="9"/>
      <c r="H201" s="9"/>
      <c r="I201" s="9"/>
    </row>
    <row r="202" spans="2:9">
      <c r="B202" s="9"/>
      <c r="C202" s="9"/>
      <c r="D202" s="9"/>
      <c r="E202" s="9"/>
      <c r="F202" s="9"/>
      <c r="G202" s="9"/>
      <c r="H202" s="9"/>
      <c r="I202" s="9"/>
    </row>
    <row r="203" spans="2:9">
      <c r="B203" s="9"/>
      <c r="C203" s="9"/>
      <c r="D203" s="9"/>
      <c r="E203" s="9"/>
      <c r="F203" s="9"/>
      <c r="G203" s="9"/>
      <c r="H203" s="9"/>
      <c r="I203" s="9"/>
    </row>
    <row r="204" spans="2:9">
      <c r="B204" s="9"/>
      <c r="C204" s="9"/>
      <c r="D204" s="9"/>
      <c r="E204" s="9"/>
      <c r="F204" s="9"/>
      <c r="G204" s="9"/>
      <c r="H204" s="9"/>
      <c r="I204" s="9"/>
    </row>
    <row r="205" spans="2:9">
      <c r="B205" s="9"/>
      <c r="C205" s="9"/>
      <c r="D205" s="9"/>
      <c r="E205" s="9"/>
      <c r="F205" s="9"/>
      <c r="G205" s="9"/>
      <c r="H205" s="9"/>
      <c r="I205" s="9"/>
    </row>
    <row r="206" spans="2:9">
      <c r="B206" s="9"/>
      <c r="C206" s="9"/>
      <c r="D206" s="9"/>
      <c r="E206" s="9"/>
      <c r="F206" s="9"/>
      <c r="G206" s="9"/>
      <c r="H206" s="9"/>
      <c r="I206" s="9"/>
    </row>
    <row r="207" spans="2:9">
      <c r="B207" s="9"/>
      <c r="C207" s="9"/>
      <c r="D207" s="9"/>
      <c r="E207" s="9"/>
      <c r="F207" s="9"/>
      <c r="G207" s="9"/>
      <c r="H207" s="9"/>
      <c r="I207" s="9"/>
    </row>
    <row r="208" spans="2:9">
      <c r="B208" s="9"/>
      <c r="C208" s="9"/>
      <c r="D208" s="9"/>
      <c r="E208" s="9"/>
      <c r="F208" s="9"/>
      <c r="G208" s="9"/>
      <c r="H208" s="9"/>
      <c r="I208" s="9"/>
    </row>
    <row r="209" spans="2:9">
      <c r="B209" s="9"/>
      <c r="C209" s="9"/>
      <c r="D209" s="9"/>
      <c r="E209" s="9"/>
      <c r="F209" s="9"/>
      <c r="G209" s="9"/>
      <c r="H209" s="9"/>
      <c r="I209" s="9"/>
    </row>
    <row r="210" spans="2:9">
      <c r="B210" s="9"/>
      <c r="C210" s="9"/>
      <c r="D210" s="9"/>
      <c r="E210" s="9"/>
      <c r="F210" s="9"/>
      <c r="G210" s="9"/>
      <c r="H210" s="9"/>
      <c r="I210" s="9"/>
    </row>
    <row r="211" spans="2:9">
      <c r="B211" s="9"/>
      <c r="C211" s="9"/>
      <c r="D211" s="9"/>
      <c r="E211" s="9"/>
      <c r="F211" s="9"/>
      <c r="G211" s="9"/>
      <c r="H211" s="9"/>
      <c r="I211" s="9"/>
    </row>
    <row r="212" spans="2:9">
      <c r="B212" s="9"/>
      <c r="C212" s="9"/>
      <c r="D212" s="9"/>
      <c r="E212" s="9"/>
      <c r="F212" s="9"/>
      <c r="G212" s="9"/>
      <c r="H212" s="9"/>
      <c r="I212" s="9"/>
    </row>
    <row r="213" spans="2:9">
      <c r="B213" s="9"/>
      <c r="C213" s="9"/>
      <c r="D213" s="9"/>
      <c r="E213" s="9"/>
      <c r="F213" s="9"/>
      <c r="G213" s="9"/>
      <c r="H213" s="9"/>
      <c r="I213" s="9"/>
    </row>
    <row r="214" spans="2:9">
      <c r="B214" s="9"/>
      <c r="C214" s="9"/>
      <c r="D214" s="9"/>
      <c r="E214" s="9"/>
      <c r="F214" s="9"/>
      <c r="G214" s="9"/>
      <c r="H214" s="9"/>
      <c r="I214" s="9"/>
    </row>
    <row r="215" spans="2:9">
      <c r="B215" s="9"/>
      <c r="C215" s="9"/>
      <c r="D215" s="9"/>
      <c r="E215" s="9"/>
      <c r="F215" s="9"/>
      <c r="G215" s="9"/>
      <c r="H215" s="9"/>
      <c r="I215" s="9"/>
    </row>
    <row r="216" spans="2:9">
      <c r="B216" s="9"/>
      <c r="C216" s="9"/>
      <c r="D216" s="9"/>
      <c r="E216" s="9"/>
      <c r="F216" s="9"/>
      <c r="G216" s="9"/>
      <c r="H216" s="9"/>
      <c r="I216" s="9"/>
    </row>
    <row r="217" spans="2:9">
      <c r="B217" s="9"/>
      <c r="C217" s="9"/>
      <c r="D217" s="9"/>
      <c r="E217" s="9"/>
      <c r="F217" s="9"/>
      <c r="G217" s="9"/>
      <c r="H217" s="9"/>
      <c r="I217" s="9"/>
    </row>
    <row r="218" spans="2:9">
      <c r="B218" s="9"/>
      <c r="C218" s="9"/>
      <c r="D218" s="9"/>
      <c r="E218" s="9"/>
      <c r="F218" s="9"/>
      <c r="G218" s="9"/>
      <c r="H218" s="9"/>
      <c r="I218" s="9"/>
    </row>
    <row r="219" spans="2:9">
      <c r="B219" s="9"/>
      <c r="C219" s="9"/>
      <c r="D219" s="9"/>
      <c r="E219" s="9"/>
      <c r="F219" s="9"/>
      <c r="G219" s="9"/>
      <c r="H219" s="9"/>
      <c r="I219" s="9"/>
    </row>
    <row r="220" spans="2:9">
      <c r="B220" s="9"/>
      <c r="C220" s="9"/>
      <c r="D220" s="9"/>
      <c r="E220" s="9"/>
      <c r="F220" s="9"/>
      <c r="G220" s="9"/>
      <c r="H220" s="9"/>
      <c r="I220" s="9"/>
    </row>
    <row r="221" spans="2:9">
      <c r="B221" s="9"/>
      <c r="C221" s="9"/>
      <c r="D221" s="9"/>
      <c r="E221" s="9"/>
      <c r="F221" s="9"/>
      <c r="G221" s="9"/>
      <c r="H221" s="9"/>
      <c r="I221" s="9"/>
    </row>
    <row r="222" spans="2:9">
      <c r="B222" s="9"/>
      <c r="C222" s="9"/>
      <c r="D222" s="9"/>
      <c r="E222" s="9"/>
      <c r="F222" s="9"/>
      <c r="G222" s="9"/>
      <c r="H222" s="9"/>
      <c r="I222" s="9"/>
    </row>
    <row r="223" spans="2:9">
      <c r="B223" s="9"/>
      <c r="C223" s="9"/>
      <c r="D223" s="9"/>
      <c r="E223" s="9"/>
      <c r="F223" s="9"/>
      <c r="G223" s="9"/>
      <c r="H223" s="9"/>
      <c r="I223" s="9"/>
    </row>
    <row r="224" spans="2:9">
      <c r="B224" s="9"/>
      <c r="C224" s="9"/>
      <c r="D224" s="9"/>
      <c r="E224" s="9"/>
      <c r="F224" s="9"/>
      <c r="G224" s="9"/>
      <c r="H224" s="9"/>
      <c r="I224" s="9"/>
    </row>
    <row r="225" spans="2:9">
      <c r="B225" s="9"/>
      <c r="C225" s="9"/>
      <c r="D225" s="9"/>
      <c r="E225" s="9"/>
      <c r="F225" s="9"/>
      <c r="G225" s="9"/>
      <c r="H225" s="9"/>
      <c r="I225" s="9"/>
    </row>
    <row r="226" spans="2:9">
      <c r="B226" s="9"/>
      <c r="C226" s="9"/>
      <c r="D226" s="9"/>
      <c r="E226" s="9"/>
      <c r="F226" s="9"/>
      <c r="G226" s="9"/>
      <c r="H226" s="9"/>
      <c r="I226" s="9"/>
    </row>
    <row r="227" spans="2:9">
      <c r="B227" s="9"/>
      <c r="C227" s="9"/>
      <c r="D227" s="9"/>
      <c r="E227" s="9"/>
      <c r="F227" s="9"/>
      <c r="G227" s="9"/>
      <c r="H227" s="9"/>
      <c r="I227" s="9"/>
    </row>
    <row r="228" spans="2:9">
      <c r="B228" s="9"/>
      <c r="C228" s="9"/>
      <c r="D228" s="9"/>
      <c r="E228" s="9"/>
      <c r="F228" s="9"/>
      <c r="G228" s="9"/>
      <c r="H228" s="9"/>
      <c r="I228" s="9"/>
    </row>
    <row r="229" spans="2:9">
      <c r="B229" s="9"/>
      <c r="C229" s="9"/>
      <c r="D229" s="9"/>
      <c r="E229" s="9"/>
      <c r="F229" s="9"/>
      <c r="G229" s="9"/>
      <c r="H229" s="9"/>
      <c r="I229" s="9"/>
    </row>
    <row r="230" spans="2:9">
      <c r="B230" s="9"/>
      <c r="C230" s="9"/>
      <c r="D230" s="9"/>
      <c r="E230" s="9"/>
      <c r="F230" s="9"/>
      <c r="G230" s="9"/>
      <c r="H230" s="9"/>
      <c r="I230" s="9"/>
    </row>
    <row r="231" spans="2:9">
      <c r="B231" s="9"/>
      <c r="C231" s="9"/>
      <c r="D231" s="9"/>
      <c r="E231" s="9"/>
      <c r="F231" s="9"/>
      <c r="G231" s="9"/>
      <c r="H231" s="9"/>
      <c r="I231" s="9"/>
    </row>
    <row r="232" spans="2:9">
      <c r="B232" s="9"/>
      <c r="C232" s="9"/>
      <c r="D232" s="9"/>
      <c r="E232" s="9"/>
      <c r="F232" s="9"/>
      <c r="G232" s="9"/>
      <c r="H232" s="9"/>
      <c r="I232" s="9"/>
    </row>
    <row r="233" spans="2:9">
      <c r="B233" s="9"/>
      <c r="C233" s="9"/>
      <c r="D233" s="9"/>
      <c r="E233" s="9"/>
      <c r="F233" s="9"/>
      <c r="G233" s="9"/>
      <c r="H233" s="9"/>
      <c r="I233" s="9"/>
    </row>
    <row r="234" spans="2:9">
      <c r="B234" s="9"/>
      <c r="C234" s="9"/>
      <c r="D234" s="9"/>
      <c r="E234" s="9"/>
      <c r="F234" s="9"/>
      <c r="G234" s="9"/>
      <c r="H234" s="9"/>
      <c r="I234" s="9"/>
    </row>
    <row r="235" spans="2:9">
      <c r="B235" s="9"/>
      <c r="C235" s="9"/>
      <c r="D235" s="9"/>
      <c r="E235" s="9"/>
      <c r="F235" s="9"/>
      <c r="G235" s="9"/>
      <c r="H235" s="9"/>
      <c r="I235" s="9"/>
    </row>
    <row r="236" spans="2:9">
      <c r="B236" s="9"/>
      <c r="C236" s="9"/>
      <c r="D236" s="9"/>
      <c r="E236" s="9"/>
      <c r="F236" s="9"/>
      <c r="G236" s="9"/>
      <c r="H236" s="9"/>
      <c r="I236" s="9"/>
    </row>
  </sheetData>
  <mergeCells count="59">
    <mergeCell ref="G19:G22"/>
    <mergeCell ref="G23:G24"/>
    <mergeCell ref="G25:G27"/>
    <mergeCell ref="A13:B15"/>
    <mergeCell ref="E29:F29"/>
    <mergeCell ref="A6:A12"/>
    <mergeCell ref="A16:A17"/>
    <mergeCell ref="A18:A29"/>
    <mergeCell ref="B19:B24"/>
    <mergeCell ref="B25:B28"/>
    <mergeCell ref="C19:C22"/>
    <mergeCell ref="C23:C24"/>
    <mergeCell ref="C25:C27"/>
    <mergeCell ref="E24:F24"/>
    <mergeCell ref="E25:F25"/>
    <mergeCell ref="E26:F26"/>
    <mergeCell ref="E27:F27"/>
    <mergeCell ref="E28:F28"/>
    <mergeCell ref="E19:F19"/>
    <mergeCell ref="E20:F20"/>
    <mergeCell ref="E21:F21"/>
    <mergeCell ref="E22:F22"/>
    <mergeCell ref="E23:F23"/>
    <mergeCell ref="B16:F16"/>
    <mergeCell ref="G16:I16"/>
    <mergeCell ref="B17:F17"/>
    <mergeCell ref="G17:I17"/>
    <mergeCell ref="E18:F18"/>
    <mergeCell ref="C14:D14"/>
    <mergeCell ref="E14:F14"/>
    <mergeCell ref="G14:H14"/>
    <mergeCell ref="C15:D15"/>
    <mergeCell ref="E15:F15"/>
    <mergeCell ref="G15:H15"/>
    <mergeCell ref="B11:D11"/>
    <mergeCell ref="E11:I11"/>
    <mergeCell ref="B12:D12"/>
    <mergeCell ref="E12:I12"/>
    <mergeCell ref="C13:D13"/>
    <mergeCell ref="E13:F13"/>
    <mergeCell ref="G13:H13"/>
    <mergeCell ref="B8:D8"/>
    <mergeCell ref="F8:G8"/>
    <mergeCell ref="B9:D9"/>
    <mergeCell ref="E9:I9"/>
    <mergeCell ref="B10:D10"/>
    <mergeCell ref="E10:I10"/>
    <mergeCell ref="A5:D5"/>
    <mergeCell ref="F5:G5"/>
    <mergeCell ref="B6:D6"/>
    <mergeCell ref="E6:I6"/>
    <mergeCell ref="B7:D7"/>
    <mergeCell ref="E7:I7"/>
    <mergeCell ref="A1:B1"/>
    <mergeCell ref="A2:I2"/>
    <mergeCell ref="A3:D3"/>
    <mergeCell ref="E3:I3"/>
    <mergeCell ref="A4:D4"/>
    <mergeCell ref="E4:I4"/>
  </mergeCells>
  <phoneticPr fontId="12" type="noConversion"/>
  <dataValidations count="8">
    <dataValidation type="list" allowBlank="1" showInputMessage="1" showErrorMessage="1" sqref="E5">
      <formula1>"□ 产业发展,■ 产业发展"</formula1>
    </dataValidation>
    <dataValidation type="list" allowBlank="1" showInputMessage="1" showErrorMessage="1" sqref="H5">
      <formula1>"□ 基础设施,■ 基础设施"</formula1>
    </dataValidation>
    <dataValidation type="list" allowBlank="1" showInputMessage="1" showErrorMessage="1" sqref="F5:G5">
      <formula1>"□ 民生保障,■ 民生保障"</formula1>
    </dataValidation>
    <dataValidation type="list" allowBlank="1" showInputMessage="1" showErrorMessage="1" sqref="F8">
      <formula1>"□ 项目法,■ 项目法"</formula1>
    </dataValidation>
    <dataValidation type="list" allowBlank="1" showInputMessage="1" showErrorMessage="1" sqref="I5">
      <formula1>"□ 行政运行,■ 行政运行"</formula1>
    </dataValidation>
    <dataValidation type="list" allowBlank="1" showInputMessage="1" showErrorMessage="1" sqref="E8">
      <formula1>"□ 因素法,■ 因素法"</formula1>
    </dataValidation>
    <dataValidation type="list" allowBlank="1" showInputMessage="1" showErrorMessage="1" sqref="H8">
      <formula1>"□ 据实据效,■ 据实据效"</formula1>
    </dataValidation>
    <dataValidation type="list" allowBlank="1" showInputMessage="1" showErrorMessage="1" sqref="I8">
      <formula1>"□ 因素法与项目法相组合,■ 因素法与项目法相组合"</formula1>
    </dataValidation>
  </dataValidation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36"/>
  <sheetViews>
    <sheetView workbookViewId="0">
      <selection activeCell="G15" sqref="G15:H15"/>
    </sheetView>
  </sheetViews>
  <sheetFormatPr defaultColWidth="12" defaultRowHeight="13.5"/>
  <cols>
    <col min="1" max="1" width="5.5" style="2" customWidth="1"/>
    <col min="2" max="2" width="6.6640625" style="2" customWidth="1"/>
    <col min="3" max="4" width="14.1640625" style="2" customWidth="1"/>
    <col min="5" max="5" width="20" style="2" customWidth="1"/>
    <col min="6" max="6" width="0.1640625" style="2" customWidth="1"/>
    <col min="7" max="8" width="14.1640625" style="2" customWidth="1"/>
    <col min="9" max="9" width="25.6640625" style="2" customWidth="1"/>
    <col min="10" max="20" width="12" style="2"/>
    <col min="21" max="16383" width="12" style="1"/>
  </cols>
  <sheetData>
    <row r="1" spans="1:18">
      <c r="A1" s="238"/>
      <c r="B1" s="238"/>
      <c r="I1" s="10" t="s">
        <v>1809</v>
      </c>
    </row>
    <row r="2" spans="1:18" ht="45" customHeight="1">
      <c r="A2" s="223" t="s">
        <v>1300</v>
      </c>
      <c r="B2" s="224"/>
      <c r="C2" s="224"/>
      <c r="D2" s="224"/>
      <c r="E2" s="224"/>
      <c r="F2" s="224"/>
      <c r="G2" s="224"/>
      <c r="H2" s="224"/>
      <c r="I2" s="224"/>
    </row>
    <row r="3" spans="1:18" ht="20.100000000000001" customHeight="1">
      <c r="A3" s="225" t="s">
        <v>1301</v>
      </c>
      <c r="B3" s="225"/>
      <c r="C3" s="225"/>
      <c r="D3" s="225"/>
      <c r="E3" s="226" t="s">
        <v>1810</v>
      </c>
      <c r="F3" s="226"/>
      <c r="G3" s="226"/>
      <c r="H3" s="226"/>
      <c r="I3" s="226"/>
    </row>
    <row r="4" spans="1:18" s="1" customFormat="1" ht="20.100000000000001" customHeight="1">
      <c r="A4" s="225" t="s">
        <v>1303</v>
      </c>
      <c r="B4" s="225"/>
      <c r="C4" s="225"/>
      <c r="D4" s="225"/>
      <c r="E4" s="226" t="s">
        <v>2</v>
      </c>
      <c r="F4" s="226"/>
      <c r="G4" s="226"/>
      <c r="H4" s="226"/>
      <c r="I4" s="226"/>
      <c r="J4" s="2"/>
      <c r="K4" s="2"/>
      <c r="L4" s="2"/>
      <c r="M4" s="2"/>
      <c r="N4" s="2"/>
      <c r="O4" s="2"/>
      <c r="P4" s="2"/>
      <c r="Q4" s="2"/>
      <c r="R4" s="2"/>
    </row>
    <row r="5" spans="1:18" s="1" customFormat="1" ht="27.95" customHeight="1">
      <c r="A5" s="225" t="s">
        <v>1304</v>
      </c>
      <c r="B5" s="225"/>
      <c r="C5" s="225"/>
      <c r="D5" s="225"/>
      <c r="E5" s="5" t="s">
        <v>1305</v>
      </c>
      <c r="F5" s="227" t="s">
        <v>1306</v>
      </c>
      <c r="G5" s="225"/>
      <c r="H5" s="5" t="s">
        <v>1307</v>
      </c>
      <c r="I5" s="5" t="s">
        <v>1308</v>
      </c>
      <c r="J5" s="2"/>
      <c r="K5" s="2"/>
      <c r="L5" s="2"/>
      <c r="M5" s="2"/>
      <c r="N5" s="2"/>
      <c r="O5" s="2"/>
      <c r="P5" s="2"/>
      <c r="Q5" s="2"/>
      <c r="R5" s="2"/>
    </row>
    <row r="6" spans="1:18" s="1" customFormat="1" ht="39.950000000000003" customHeight="1">
      <c r="A6" s="227" t="s">
        <v>1309</v>
      </c>
      <c r="B6" s="227" t="s">
        <v>1310</v>
      </c>
      <c r="C6" s="225"/>
      <c r="D6" s="225"/>
      <c r="E6" s="230" t="s">
        <v>1649</v>
      </c>
      <c r="F6" s="230"/>
      <c r="G6" s="230"/>
      <c r="H6" s="230"/>
      <c r="I6" s="230"/>
      <c r="J6" s="2"/>
      <c r="K6" s="2"/>
      <c r="L6" s="2"/>
      <c r="M6" s="2"/>
      <c r="N6" s="2"/>
      <c r="O6" s="2"/>
      <c r="P6" s="2"/>
      <c r="Q6" s="2"/>
      <c r="R6" s="2"/>
    </row>
    <row r="7" spans="1:18" s="1" customFormat="1" ht="39.950000000000003" customHeight="1">
      <c r="A7" s="225"/>
      <c r="B7" s="225" t="s">
        <v>1312</v>
      </c>
      <c r="C7" s="225"/>
      <c r="D7" s="225"/>
      <c r="E7" s="230" t="s">
        <v>1811</v>
      </c>
      <c r="F7" s="230"/>
      <c r="G7" s="230"/>
      <c r="H7" s="230"/>
      <c r="I7" s="230"/>
      <c r="J7" s="2"/>
      <c r="K7" s="2"/>
      <c r="L7" s="2"/>
      <c r="M7" s="2"/>
      <c r="N7" s="2"/>
      <c r="O7" s="2"/>
      <c r="P7" s="2"/>
      <c r="Q7" s="2"/>
      <c r="R7" s="2"/>
    </row>
    <row r="8" spans="1:18" ht="39.950000000000003" customHeight="1">
      <c r="A8" s="225"/>
      <c r="B8" s="239" t="s">
        <v>1314</v>
      </c>
      <c r="C8" s="240"/>
      <c r="D8" s="241"/>
      <c r="E8" s="6" t="s">
        <v>1315</v>
      </c>
      <c r="F8" s="242" t="s">
        <v>1316</v>
      </c>
      <c r="G8" s="242"/>
      <c r="H8" s="7" t="s">
        <v>1317</v>
      </c>
      <c r="I8" s="7" t="s">
        <v>1318</v>
      </c>
    </row>
    <row r="9" spans="1:18" ht="20.100000000000001" customHeight="1">
      <c r="A9" s="225"/>
      <c r="B9" s="239" t="s">
        <v>1319</v>
      </c>
      <c r="C9" s="240"/>
      <c r="D9" s="241"/>
      <c r="E9" s="226" t="s">
        <v>1811</v>
      </c>
      <c r="F9" s="226"/>
      <c r="G9" s="226"/>
      <c r="H9" s="226"/>
      <c r="I9" s="226"/>
    </row>
    <row r="10" spans="1:18" ht="20.100000000000001" customHeight="1">
      <c r="A10" s="225"/>
      <c r="B10" s="239" t="s">
        <v>1320</v>
      </c>
      <c r="C10" s="240"/>
      <c r="D10" s="241"/>
      <c r="E10" s="226" t="s">
        <v>1812</v>
      </c>
      <c r="F10" s="226"/>
      <c r="G10" s="226"/>
      <c r="H10" s="226"/>
      <c r="I10" s="226"/>
    </row>
    <row r="11" spans="1:18" ht="20.100000000000001" customHeight="1">
      <c r="A11" s="225"/>
      <c r="B11" s="239" t="s">
        <v>1322</v>
      </c>
      <c r="C11" s="240"/>
      <c r="D11" s="241"/>
      <c r="E11" s="226" t="s">
        <v>1679</v>
      </c>
      <c r="F11" s="226"/>
      <c r="G11" s="226"/>
      <c r="H11" s="226"/>
      <c r="I11" s="226"/>
    </row>
    <row r="12" spans="1:18" ht="20.100000000000001" customHeight="1">
      <c r="A12" s="225"/>
      <c r="B12" s="239" t="s">
        <v>1324</v>
      </c>
      <c r="C12" s="240"/>
      <c r="D12" s="241"/>
      <c r="E12" s="226" t="s">
        <v>1325</v>
      </c>
      <c r="F12" s="226"/>
      <c r="G12" s="226"/>
      <c r="H12" s="226"/>
      <c r="I12" s="226"/>
    </row>
    <row r="13" spans="1:18" ht="20.100000000000001" customHeight="1">
      <c r="A13" s="257" t="s">
        <v>1326</v>
      </c>
      <c r="B13" s="258"/>
      <c r="C13" s="230" t="s">
        <v>1327</v>
      </c>
      <c r="D13" s="230"/>
      <c r="E13" s="245">
        <v>290273</v>
      </c>
      <c r="F13" s="246"/>
      <c r="G13" s="230" t="s">
        <v>1328</v>
      </c>
      <c r="H13" s="230"/>
      <c r="I13" s="11">
        <v>290273</v>
      </c>
    </row>
    <row r="14" spans="1:18" ht="20.100000000000001" customHeight="1">
      <c r="A14" s="259"/>
      <c r="B14" s="260"/>
      <c r="C14" s="230" t="s">
        <v>1329</v>
      </c>
      <c r="D14" s="230"/>
      <c r="E14" s="245">
        <v>290273</v>
      </c>
      <c r="F14" s="246"/>
      <c r="G14" s="230" t="s">
        <v>1329</v>
      </c>
      <c r="H14" s="230"/>
      <c r="I14" s="11">
        <v>290273</v>
      </c>
    </row>
    <row r="15" spans="1:18" ht="20.100000000000001" customHeight="1">
      <c r="A15" s="261"/>
      <c r="B15" s="262"/>
      <c r="C15" s="306" t="s">
        <v>1330</v>
      </c>
      <c r="D15" s="307"/>
      <c r="E15" s="245">
        <v>0</v>
      </c>
      <c r="F15" s="246"/>
      <c r="G15" s="306" t="s">
        <v>1330</v>
      </c>
      <c r="H15" s="307"/>
      <c r="I15" s="11">
        <v>0</v>
      </c>
    </row>
    <row r="16" spans="1:18" ht="20.100000000000001" customHeight="1">
      <c r="A16" s="227" t="s">
        <v>1331</v>
      </c>
      <c r="B16" s="225" t="s">
        <v>1332</v>
      </c>
      <c r="C16" s="225"/>
      <c r="D16" s="225"/>
      <c r="E16" s="225"/>
      <c r="F16" s="225"/>
      <c r="G16" s="225" t="s">
        <v>1333</v>
      </c>
      <c r="H16" s="225"/>
      <c r="I16" s="225"/>
    </row>
    <row r="17" spans="1:9" ht="66.95" customHeight="1">
      <c r="A17" s="225"/>
      <c r="B17" s="232" t="s">
        <v>1653</v>
      </c>
      <c r="C17" s="232"/>
      <c r="D17" s="232"/>
      <c r="E17" s="232"/>
      <c r="F17" s="232"/>
      <c r="G17" s="232" t="s">
        <v>1813</v>
      </c>
      <c r="H17" s="232"/>
      <c r="I17" s="232"/>
    </row>
    <row r="18" spans="1:9" ht="36" customHeight="1">
      <c r="A18" s="251" t="s">
        <v>1336</v>
      </c>
      <c r="B18" s="8" t="s">
        <v>1512</v>
      </c>
      <c r="C18" s="5" t="s">
        <v>1338</v>
      </c>
      <c r="D18" s="5" t="s">
        <v>736</v>
      </c>
      <c r="E18" s="227" t="s">
        <v>1339</v>
      </c>
      <c r="F18" s="227"/>
      <c r="G18" s="5" t="s">
        <v>1338</v>
      </c>
      <c r="H18" s="5" t="s">
        <v>736</v>
      </c>
      <c r="I18" s="5" t="s">
        <v>1339</v>
      </c>
    </row>
    <row r="19" spans="1:9" ht="24">
      <c r="A19" s="252"/>
      <c r="B19" s="250" t="s">
        <v>1341</v>
      </c>
      <c r="C19" s="250" t="s">
        <v>1342</v>
      </c>
      <c r="D19" s="8" t="s">
        <v>1655</v>
      </c>
      <c r="E19" s="250" t="s">
        <v>1656</v>
      </c>
      <c r="F19" s="248"/>
      <c r="G19" s="250" t="s">
        <v>1342</v>
      </c>
      <c r="H19" s="8" t="s">
        <v>1655</v>
      </c>
      <c r="I19" s="8" t="s">
        <v>1657</v>
      </c>
    </row>
    <row r="20" spans="1:9" ht="36">
      <c r="A20" s="253"/>
      <c r="B20" s="255"/>
      <c r="C20" s="256"/>
      <c r="D20" s="8" t="s">
        <v>1658</v>
      </c>
      <c r="E20" s="250" t="s">
        <v>1659</v>
      </c>
      <c r="F20" s="249"/>
      <c r="G20" s="256"/>
      <c r="H20" s="8" t="s">
        <v>1658</v>
      </c>
      <c r="I20" s="8" t="s">
        <v>1660</v>
      </c>
    </row>
    <row r="21" spans="1:9" ht="24">
      <c r="A21" s="253"/>
      <c r="B21" s="255"/>
      <c r="C21" s="8" t="s">
        <v>1427</v>
      </c>
      <c r="D21" s="8" t="s">
        <v>1670</v>
      </c>
      <c r="E21" s="247">
        <v>1</v>
      </c>
      <c r="F21" s="249"/>
      <c r="G21" s="8" t="s">
        <v>1427</v>
      </c>
      <c r="H21" s="8" t="s">
        <v>1670</v>
      </c>
      <c r="I21" s="27">
        <v>1</v>
      </c>
    </row>
    <row r="22" spans="1:9" ht="24">
      <c r="A22" s="253"/>
      <c r="B22" s="255"/>
      <c r="C22" s="8" t="s">
        <v>1447</v>
      </c>
      <c r="D22" s="8" t="s">
        <v>1671</v>
      </c>
      <c r="E22" s="250" t="s">
        <v>1672</v>
      </c>
      <c r="F22" s="249"/>
      <c r="G22" s="8" t="s">
        <v>1447</v>
      </c>
      <c r="H22" s="8" t="s">
        <v>1671</v>
      </c>
      <c r="I22" s="8" t="s">
        <v>1672</v>
      </c>
    </row>
    <row r="23" spans="1:9" ht="24">
      <c r="A23" s="253"/>
      <c r="B23" s="256"/>
      <c r="C23" s="8" t="s">
        <v>1452</v>
      </c>
      <c r="D23" s="8" t="s">
        <v>1814</v>
      </c>
      <c r="E23" s="250" t="s">
        <v>1815</v>
      </c>
      <c r="F23" s="249"/>
      <c r="G23" s="8" t="s">
        <v>1452</v>
      </c>
      <c r="H23" s="8" t="s">
        <v>1814</v>
      </c>
      <c r="I23" s="8" t="s">
        <v>1815</v>
      </c>
    </row>
    <row r="24" spans="1:9" ht="24">
      <c r="A24" s="253"/>
      <c r="B24" s="250" t="s">
        <v>1455</v>
      </c>
      <c r="C24" s="250" t="s">
        <v>1465</v>
      </c>
      <c r="D24" s="8" t="s">
        <v>1816</v>
      </c>
      <c r="E24" s="250" t="s">
        <v>1606</v>
      </c>
      <c r="F24" s="249"/>
      <c r="G24" s="250" t="s">
        <v>1465</v>
      </c>
      <c r="H24" s="8" t="s">
        <v>1816</v>
      </c>
      <c r="I24" s="8" t="s">
        <v>1606</v>
      </c>
    </row>
    <row r="25" spans="1:9" ht="24">
      <c r="A25" s="253"/>
      <c r="B25" s="255"/>
      <c r="C25" s="256"/>
      <c r="D25" s="8" t="s">
        <v>1817</v>
      </c>
      <c r="E25" s="250" t="s">
        <v>1818</v>
      </c>
      <c r="F25" s="249"/>
      <c r="G25" s="256"/>
      <c r="H25" s="8" t="s">
        <v>1817</v>
      </c>
      <c r="I25" s="8" t="s">
        <v>1818</v>
      </c>
    </row>
    <row r="26" spans="1:9">
      <c r="A26" s="253"/>
      <c r="B26" s="255"/>
      <c r="C26" s="8" t="s">
        <v>1485</v>
      </c>
      <c r="D26" s="8" t="s">
        <v>1819</v>
      </c>
      <c r="E26" s="250" t="s">
        <v>1820</v>
      </c>
      <c r="F26" s="249"/>
      <c r="G26" s="8" t="s">
        <v>1485</v>
      </c>
      <c r="H26" s="8" t="s">
        <v>1819</v>
      </c>
      <c r="I26" s="8" t="s">
        <v>1820</v>
      </c>
    </row>
    <row r="27" spans="1:9">
      <c r="A27" s="253"/>
      <c r="B27" s="255"/>
      <c r="C27" s="250" t="s">
        <v>1491</v>
      </c>
      <c r="D27" s="8" t="s">
        <v>1821</v>
      </c>
      <c r="E27" s="250" t="s">
        <v>1822</v>
      </c>
      <c r="F27" s="249"/>
      <c r="G27" s="250" t="s">
        <v>1491</v>
      </c>
      <c r="H27" s="8" t="s">
        <v>1821</v>
      </c>
      <c r="I27" s="8" t="s">
        <v>1822</v>
      </c>
    </row>
    <row r="28" spans="1:9">
      <c r="A28" s="253"/>
      <c r="B28" s="256"/>
      <c r="C28" s="256"/>
      <c r="D28" s="8" t="s">
        <v>1823</v>
      </c>
      <c r="E28" s="250" t="s">
        <v>1820</v>
      </c>
      <c r="F28" s="249"/>
      <c r="G28" s="256"/>
      <c r="H28" s="8" t="s">
        <v>1823</v>
      </c>
      <c r="I28" s="8" t="s">
        <v>1820</v>
      </c>
    </row>
    <row r="29" spans="1:9" ht="60">
      <c r="A29" s="254"/>
      <c r="B29" s="8" t="s">
        <v>1499</v>
      </c>
      <c r="C29" s="8" t="s">
        <v>732</v>
      </c>
      <c r="D29" s="8" t="s">
        <v>1673</v>
      </c>
      <c r="E29" s="250" t="s">
        <v>1011</v>
      </c>
      <c r="F29" s="249"/>
      <c r="G29" s="8" t="s">
        <v>732</v>
      </c>
      <c r="H29" s="8" t="s">
        <v>1673</v>
      </c>
      <c r="I29" s="8" t="s">
        <v>1011</v>
      </c>
    </row>
    <row r="30" spans="1:9">
      <c r="B30" s="9"/>
      <c r="C30" s="9"/>
      <c r="D30" s="9"/>
      <c r="E30" s="9"/>
      <c r="F30" s="9"/>
      <c r="G30" s="9"/>
      <c r="H30" s="9"/>
      <c r="I30" s="9"/>
    </row>
    <row r="31" spans="1:9">
      <c r="B31" s="9"/>
      <c r="C31" s="9"/>
      <c r="D31" s="9"/>
      <c r="E31" s="9"/>
      <c r="F31" s="9"/>
      <c r="G31" s="9"/>
      <c r="H31" s="9"/>
      <c r="I31" s="9"/>
    </row>
    <row r="32" spans="1:9">
      <c r="B32" s="9"/>
      <c r="C32" s="9"/>
      <c r="D32" s="9"/>
      <c r="E32" s="9"/>
      <c r="F32" s="9"/>
      <c r="G32" s="9"/>
      <c r="H32" s="9"/>
      <c r="I32" s="9"/>
    </row>
    <row r="33" spans="2:9">
      <c r="B33" s="9"/>
      <c r="C33" s="9"/>
      <c r="D33" s="9"/>
      <c r="E33" s="9"/>
      <c r="F33" s="9"/>
      <c r="G33" s="9"/>
      <c r="H33" s="9"/>
      <c r="I33" s="9"/>
    </row>
    <row r="34" spans="2:9">
      <c r="B34" s="9"/>
      <c r="C34" s="9"/>
      <c r="D34" s="9"/>
      <c r="E34" s="9"/>
      <c r="F34" s="9"/>
      <c r="G34" s="9"/>
      <c r="H34" s="9"/>
      <c r="I34" s="9"/>
    </row>
    <row r="35" spans="2:9">
      <c r="B35" s="9"/>
      <c r="C35" s="9"/>
      <c r="D35" s="9"/>
      <c r="E35" s="9"/>
      <c r="F35" s="9"/>
      <c r="G35" s="9"/>
      <c r="H35" s="9"/>
      <c r="I35" s="9"/>
    </row>
    <row r="36" spans="2:9">
      <c r="B36" s="9"/>
      <c r="C36" s="9"/>
      <c r="D36" s="9"/>
      <c r="E36" s="9"/>
      <c r="F36" s="9"/>
      <c r="G36" s="9"/>
      <c r="H36" s="9"/>
      <c r="I36" s="9"/>
    </row>
    <row r="37" spans="2:9">
      <c r="B37" s="9"/>
      <c r="C37" s="9"/>
      <c r="D37" s="9"/>
      <c r="E37" s="9"/>
      <c r="F37" s="9"/>
      <c r="G37" s="9"/>
      <c r="H37" s="9"/>
      <c r="I37" s="9"/>
    </row>
    <row r="38" spans="2:9">
      <c r="B38" s="9"/>
      <c r="C38" s="9"/>
      <c r="D38" s="9"/>
      <c r="E38" s="9"/>
      <c r="F38" s="9"/>
      <c r="G38" s="9"/>
      <c r="H38" s="9"/>
      <c r="I38" s="9"/>
    </row>
    <row r="39" spans="2:9">
      <c r="B39" s="9"/>
      <c r="C39" s="9"/>
      <c r="D39" s="9"/>
      <c r="E39" s="9"/>
      <c r="F39" s="9"/>
      <c r="G39" s="9"/>
      <c r="H39" s="9"/>
      <c r="I39" s="9"/>
    </row>
    <row r="40" spans="2:9">
      <c r="B40" s="9"/>
      <c r="C40" s="9"/>
      <c r="D40" s="9"/>
      <c r="E40" s="9"/>
      <c r="F40" s="9"/>
      <c r="G40" s="9"/>
      <c r="H40" s="9"/>
      <c r="I40" s="9"/>
    </row>
    <row r="41" spans="2:9">
      <c r="B41" s="9"/>
      <c r="C41" s="9"/>
      <c r="D41" s="9"/>
      <c r="E41" s="9"/>
      <c r="F41" s="9"/>
      <c r="G41" s="9"/>
      <c r="H41" s="9"/>
      <c r="I41" s="9"/>
    </row>
    <row r="42" spans="2:9">
      <c r="B42" s="9"/>
      <c r="C42" s="9"/>
      <c r="D42" s="9"/>
      <c r="E42" s="9"/>
      <c r="F42" s="9"/>
      <c r="G42" s="9"/>
      <c r="H42" s="9"/>
      <c r="I42" s="9"/>
    </row>
    <row r="43" spans="2:9">
      <c r="B43" s="9"/>
      <c r="C43" s="9"/>
      <c r="D43" s="9"/>
      <c r="E43" s="9"/>
      <c r="F43" s="9"/>
      <c r="G43" s="9"/>
      <c r="H43" s="9"/>
      <c r="I43" s="9"/>
    </row>
    <row r="44" spans="2:9">
      <c r="B44" s="9"/>
      <c r="C44" s="9"/>
      <c r="D44" s="9"/>
      <c r="E44" s="9"/>
      <c r="F44" s="9"/>
      <c r="G44" s="9"/>
      <c r="H44" s="9"/>
      <c r="I44" s="9"/>
    </row>
    <row r="45" spans="2:9">
      <c r="B45" s="9"/>
      <c r="C45" s="9"/>
      <c r="D45" s="9"/>
      <c r="E45" s="9"/>
      <c r="F45" s="9"/>
      <c r="G45" s="9"/>
      <c r="H45" s="9"/>
      <c r="I45" s="9"/>
    </row>
    <row r="46" spans="2:9">
      <c r="B46" s="9"/>
      <c r="C46" s="9"/>
      <c r="D46" s="9"/>
      <c r="E46" s="9"/>
      <c r="F46" s="9"/>
      <c r="G46" s="9"/>
      <c r="H46" s="9"/>
      <c r="I46" s="9"/>
    </row>
    <row r="47" spans="2:9">
      <c r="B47" s="9"/>
      <c r="C47" s="9"/>
      <c r="D47" s="9"/>
      <c r="E47" s="9"/>
      <c r="F47" s="9"/>
      <c r="G47" s="9"/>
      <c r="H47" s="9"/>
      <c r="I47" s="9"/>
    </row>
    <row r="48" spans="2:9">
      <c r="B48" s="9"/>
      <c r="C48" s="9"/>
      <c r="D48" s="9"/>
      <c r="E48" s="9"/>
      <c r="F48" s="9"/>
      <c r="G48" s="9"/>
      <c r="H48" s="9"/>
      <c r="I48" s="9"/>
    </row>
    <row r="49" spans="2:9">
      <c r="B49" s="9"/>
      <c r="C49" s="9"/>
      <c r="D49" s="9"/>
      <c r="E49" s="9"/>
      <c r="F49" s="9"/>
      <c r="G49" s="9"/>
      <c r="H49" s="9"/>
      <c r="I49" s="9"/>
    </row>
    <row r="50" spans="2:9">
      <c r="B50" s="9"/>
      <c r="C50" s="9"/>
      <c r="D50" s="9"/>
      <c r="E50" s="9"/>
      <c r="F50" s="9"/>
      <c r="G50" s="9"/>
      <c r="H50" s="9"/>
      <c r="I50" s="9"/>
    </row>
    <row r="51" spans="2:9">
      <c r="B51" s="9"/>
      <c r="C51" s="9"/>
      <c r="D51" s="9"/>
      <c r="E51" s="9"/>
      <c r="F51" s="9"/>
      <c r="G51" s="9"/>
      <c r="H51" s="9"/>
      <c r="I51" s="9"/>
    </row>
    <row r="52" spans="2:9">
      <c r="B52" s="9"/>
      <c r="C52" s="9"/>
      <c r="D52" s="9"/>
      <c r="E52" s="9"/>
      <c r="F52" s="9"/>
      <c r="G52" s="9"/>
      <c r="H52" s="9"/>
      <c r="I52" s="9"/>
    </row>
    <row r="53" spans="2:9">
      <c r="B53" s="9"/>
      <c r="C53" s="9"/>
      <c r="D53" s="9"/>
      <c r="E53" s="9"/>
      <c r="F53" s="9"/>
      <c r="G53" s="9"/>
      <c r="H53" s="9"/>
      <c r="I53" s="9"/>
    </row>
    <row r="54" spans="2:9">
      <c r="B54" s="9"/>
      <c r="C54" s="9"/>
      <c r="D54" s="9"/>
      <c r="E54" s="9"/>
      <c r="F54" s="9"/>
      <c r="G54" s="9"/>
      <c r="H54" s="9"/>
      <c r="I54" s="9"/>
    </row>
    <row r="55" spans="2:9">
      <c r="B55" s="9"/>
      <c r="C55" s="9"/>
      <c r="D55" s="9"/>
      <c r="E55" s="9"/>
      <c r="F55" s="9"/>
      <c r="G55" s="9"/>
      <c r="H55" s="9"/>
      <c r="I55" s="9"/>
    </row>
    <row r="56" spans="2:9">
      <c r="B56" s="9"/>
      <c r="C56" s="9"/>
      <c r="D56" s="9"/>
      <c r="E56" s="9"/>
      <c r="F56" s="9"/>
      <c r="G56" s="9"/>
      <c r="H56" s="9"/>
      <c r="I56" s="9"/>
    </row>
    <row r="57" spans="2:9">
      <c r="B57" s="9"/>
      <c r="C57" s="9"/>
      <c r="D57" s="9"/>
      <c r="E57" s="9"/>
      <c r="F57" s="9"/>
      <c r="G57" s="9"/>
      <c r="H57" s="9"/>
      <c r="I57" s="9"/>
    </row>
    <row r="58" spans="2:9">
      <c r="B58" s="9"/>
      <c r="C58" s="9"/>
      <c r="D58" s="9"/>
      <c r="E58" s="9"/>
      <c r="F58" s="9"/>
      <c r="G58" s="9"/>
      <c r="H58" s="9"/>
      <c r="I58" s="9"/>
    </row>
    <row r="59" spans="2:9">
      <c r="B59" s="9"/>
      <c r="C59" s="9"/>
      <c r="D59" s="9"/>
      <c r="E59" s="9"/>
      <c r="F59" s="9"/>
      <c r="G59" s="9"/>
      <c r="H59" s="9"/>
      <c r="I59" s="9"/>
    </row>
    <row r="60" spans="2:9">
      <c r="B60" s="9"/>
      <c r="C60" s="9"/>
      <c r="D60" s="9"/>
      <c r="E60" s="9"/>
      <c r="F60" s="9"/>
      <c r="G60" s="9"/>
      <c r="H60" s="9"/>
      <c r="I60" s="9"/>
    </row>
    <row r="61" spans="2:9">
      <c r="B61" s="9"/>
      <c r="C61" s="9"/>
      <c r="D61" s="9"/>
      <c r="E61" s="9"/>
      <c r="F61" s="9"/>
      <c r="G61" s="9"/>
      <c r="H61" s="9"/>
      <c r="I61" s="9"/>
    </row>
    <row r="62" spans="2:9">
      <c r="B62" s="9"/>
      <c r="C62" s="9"/>
      <c r="D62" s="9"/>
      <c r="E62" s="9"/>
      <c r="F62" s="9"/>
      <c r="G62" s="9"/>
      <c r="H62" s="9"/>
      <c r="I62" s="9"/>
    </row>
    <row r="63" spans="2:9">
      <c r="B63" s="9"/>
      <c r="C63" s="9"/>
      <c r="D63" s="9"/>
      <c r="E63" s="9"/>
      <c r="F63" s="9"/>
      <c r="G63" s="9"/>
      <c r="H63" s="9"/>
      <c r="I63" s="9"/>
    </row>
    <row r="64" spans="2:9">
      <c r="B64" s="9"/>
      <c r="C64" s="9"/>
      <c r="D64" s="9"/>
      <c r="E64" s="9"/>
      <c r="F64" s="9"/>
      <c r="G64" s="9"/>
      <c r="H64" s="9"/>
      <c r="I64" s="9"/>
    </row>
    <row r="65" spans="2:9">
      <c r="B65" s="9"/>
      <c r="C65" s="9"/>
      <c r="D65" s="9"/>
      <c r="E65" s="9"/>
      <c r="F65" s="9"/>
      <c r="G65" s="9"/>
      <c r="H65" s="9"/>
      <c r="I65" s="9"/>
    </row>
    <row r="66" spans="2:9">
      <c r="B66" s="9"/>
      <c r="C66" s="9"/>
      <c r="D66" s="9"/>
      <c r="E66" s="9"/>
      <c r="F66" s="9"/>
      <c r="G66" s="9"/>
      <c r="H66" s="9"/>
      <c r="I66" s="9"/>
    </row>
    <row r="67" spans="2:9">
      <c r="B67" s="9"/>
      <c r="C67" s="9"/>
      <c r="D67" s="9"/>
      <c r="E67" s="9"/>
      <c r="F67" s="9"/>
      <c r="G67" s="9"/>
      <c r="H67" s="9"/>
      <c r="I67" s="9"/>
    </row>
    <row r="68" spans="2:9">
      <c r="B68" s="9"/>
      <c r="C68" s="9"/>
      <c r="D68" s="9"/>
      <c r="E68" s="9"/>
      <c r="F68" s="9"/>
      <c r="G68" s="9"/>
      <c r="H68" s="9"/>
      <c r="I68" s="9"/>
    </row>
    <row r="69" spans="2:9">
      <c r="B69" s="9"/>
      <c r="C69" s="9"/>
      <c r="D69" s="9"/>
      <c r="E69" s="9"/>
      <c r="F69" s="9"/>
      <c r="G69" s="9"/>
      <c r="H69" s="9"/>
      <c r="I69" s="9"/>
    </row>
    <row r="70" spans="2:9">
      <c r="B70" s="9"/>
      <c r="C70" s="9"/>
      <c r="D70" s="9"/>
      <c r="E70" s="9"/>
      <c r="F70" s="9"/>
      <c r="G70" s="9"/>
      <c r="H70" s="9"/>
      <c r="I70" s="9"/>
    </row>
    <row r="71" spans="2:9">
      <c r="B71" s="9"/>
      <c r="C71" s="9"/>
      <c r="D71" s="9"/>
      <c r="E71" s="9"/>
      <c r="F71" s="9"/>
      <c r="G71" s="9"/>
      <c r="H71" s="9"/>
      <c r="I71" s="9"/>
    </row>
    <row r="72" spans="2:9">
      <c r="B72" s="9"/>
      <c r="C72" s="9"/>
      <c r="D72" s="9"/>
      <c r="E72" s="9"/>
      <c r="F72" s="9"/>
      <c r="G72" s="9"/>
      <c r="H72" s="9"/>
      <c r="I72" s="9"/>
    </row>
    <row r="73" spans="2:9">
      <c r="B73" s="9"/>
      <c r="C73" s="9"/>
      <c r="D73" s="9"/>
      <c r="E73" s="9"/>
      <c r="F73" s="9"/>
      <c r="G73" s="9"/>
      <c r="H73" s="9"/>
      <c r="I73" s="9"/>
    </row>
    <row r="74" spans="2:9">
      <c r="B74" s="9"/>
      <c r="C74" s="9"/>
      <c r="D74" s="9"/>
      <c r="E74" s="9"/>
      <c r="F74" s="9"/>
      <c r="G74" s="9"/>
      <c r="H74" s="9"/>
      <c r="I74" s="9"/>
    </row>
    <row r="75" spans="2:9">
      <c r="B75" s="9"/>
      <c r="C75" s="9"/>
      <c r="D75" s="9"/>
      <c r="E75" s="9"/>
      <c r="F75" s="9"/>
      <c r="G75" s="9"/>
      <c r="H75" s="9"/>
      <c r="I75" s="9"/>
    </row>
    <row r="76" spans="2:9">
      <c r="B76" s="9"/>
      <c r="C76" s="9"/>
      <c r="D76" s="9"/>
      <c r="E76" s="9"/>
      <c r="F76" s="9"/>
      <c r="G76" s="9"/>
      <c r="H76" s="9"/>
      <c r="I76" s="9"/>
    </row>
    <row r="77" spans="2:9">
      <c r="B77" s="9"/>
      <c r="C77" s="9"/>
      <c r="D77" s="9"/>
      <c r="E77" s="9"/>
      <c r="F77" s="9"/>
      <c r="G77" s="9"/>
      <c r="H77" s="9"/>
      <c r="I77" s="9"/>
    </row>
    <row r="78" spans="2:9">
      <c r="B78" s="9"/>
      <c r="C78" s="9"/>
      <c r="D78" s="9"/>
      <c r="E78" s="9"/>
      <c r="F78" s="9"/>
      <c r="G78" s="9"/>
      <c r="H78" s="9"/>
      <c r="I78" s="9"/>
    </row>
    <row r="79" spans="2:9">
      <c r="B79" s="9"/>
      <c r="C79" s="9"/>
      <c r="D79" s="9"/>
      <c r="E79" s="9"/>
      <c r="F79" s="9"/>
      <c r="G79" s="9"/>
      <c r="H79" s="9"/>
      <c r="I79" s="9"/>
    </row>
    <row r="80" spans="2:9">
      <c r="B80" s="9"/>
      <c r="C80" s="9"/>
      <c r="D80" s="9"/>
      <c r="E80" s="9"/>
      <c r="F80" s="9"/>
      <c r="G80" s="9"/>
      <c r="H80" s="9"/>
      <c r="I80" s="9"/>
    </row>
    <row r="81" spans="2:9">
      <c r="B81" s="9"/>
      <c r="C81" s="9"/>
      <c r="D81" s="9"/>
      <c r="E81" s="9"/>
      <c r="F81" s="9"/>
      <c r="G81" s="9"/>
      <c r="H81" s="9"/>
      <c r="I81" s="9"/>
    </row>
    <row r="82" spans="2:9">
      <c r="B82" s="9"/>
      <c r="C82" s="9"/>
      <c r="D82" s="9"/>
      <c r="E82" s="9"/>
      <c r="F82" s="9"/>
      <c r="G82" s="9"/>
      <c r="H82" s="9"/>
      <c r="I82" s="9"/>
    </row>
    <row r="83" spans="2:9">
      <c r="B83" s="9"/>
      <c r="C83" s="9"/>
      <c r="D83" s="9"/>
      <c r="E83" s="9"/>
      <c r="F83" s="9"/>
      <c r="G83" s="9"/>
      <c r="H83" s="9"/>
      <c r="I83" s="9"/>
    </row>
    <row r="84" spans="2:9">
      <c r="B84" s="9"/>
      <c r="C84" s="9"/>
      <c r="D84" s="9"/>
      <c r="E84" s="9"/>
      <c r="F84" s="9"/>
      <c r="G84" s="9"/>
      <c r="H84" s="9"/>
      <c r="I84" s="9"/>
    </row>
    <row r="85" spans="2:9">
      <c r="B85" s="9"/>
      <c r="C85" s="9"/>
      <c r="D85" s="9"/>
      <c r="E85" s="9"/>
      <c r="F85" s="9"/>
      <c r="G85" s="9"/>
      <c r="H85" s="9"/>
      <c r="I85" s="9"/>
    </row>
    <row r="86" spans="2:9">
      <c r="B86" s="9"/>
      <c r="C86" s="9"/>
      <c r="D86" s="9"/>
      <c r="E86" s="9"/>
      <c r="F86" s="9"/>
      <c r="G86" s="9"/>
      <c r="H86" s="9"/>
      <c r="I86" s="9"/>
    </row>
    <row r="87" spans="2:9">
      <c r="B87" s="9"/>
      <c r="C87" s="9"/>
      <c r="D87" s="9"/>
      <c r="E87" s="9"/>
      <c r="F87" s="9"/>
      <c r="G87" s="9"/>
      <c r="H87" s="9"/>
      <c r="I87" s="9"/>
    </row>
    <row r="88" spans="2:9">
      <c r="B88" s="9"/>
      <c r="C88" s="9"/>
      <c r="D88" s="9"/>
      <c r="E88" s="9"/>
      <c r="F88" s="9"/>
      <c r="G88" s="9"/>
      <c r="H88" s="9"/>
      <c r="I88" s="9"/>
    </row>
    <row r="89" spans="2:9">
      <c r="B89" s="9"/>
      <c r="C89" s="9"/>
      <c r="D89" s="9"/>
      <c r="E89" s="9"/>
      <c r="F89" s="9"/>
      <c r="G89" s="9"/>
      <c r="H89" s="9"/>
      <c r="I89" s="9"/>
    </row>
    <row r="90" spans="2:9">
      <c r="B90" s="9"/>
      <c r="C90" s="9"/>
      <c r="D90" s="9"/>
      <c r="E90" s="9"/>
      <c r="F90" s="9"/>
      <c r="G90" s="9"/>
      <c r="H90" s="9"/>
      <c r="I90" s="9"/>
    </row>
    <row r="91" spans="2:9">
      <c r="B91" s="9"/>
      <c r="C91" s="9"/>
      <c r="D91" s="9"/>
      <c r="E91" s="9"/>
      <c r="F91" s="9"/>
      <c r="G91" s="9"/>
      <c r="H91" s="9"/>
      <c r="I91" s="9"/>
    </row>
    <row r="92" spans="2:9">
      <c r="B92" s="9"/>
      <c r="C92" s="9"/>
      <c r="D92" s="9"/>
      <c r="E92" s="9"/>
      <c r="F92" s="9"/>
      <c r="G92" s="9"/>
      <c r="H92" s="9"/>
      <c r="I92" s="9"/>
    </row>
    <row r="93" spans="2:9">
      <c r="B93" s="9"/>
      <c r="C93" s="9"/>
      <c r="D93" s="9"/>
      <c r="E93" s="9"/>
      <c r="F93" s="9"/>
      <c r="G93" s="9"/>
      <c r="H93" s="9"/>
      <c r="I93" s="9"/>
    </row>
    <row r="94" spans="2:9">
      <c r="B94" s="9"/>
      <c r="C94" s="9"/>
      <c r="D94" s="9"/>
      <c r="E94" s="9"/>
      <c r="F94" s="9"/>
      <c r="G94" s="9"/>
      <c r="H94" s="9"/>
      <c r="I94" s="9"/>
    </row>
    <row r="95" spans="2:9">
      <c r="B95" s="9"/>
      <c r="C95" s="9"/>
      <c r="D95" s="9"/>
      <c r="E95" s="9"/>
      <c r="F95" s="9"/>
      <c r="G95" s="9"/>
      <c r="H95" s="9"/>
      <c r="I95" s="9"/>
    </row>
    <row r="96" spans="2:9">
      <c r="B96" s="9"/>
      <c r="C96" s="9"/>
      <c r="D96" s="9"/>
      <c r="E96" s="9"/>
      <c r="F96" s="9"/>
      <c r="G96" s="9"/>
      <c r="H96" s="9"/>
      <c r="I96" s="9"/>
    </row>
    <row r="97" spans="2:9">
      <c r="B97" s="9"/>
      <c r="C97" s="9"/>
      <c r="D97" s="9"/>
      <c r="E97" s="9"/>
      <c r="F97" s="9"/>
      <c r="G97" s="9"/>
      <c r="H97" s="9"/>
      <c r="I97" s="9"/>
    </row>
    <row r="98" spans="2:9">
      <c r="B98" s="9"/>
      <c r="C98" s="9"/>
      <c r="D98" s="9"/>
      <c r="E98" s="9"/>
      <c r="F98" s="9"/>
      <c r="G98" s="9"/>
      <c r="H98" s="9"/>
      <c r="I98" s="9"/>
    </row>
    <row r="99" spans="2:9">
      <c r="B99" s="9"/>
      <c r="C99" s="9"/>
      <c r="D99" s="9"/>
      <c r="E99" s="9"/>
      <c r="F99" s="9"/>
      <c r="G99" s="9"/>
      <c r="H99" s="9"/>
      <c r="I99" s="9"/>
    </row>
    <row r="100" spans="2:9">
      <c r="B100" s="9"/>
      <c r="C100" s="9"/>
      <c r="D100" s="9"/>
      <c r="E100" s="9"/>
      <c r="F100" s="9"/>
      <c r="G100" s="9"/>
      <c r="H100" s="9"/>
      <c r="I100" s="9"/>
    </row>
    <row r="101" spans="2:9">
      <c r="B101" s="9"/>
      <c r="C101" s="9"/>
      <c r="D101" s="9"/>
      <c r="E101" s="9"/>
      <c r="F101" s="9"/>
      <c r="G101" s="9"/>
      <c r="H101" s="9"/>
      <c r="I101" s="9"/>
    </row>
    <row r="102" spans="2:9">
      <c r="B102" s="9"/>
      <c r="C102" s="9"/>
      <c r="D102" s="9"/>
      <c r="E102" s="9"/>
      <c r="F102" s="9"/>
      <c r="G102" s="9"/>
      <c r="H102" s="9"/>
      <c r="I102" s="9"/>
    </row>
    <row r="103" spans="2:9">
      <c r="B103" s="9"/>
      <c r="C103" s="9"/>
      <c r="D103" s="9"/>
      <c r="E103" s="9"/>
      <c r="F103" s="9"/>
      <c r="G103" s="9"/>
      <c r="H103" s="9"/>
      <c r="I103" s="9"/>
    </row>
    <row r="104" spans="2:9">
      <c r="B104" s="9"/>
      <c r="C104" s="9"/>
      <c r="D104" s="9"/>
      <c r="E104" s="9"/>
      <c r="F104" s="9"/>
      <c r="G104" s="9"/>
      <c r="H104" s="9"/>
      <c r="I104" s="9"/>
    </row>
    <row r="105" spans="2:9">
      <c r="B105" s="9"/>
      <c r="C105" s="9"/>
      <c r="D105" s="9"/>
      <c r="E105" s="9"/>
      <c r="F105" s="9"/>
      <c r="G105" s="9"/>
      <c r="H105" s="9"/>
      <c r="I105" s="9"/>
    </row>
    <row r="106" spans="2:9">
      <c r="B106" s="9"/>
      <c r="C106" s="9"/>
      <c r="D106" s="9"/>
      <c r="E106" s="9"/>
      <c r="F106" s="9"/>
      <c r="G106" s="9"/>
      <c r="H106" s="9"/>
      <c r="I106" s="9"/>
    </row>
    <row r="107" spans="2:9">
      <c r="B107" s="9"/>
      <c r="C107" s="9"/>
      <c r="D107" s="9"/>
      <c r="E107" s="9"/>
      <c r="F107" s="9"/>
      <c r="G107" s="9"/>
      <c r="H107" s="9"/>
      <c r="I107" s="9"/>
    </row>
    <row r="108" spans="2:9">
      <c r="B108" s="9"/>
      <c r="C108" s="9"/>
      <c r="D108" s="9"/>
      <c r="E108" s="9"/>
      <c r="F108" s="9"/>
      <c r="G108" s="9"/>
      <c r="H108" s="9"/>
      <c r="I108" s="9"/>
    </row>
    <row r="109" spans="2:9">
      <c r="B109" s="9"/>
      <c r="C109" s="9"/>
      <c r="D109" s="9"/>
      <c r="E109" s="9"/>
      <c r="F109" s="9"/>
      <c r="G109" s="9"/>
      <c r="H109" s="9"/>
      <c r="I109" s="9"/>
    </row>
    <row r="110" spans="2:9">
      <c r="B110" s="9"/>
      <c r="C110" s="9"/>
      <c r="D110" s="9"/>
      <c r="E110" s="9"/>
      <c r="F110" s="9"/>
      <c r="G110" s="9"/>
      <c r="H110" s="9"/>
      <c r="I110" s="9"/>
    </row>
    <row r="111" spans="2:9">
      <c r="B111" s="9"/>
      <c r="C111" s="9"/>
      <c r="D111" s="9"/>
      <c r="E111" s="9"/>
      <c r="F111" s="9"/>
      <c r="G111" s="9"/>
      <c r="H111" s="9"/>
      <c r="I111" s="9"/>
    </row>
    <row r="112" spans="2:9">
      <c r="B112" s="9"/>
      <c r="C112" s="9"/>
      <c r="D112" s="9"/>
      <c r="E112" s="9"/>
      <c r="F112" s="9"/>
      <c r="G112" s="9"/>
      <c r="H112" s="9"/>
      <c r="I112" s="9"/>
    </row>
    <row r="113" spans="2:9">
      <c r="B113" s="9"/>
      <c r="C113" s="9"/>
      <c r="D113" s="9"/>
      <c r="E113" s="9"/>
      <c r="F113" s="9"/>
      <c r="G113" s="9"/>
      <c r="H113" s="9"/>
      <c r="I113" s="9"/>
    </row>
    <row r="114" spans="2:9">
      <c r="B114" s="9"/>
      <c r="C114" s="9"/>
      <c r="D114" s="9"/>
      <c r="E114" s="9"/>
      <c r="F114" s="9"/>
      <c r="G114" s="9"/>
      <c r="H114" s="9"/>
      <c r="I114" s="9"/>
    </row>
    <row r="115" spans="2:9">
      <c r="B115" s="9"/>
      <c r="C115" s="9"/>
      <c r="D115" s="9"/>
      <c r="E115" s="9"/>
      <c r="F115" s="9"/>
      <c r="G115" s="9"/>
      <c r="H115" s="9"/>
      <c r="I115" s="9"/>
    </row>
    <row r="116" spans="2:9">
      <c r="B116" s="9"/>
      <c r="C116" s="9"/>
      <c r="D116" s="9"/>
      <c r="E116" s="9"/>
      <c r="F116" s="9"/>
      <c r="G116" s="9"/>
      <c r="H116" s="9"/>
      <c r="I116" s="9"/>
    </row>
    <row r="117" spans="2:9">
      <c r="B117" s="9"/>
      <c r="C117" s="9"/>
      <c r="D117" s="9"/>
      <c r="E117" s="9"/>
      <c r="F117" s="9"/>
      <c r="G117" s="9"/>
      <c r="H117" s="9"/>
      <c r="I117" s="9"/>
    </row>
    <row r="118" spans="2:9">
      <c r="B118" s="9"/>
      <c r="C118" s="9"/>
      <c r="D118" s="9"/>
      <c r="E118" s="9"/>
      <c r="F118" s="9"/>
      <c r="G118" s="9"/>
      <c r="H118" s="9"/>
      <c r="I118" s="9"/>
    </row>
    <row r="119" spans="2:9">
      <c r="B119" s="9"/>
      <c r="C119" s="9"/>
      <c r="D119" s="9"/>
      <c r="E119" s="9"/>
      <c r="F119" s="9"/>
      <c r="G119" s="9"/>
      <c r="H119" s="9"/>
      <c r="I119" s="9"/>
    </row>
    <row r="120" spans="2:9">
      <c r="B120" s="9"/>
      <c r="C120" s="9"/>
      <c r="D120" s="9"/>
      <c r="E120" s="9"/>
      <c r="F120" s="9"/>
      <c r="G120" s="9"/>
      <c r="H120" s="9"/>
      <c r="I120" s="9"/>
    </row>
    <row r="121" spans="2:9">
      <c r="B121" s="9"/>
      <c r="C121" s="9"/>
      <c r="D121" s="9"/>
      <c r="E121" s="9"/>
      <c r="F121" s="9"/>
      <c r="G121" s="9"/>
      <c r="H121" s="9"/>
      <c r="I121" s="9"/>
    </row>
    <row r="122" spans="2:9">
      <c r="B122" s="9"/>
      <c r="C122" s="9"/>
      <c r="D122" s="9"/>
      <c r="E122" s="9"/>
      <c r="F122" s="9"/>
      <c r="G122" s="9"/>
      <c r="H122" s="9"/>
      <c r="I122" s="9"/>
    </row>
    <row r="123" spans="2:9">
      <c r="B123" s="9"/>
      <c r="C123" s="9"/>
      <c r="D123" s="9"/>
      <c r="E123" s="9"/>
      <c r="F123" s="9"/>
      <c r="G123" s="9"/>
      <c r="H123" s="9"/>
      <c r="I123" s="9"/>
    </row>
    <row r="124" spans="2:9">
      <c r="B124" s="9"/>
      <c r="C124" s="9"/>
      <c r="D124" s="9"/>
      <c r="E124" s="9"/>
      <c r="F124" s="9"/>
      <c r="G124" s="9"/>
      <c r="H124" s="9"/>
      <c r="I124" s="9"/>
    </row>
    <row r="125" spans="2:9">
      <c r="B125" s="9"/>
      <c r="C125" s="9"/>
      <c r="D125" s="9"/>
      <c r="E125" s="9"/>
      <c r="F125" s="9"/>
      <c r="G125" s="9"/>
      <c r="H125" s="9"/>
      <c r="I125" s="9"/>
    </row>
    <row r="126" spans="2:9">
      <c r="B126" s="9"/>
      <c r="C126" s="9"/>
      <c r="D126" s="9"/>
      <c r="E126" s="9"/>
      <c r="F126" s="9"/>
      <c r="G126" s="9"/>
      <c r="H126" s="9"/>
      <c r="I126" s="9"/>
    </row>
    <row r="127" spans="2:9">
      <c r="B127" s="9"/>
      <c r="C127" s="9"/>
      <c r="D127" s="9"/>
      <c r="E127" s="9"/>
      <c r="F127" s="9"/>
      <c r="G127" s="9"/>
      <c r="H127" s="9"/>
      <c r="I127" s="9"/>
    </row>
    <row r="128" spans="2:9">
      <c r="B128" s="9"/>
      <c r="C128" s="9"/>
      <c r="D128" s="9"/>
      <c r="E128" s="9"/>
      <c r="F128" s="9"/>
      <c r="G128" s="9"/>
      <c r="H128" s="9"/>
      <c r="I128" s="9"/>
    </row>
    <row r="129" spans="2:9">
      <c r="B129" s="9"/>
      <c r="C129" s="9"/>
      <c r="D129" s="9"/>
      <c r="E129" s="9"/>
      <c r="F129" s="9"/>
      <c r="G129" s="9"/>
      <c r="H129" s="9"/>
      <c r="I129" s="9"/>
    </row>
    <row r="130" spans="2:9">
      <c r="B130" s="9"/>
      <c r="C130" s="9"/>
      <c r="D130" s="9"/>
      <c r="E130" s="9"/>
      <c r="F130" s="9"/>
      <c r="G130" s="9"/>
      <c r="H130" s="9"/>
      <c r="I130" s="9"/>
    </row>
    <row r="131" spans="2:9">
      <c r="B131" s="9"/>
      <c r="C131" s="9"/>
      <c r="D131" s="9"/>
      <c r="E131" s="9"/>
      <c r="F131" s="9"/>
      <c r="G131" s="9"/>
      <c r="H131" s="9"/>
      <c r="I131" s="9"/>
    </row>
    <row r="132" spans="2:9">
      <c r="B132" s="9"/>
      <c r="C132" s="9"/>
      <c r="D132" s="9"/>
      <c r="E132" s="9"/>
      <c r="F132" s="9"/>
      <c r="G132" s="9"/>
      <c r="H132" s="9"/>
      <c r="I132" s="9"/>
    </row>
    <row r="133" spans="2:9">
      <c r="B133" s="9"/>
      <c r="C133" s="9"/>
      <c r="D133" s="9"/>
      <c r="E133" s="9"/>
      <c r="F133" s="9"/>
      <c r="G133" s="9"/>
      <c r="H133" s="9"/>
      <c r="I133" s="9"/>
    </row>
    <row r="134" spans="2:9">
      <c r="B134" s="9"/>
      <c r="C134" s="9"/>
      <c r="D134" s="9"/>
      <c r="E134" s="9"/>
      <c r="F134" s="9"/>
      <c r="G134" s="9"/>
      <c r="H134" s="9"/>
      <c r="I134" s="9"/>
    </row>
    <row r="135" spans="2:9">
      <c r="B135" s="9"/>
      <c r="C135" s="9"/>
      <c r="D135" s="9"/>
      <c r="E135" s="9"/>
      <c r="F135" s="9"/>
      <c r="G135" s="9"/>
      <c r="H135" s="9"/>
      <c r="I135" s="9"/>
    </row>
    <row r="136" spans="2:9">
      <c r="B136" s="9"/>
      <c r="C136" s="9"/>
      <c r="D136" s="9"/>
      <c r="E136" s="9"/>
      <c r="F136" s="9"/>
      <c r="G136" s="9"/>
      <c r="H136" s="9"/>
      <c r="I136" s="9"/>
    </row>
    <row r="137" spans="2:9">
      <c r="B137" s="9"/>
      <c r="C137" s="9"/>
      <c r="D137" s="9"/>
      <c r="E137" s="9"/>
      <c r="F137" s="9"/>
      <c r="G137" s="9"/>
      <c r="H137" s="9"/>
      <c r="I137" s="9"/>
    </row>
    <row r="138" spans="2:9">
      <c r="B138" s="9"/>
      <c r="C138" s="9"/>
      <c r="D138" s="9"/>
      <c r="E138" s="9"/>
      <c r="F138" s="9"/>
      <c r="G138" s="9"/>
      <c r="H138" s="9"/>
      <c r="I138" s="9"/>
    </row>
    <row r="139" spans="2:9">
      <c r="B139" s="9"/>
      <c r="C139" s="9"/>
      <c r="D139" s="9"/>
      <c r="E139" s="9"/>
      <c r="F139" s="9"/>
      <c r="G139" s="9"/>
      <c r="H139" s="9"/>
      <c r="I139" s="9"/>
    </row>
    <row r="140" spans="2:9">
      <c r="B140" s="9"/>
      <c r="C140" s="9"/>
      <c r="D140" s="9"/>
      <c r="E140" s="9"/>
      <c r="F140" s="9"/>
      <c r="G140" s="9"/>
      <c r="H140" s="9"/>
      <c r="I140" s="9"/>
    </row>
    <row r="141" spans="2:9">
      <c r="B141" s="9"/>
      <c r="C141" s="9"/>
      <c r="D141" s="9"/>
      <c r="E141" s="9"/>
      <c r="F141" s="9"/>
      <c r="G141" s="9"/>
      <c r="H141" s="9"/>
      <c r="I141" s="9"/>
    </row>
    <row r="142" spans="2:9">
      <c r="B142" s="9"/>
      <c r="C142" s="9"/>
      <c r="D142" s="9"/>
      <c r="E142" s="9"/>
      <c r="F142" s="9"/>
      <c r="G142" s="9"/>
      <c r="H142" s="9"/>
      <c r="I142" s="9"/>
    </row>
    <row r="143" spans="2:9">
      <c r="B143" s="9"/>
      <c r="C143" s="9"/>
      <c r="D143" s="9"/>
      <c r="E143" s="9"/>
      <c r="F143" s="9"/>
      <c r="G143" s="9"/>
      <c r="H143" s="9"/>
      <c r="I143" s="9"/>
    </row>
    <row r="144" spans="2:9">
      <c r="B144" s="9"/>
      <c r="C144" s="9"/>
      <c r="D144" s="9"/>
      <c r="E144" s="9"/>
      <c r="F144" s="9"/>
      <c r="G144" s="9"/>
      <c r="H144" s="9"/>
      <c r="I144" s="9"/>
    </row>
    <row r="145" spans="2:9">
      <c r="B145" s="9"/>
      <c r="C145" s="9"/>
      <c r="D145" s="9"/>
      <c r="E145" s="9"/>
      <c r="F145" s="9"/>
      <c r="G145" s="9"/>
      <c r="H145" s="9"/>
      <c r="I145" s="9"/>
    </row>
    <row r="146" spans="2:9">
      <c r="B146" s="9"/>
      <c r="C146" s="9"/>
      <c r="D146" s="9"/>
      <c r="E146" s="9"/>
      <c r="F146" s="9"/>
      <c r="G146" s="9"/>
      <c r="H146" s="9"/>
      <c r="I146" s="9"/>
    </row>
    <row r="147" spans="2:9">
      <c r="B147" s="9"/>
      <c r="C147" s="9"/>
      <c r="D147" s="9"/>
      <c r="E147" s="9"/>
      <c r="F147" s="9"/>
      <c r="G147" s="9"/>
      <c r="H147" s="9"/>
      <c r="I147" s="9"/>
    </row>
    <row r="148" spans="2:9">
      <c r="B148" s="9"/>
      <c r="C148" s="9"/>
      <c r="D148" s="9"/>
      <c r="E148" s="9"/>
      <c r="F148" s="9"/>
      <c r="G148" s="9"/>
      <c r="H148" s="9"/>
      <c r="I148" s="9"/>
    </row>
    <row r="149" spans="2:9">
      <c r="B149" s="9"/>
      <c r="C149" s="9"/>
      <c r="D149" s="9"/>
      <c r="E149" s="9"/>
      <c r="F149" s="9"/>
      <c r="G149" s="9"/>
      <c r="H149" s="9"/>
      <c r="I149" s="9"/>
    </row>
    <row r="150" spans="2:9">
      <c r="B150" s="9"/>
      <c r="C150" s="9"/>
      <c r="D150" s="9"/>
      <c r="E150" s="9"/>
      <c r="F150" s="9"/>
      <c r="G150" s="9"/>
      <c r="H150" s="9"/>
      <c r="I150" s="9"/>
    </row>
    <row r="151" spans="2:9">
      <c r="B151" s="9"/>
      <c r="C151" s="9"/>
      <c r="D151" s="9"/>
      <c r="E151" s="9"/>
      <c r="F151" s="9"/>
      <c r="G151" s="9"/>
      <c r="H151" s="9"/>
      <c r="I151" s="9"/>
    </row>
    <row r="152" spans="2:9">
      <c r="B152" s="9"/>
      <c r="C152" s="9"/>
      <c r="D152" s="9"/>
      <c r="E152" s="9"/>
      <c r="F152" s="9"/>
      <c r="G152" s="9"/>
      <c r="H152" s="9"/>
      <c r="I152" s="9"/>
    </row>
    <row r="153" spans="2:9">
      <c r="B153" s="9"/>
      <c r="C153" s="9"/>
      <c r="D153" s="9"/>
      <c r="E153" s="9"/>
      <c r="F153" s="9"/>
      <c r="G153" s="9"/>
      <c r="H153" s="9"/>
      <c r="I153" s="9"/>
    </row>
    <row r="154" spans="2:9">
      <c r="B154" s="9"/>
      <c r="C154" s="9"/>
      <c r="D154" s="9"/>
      <c r="E154" s="9"/>
      <c r="F154" s="9"/>
      <c r="G154" s="9"/>
      <c r="H154" s="9"/>
      <c r="I154" s="9"/>
    </row>
    <row r="155" spans="2:9">
      <c r="B155" s="9"/>
      <c r="C155" s="9"/>
      <c r="D155" s="9"/>
      <c r="E155" s="9"/>
      <c r="F155" s="9"/>
      <c r="G155" s="9"/>
      <c r="H155" s="9"/>
      <c r="I155" s="9"/>
    </row>
    <row r="156" spans="2:9">
      <c r="B156" s="9"/>
      <c r="C156" s="9"/>
      <c r="D156" s="9"/>
      <c r="E156" s="9"/>
      <c r="F156" s="9"/>
      <c r="G156" s="9"/>
      <c r="H156" s="9"/>
      <c r="I156" s="9"/>
    </row>
    <row r="157" spans="2:9">
      <c r="B157" s="9"/>
      <c r="C157" s="9"/>
      <c r="D157" s="9"/>
      <c r="E157" s="9"/>
      <c r="F157" s="9"/>
      <c r="G157" s="9"/>
      <c r="H157" s="9"/>
      <c r="I157" s="9"/>
    </row>
    <row r="158" spans="2:9">
      <c r="B158" s="9"/>
      <c r="C158" s="9"/>
      <c r="D158" s="9"/>
      <c r="E158" s="9"/>
      <c r="F158" s="9"/>
      <c r="G158" s="9"/>
      <c r="H158" s="9"/>
      <c r="I158" s="9"/>
    </row>
    <row r="159" spans="2:9">
      <c r="B159" s="9"/>
      <c r="C159" s="9"/>
      <c r="D159" s="9"/>
      <c r="E159" s="9"/>
      <c r="F159" s="9"/>
      <c r="G159" s="9"/>
      <c r="H159" s="9"/>
      <c r="I159" s="9"/>
    </row>
    <row r="160" spans="2:9">
      <c r="B160" s="9"/>
      <c r="C160" s="9"/>
      <c r="D160" s="9"/>
      <c r="E160" s="9"/>
      <c r="F160" s="9"/>
      <c r="G160" s="9"/>
      <c r="H160" s="9"/>
      <c r="I160" s="9"/>
    </row>
    <row r="161" spans="2:9">
      <c r="B161" s="9"/>
      <c r="C161" s="9"/>
      <c r="D161" s="9"/>
      <c r="E161" s="9"/>
      <c r="F161" s="9"/>
      <c r="G161" s="9"/>
      <c r="H161" s="9"/>
      <c r="I161" s="9"/>
    </row>
    <row r="162" spans="2:9">
      <c r="B162" s="9"/>
      <c r="C162" s="9"/>
      <c r="D162" s="9"/>
      <c r="E162" s="9"/>
      <c r="F162" s="9"/>
      <c r="G162" s="9"/>
      <c r="H162" s="9"/>
      <c r="I162" s="9"/>
    </row>
    <row r="163" spans="2:9">
      <c r="B163" s="9"/>
      <c r="C163" s="9"/>
      <c r="D163" s="9"/>
      <c r="E163" s="9"/>
      <c r="F163" s="9"/>
      <c r="G163" s="9"/>
      <c r="H163" s="9"/>
      <c r="I163" s="9"/>
    </row>
    <row r="164" spans="2:9">
      <c r="B164" s="9"/>
      <c r="C164" s="9"/>
      <c r="D164" s="9"/>
      <c r="E164" s="9"/>
      <c r="F164" s="9"/>
      <c r="G164" s="9"/>
      <c r="H164" s="9"/>
      <c r="I164" s="9"/>
    </row>
    <row r="165" spans="2:9">
      <c r="B165" s="9"/>
      <c r="C165" s="9"/>
      <c r="D165" s="9"/>
      <c r="E165" s="9"/>
      <c r="F165" s="9"/>
      <c r="G165" s="9"/>
      <c r="H165" s="9"/>
      <c r="I165" s="9"/>
    </row>
    <row r="166" spans="2:9">
      <c r="B166" s="9"/>
      <c r="C166" s="9"/>
      <c r="D166" s="9"/>
      <c r="E166" s="9"/>
      <c r="F166" s="9"/>
      <c r="G166" s="9"/>
      <c r="H166" s="9"/>
      <c r="I166" s="9"/>
    </row>
    <row r="167" spans="2:9">
      <c r="B167" s="9"/>
      <c r="C167" s="9"/>
      <c r="D167" s="9"/>
      <c r="E167" s="9"/>
      <c r="F167" s="9"/>
      <c r="G167" s="9"/>
      <c r="H167" s="9"/>
      <c r="I167" s="9"/>
    </row>
    <row r="168" spans="2:9">
      <c r="B168" s="9"/>
      <c r="C168" s="9"/>
      <c r="D168" s="9"/>
      <c r="E168" s="9"/>
      <c r="F168" s="9"/>
      <c r="G168" s="9"/>
      <c r="H168" s="9"/>
      <c r="I168" s="9"/>
    </row>
    <row r="169" spans="2:9">
      <c r="B169" s="9"/>
      <c r="C169" s="9"/>
      <c r="D169" s="9"/>
      <c r="E169" s="9"/>
      <c r="F169" s="9"/>
      <c r="G169" s="9"/>
      <c r="H169" s="9"/>
      <c r="I169" s="9"/>
    </row>
    <row r="170" spans="2:9">
      <c r="B170" s="9"/>
      <c r="C170" s="9"/>
      <c r="D170" s="9"/>
      <c r="E170" s="9"/>
      <c r="F170" s="9"/>
      <c r="G170" s="9"/>
      <c r="H170" s="9"/>
      <c r="I170" s="9"/>
    </row>
    <row r="171" spans="2:9">
      <c r="B171" s="9"/>
      <c r="C171" s="9"/>
      <c r="D171" s="9"/>
      <c r="E171" s="9"/>
      <c r="F171" s="9"/>
      <c r="G171" s="9"/>
      <c r="H171" s="9"/>
      <c r="I171" s="9"/>
    </row>
    <row r="172" spans="2:9">
      <c r="B172" s="9"/>
      <c r="C172" s="9"/>
      <c r="D172" s="9"/>
      <c r="E172" s="9"/>
      <c r="F172" s="9"/>
      <c r="G172" s="9"/>
      <c r="H172" s="9"/>
      <c r="I172" s="9"/>
    </row>
    <row r="173" spans="2:9">
      <c r="B173" s="9"/>
      <c r="C173" s="9"/>
      <c r="D173" s="9"/>
      <c r="E173" s="9"/>
      <c r="F173" s="9"/>
      <c r="G173" s="9"/>
      <c r="H173" s="9"/>
      <c r="I173" s="9"/>
    </row>
    <row r="174" spans="2:9">
      <c r="B174" s="9"/>
      <c r="C174" s="9"/>
      <c r="D174" s="9"/>
      <c r="E174" s="9"/>
      <c r="F174" s="9"/>
      <c r="G174" s="9"/>
      <c r="H174" s="9"/>
      <c r="I174" s="9"/>
    </row>
    <row r="175" spans="2:9">
      <c r="B175" s="9"/>
      <c r="C175" s="9"/>
      <c r="D175" s="9"/>
      <c r="E175" s="9"/>
      <c r="F175" s="9"/>
      <c r="G175" s="9"/>
      <c r="H175" s="9"/>
      <c r="I175" s="9"/>
    </row>
    <row r="176" spans="2:9">
      <c r="B176" s="9"/>
      <c r="C176" s="9"/>
      <c r="D176" s="9"/>
      <c r="E176" s="9"/>
      <c r="F176" s="9"/>
      <c r="G176" s="9"/>
      <c r="H176" s="9"/>
      <c r="I176" s="9"/>
    </row>
    <row r="177" spans="2:9">
      <c r="B177" s="9"/>
      <c r="C177" s="9"/>
      <c r="D177" s="9"/>
      <c r="E177" s="9"/>
      <c r="F177" s="9"/>
      <c r="G177" s="9"/>
      <c r="H177" s="9"/>
      <c r="I177" s="9"/>
    </row>
    <row r="178" spans="2:9">
      <c r="B178" s="9"/>
      <c r="C178" s="9"/>
      <c r="D178" s="9"/>
      <c r="E178" s="9"/>
      <c r="F178" s="9"/>
      <c r="G178" s="9"/>
      <c r="H178" s="9"/>
      <c r="I178" s="9"/>
    </row>
    <row r="179" spans="2:9">
      <c r="B179" s="9"/>
      <c r="C179" s="9"/>
      <c r="D179" s="9"/>
      <c r="E179" s="9"/>
      <c r="F179" s="9"/>
      <c r="G179" s="9"/>
      <c r="H179" s="9"/>
      <c r="I179" s="9"/>
    </row>
    <row r="180" spans="2:9">
      <c r="B180" s="9"/>
      <c r="C180" s="9"/>
      <c r="D180" s="9"/>
      <c r="E180" s="9"/>
      <c r="F180" s="9"/>
      <c r="G180" s="9"/>
      <c r="H180" s="9"/>
      <c r="I180" s="9"/>
    </row>
    <row r="181" spans="2:9">
      <c r="B181" s="9"/>
      <c r="C181" s="9"/>
      <c r="D181" s="9"/>
      <c r="E181" s="9"/>
      <c r="F181" s="9"/>
      <c r="G181" s="9"/>
      <c r="H181" s="9"/>
      <c r="I181" s="9"/>
    </row>
    <row r="182" spans="2:9">
      <c r="B182" s="9"/>
      <c r="C182" s="9"/>
      <c r="D182" s="9"/>
      <c r="E182" s="9"/>
      <c r="F182" s="9"/>
      <c r="G182" s="9"/>
      <c r="H182" s="9"/>
      <c r="I182" s="9"/>
    </row>
    <row r="183" spans="2:9">
      <c r="B183" s="9"/>
      <c r="C183" s="9"/>
      <c r="D183" s="9"/>
      <c r="E183" s="9"/>
      <c r="F183" s="9"/>
      <c r="G183" s="9"/>
      <c r="H183" s="9"/>
      <c r="I183" s="9"/>
    </row>
    <row r="184" spans="2:9">
      <c r="B184" s="9"/>
      <c r="C184" s="9"/>
      <c r="D184" s="9"/>
      <c r="E184" s="9"/>
      <c r="F184" s="9"/>
      <c r="G184" s="9"/>
      <c r="H184" s="9"/>
      <c r="I184" s="9"/>
    </row>
    <row r="185" spans="2:9">
      <c r="B185" s="9"/>
      <c r="C185" s="9"/>
      <c r="D185" s="9"/>
      <c r="E185" s="9"/>
      <c r="F185" s="9"/>
      <c r="G185" s="9"/>
      <c r="H185" s="9"/>
      <c r="I185" s="9"/>
    </row>
    <row r="186" spans="2:9">
      <c r="B186" s="9"/>
      <c r="C186" s="9"/>
      <c r="D186" s="9"/>
      <c r="E186" s="9"/>
      <c r="F186" s="9"/>
      <c r="G186" s="9"/>
      <c r="H186" s="9"/>
      <c r="I186" s="9"/>
    </row>
    <row r="187" spans="2:9">
      <c r="B187" s="9"/>
      <c r="C187" s="9"/>
      <c r="D187" s="9"/>
      <c r="E187" s="9"/>
      <c r="F187" s="9"/>
      <c r="G187" s="9"/>
      <c r="H187" s="9"/>
      <c r="I187" s="9"/>
    </row>
    <row r="188" spans="2:9">
      <c r="B188" s="9"/>
      <c r="C188" s="9"/>
      <c r="D188" s="9"/>
      <c r="E188" s="9"/>
      <c r="F188" s="9"/>
      <c r="G188" s="9"/>
      <c r="H188" s="9"/>
      <c r="I188" s="9"/>
    </row>
    <row r="189" spans="2:9">
      <c r="B189" s="9"/>
      <c r="C189" s="9"/>
      <c r="D189" s="9"/>
      <c r="E189" s="9"/>
      <c r="F189" s="9"/>
      <c r="G189" s="9"/>
      <c r="H189" s="9"/>
      <c r="I189" s="9"/>
    </row>
    <row r="190" spans="2:9">
      <c r="B190" s="9"/>
      <c r="C190" s="9"/>
      <c r="D190" s="9"/>
      <c r="E190" s="9"/>
      <c r="F190" s="9"/>
      <c r="G190" s="9"/>
      <c r="H190" s="9"/>
      <c r="I190" s="9"/>
    </row>
    <row r="191" spans="2:9">
      <c r="B191" s="9"/>
      <c r="C191" s="9"/>
      <c r="D191" s="9"/>
      <c r="E191" s="9"/>
      <c r="F191" s="9"/>
      <c r="G191" s="9"/>
      <c r="H191" s="9"/>
      <c r="I191" s="9"/>
    </row>
    <row r="192" spans="2:9">
      <c r="B192" s="9"/>
      <c r="C192" s="9"/>
      <c r="D192" s="9"/>
      <c r="E192" s="9"/>
      <c r="F192" s="9"/>
      <c r="G192" s="9"/>
      <c r="H192" s="9"/>
      <c r="I192" s="9"/>
    </row>
    <row r="193" spans="2:9">
      <c r="B193" s="9"/>
      <c r="C193" s="9"/>
      <c r="D193" s="9"/>
      <c r="E193" s="9"/>
      <c r="F193" s="9"/>
      <c r="G193" s="9"/>
      <c r="H193" s="9"/>
      <c r="I193" s="9"/>
    </row>
    <row r="194" spans="2:9">
      <c r="B194" s="9"/>
      <c r="C194" s="9"/>
      <c r="D194" s="9"/>
      <c r="E194" s="9"/>
      <c r="F194" s="9"/>
      <c r="G194" s="9"/>
      <c r="H194" s="9"/>
      <c r="I194" s="9"/>
    </row>
    <row r="195" spans="2:9">
      <c r="B195" s="9"/>
      <c r="C195" s="9"/>
      <c r="D195" s="9"/>
      <c r="E195" s="9"/>
      <c r="F195" s="9"/>
      <c r="G195" s="9"/>
      <c r="H195" s="9"/>
      <c r="I195" s="9"/>
    </row>
    <row r="196" spans="2:9">
      <c r="B196" s="9"/>
      <c r="C196" s="9"/>
      <c r="D196" s="9"/>
      <c r="E196" s="9"/>
      <c r="F196" s="9"/>
      <c r="G196" s="9"/>
      <c r="H196" s="9"/>
      <c r="I196" s="9"/>
    </row>
    <row r="197" spans="2:9">
      <c r="B197" s="9"/>
      <c r="C197" s="9"/>
      <c r="D197" s="9"/>
      <c r="E197" s="9"/>
      <c r="F197" s="9"/>
      <c r="G197" s="9"/>
      <c r="H197" s="9"/>
      <c r="I197" s="9"/>
    </row>
    <row r="198" spans="2:9">
      <c r="B198" s="9"/>
      <c r="C198" s="9"/>
      <c r="D198" s="9"/>
      <c r="E198" s="9"/>
      <c r="F198" s="9"/>
      <c r="G198" s="9"/>
      <c r="H198" s="9"/>
      <c r="I198" s="9"/>
    </row>
    <row r="199" spans="2:9">
      <c r="B199" s="9"/>
      <c r="C199" s="9"/>
      <c r="D199" s="9"/>
      <c r="E199" s="9"/>
      <c r="F199" s="9"/>
      <c r="G199" s="9"/>
      <c r="H199" s="9"/>
      <c r="I199" s="9"/>
    </row>
    <row r="200" spans="2:9">
      <c r="B200" s="9"/>
      <c r="C200" s="9"/>
      <c r="D200" s="9"/>
      <c r="E200" s="9"/>
      <c r="F200" s="9"/>
      <c r="G200" s="9"/>
      <c r="H200" s="9"/>
      <c r="I200" s="9"/>
    </row>
    <row r="201" spans="2:9">
      <c r="B201" s="9"/>
      <c r="C201" s="9"/>
      <c r="D201" s="9"/>
      <c r="E201" s="9"/>
      <c r="F201" s="9"/>
      <c r="G201" s="9"/>
      <c r="H201" s="9"/>
      <c r="I201" s="9"/>
    </row>
    <row r="202" spans="2:9">
      <c r="B202" s="9"/>
      <c r="C202" s="9"/>
      <c r="D202" s="9"/>
      <c r="E202" s="9"/>
      <c r="F202" s="9"/>
      <c r="G202" s="9"/>
      <c r="H202" s="9"/>
      <c r="I202" s="9"/>
    </row>
    <row r="203" spans="2:9">
      <c r="B203" s="9"/>
      <c r="C203" s="9"/>
      <c r="D203" s="9"/>
      <c r="E203" s="9"/>
      <c r="F203" s="9"/>
      <c r="G203" s="9"/>
      <c r="H203" s="9"/>
      <c r="I203" s="9"/>
    </row>
    <row r="204" spans="2:9">
      <c r="B204" s="9"/>
      <c r="C204" s="9"/>
      <c r="D204" s="9"/>
      <c r="E204" s="9"/>
      <c r="F204" s="9"/>
      <c r="G204" s="9"/>
      <c r="H204" s="9"/>
      <c r="I204" s="9"/>
    </row>
    <row r="205" spans="2:9">
      <c r="B205" s="9"/>
      <c r="C205" s="9"/>
      <c r="D205" s="9"/>
      <c r="E205" s="9"/>
      <c r="F205" s="9"/>
      <c r="G205" s="9"/>
      <c r="H205" s="9"/>
      <c r="I205" s="9"/>
    </row>
    <row r="206" spans="2:9">
      <c r="B206" s="9"/>
      <c r="C206" s="9"/>
      <c r="D206" s="9"/>
      <c r="E206" s="9"/>
      <c r="F206" s="9"/>
      <c r="G206" s="9"/>
      <c r="H206" s="9"/>
      <c r="I206" s="9"/>
    </row>
    <row r="207" spans="2:9">
      <c r="B207" s="9"/>
      <c r="C207" s="9"/>
      <c r="D207" s="9"/>
      <c r="E207" s="9"/>
      <c r="F207" s="9"/>
      <c r="G207" s="9"/>
      <c r="H207" s="9"/>
      <c r="I207" s="9"/>
    </row>
    <row r="208" spans="2:9">
      <c r="B208" s="9"/>
      <c r="C208" s="9"/>
      <c r="D208" s="9"/>
      <c r="E208" s="9"/>
      <c r="F208" s="9"/>
      <c r="G208" s="9"/>
      <c r="H208" s="9"/>
      <c r="I208" s="9"/>
    </row>
    <row r="209" spans="2:9">
      <c r="B209" s="9"/>
      <c r="C209" s="9"/>
      <c r="D209" s="9"/>
      <c r="E209" s="9"/>
      <c r="F209" s="9"/>
      <c r="G209" s="9"/>
      <c r="H209" s="9"/>
      <c r="I209" s="9"/>
    </row>
    <row r="210" spans="2:9">
      <c r="B210" s="9"/>
      <c r="C210" s="9"/>
      <c r="D210" s="9"/>
      <c r="E210" s="9"/>
      <c r="F210" s="9"/>
      <c r="G210" s="9"/>
      <c r="H210" s="9"/>
      <c r="I210" s="9"/>
    </row>
    <row r="211" spans="2:9">
      <c r="B211" s="9"/>
      <c r="C211" s="9"/>
      <c r="D211" s="9"/>
      <c r="E211" s="9"/>
      <c r="F211" s="9"/>
      <c r="G211" s="9"/>
      <c r="H211" s="9"/>
      <c r="I211" s="9"/>
    </row>
    <row r="212" spans="2:9">
      <c r="B212" s="9"/>
      <c r="C212" s="9"/>
      <c r="D212" s="9"/>
      <c r="E212" s="9"/>
      <c r="F212" s="9"/>
      <c r="G212" s="9"/>
      <c r="H212" s="9"/>
      <c r="I212" s="9"/>
    </row>
    <row r="213" spans="2:9">
      <c r="B213" s="9"/>
      <c r="C213" s="9"/>
      <c r="D213" s="9"/>
      <c r="E213" s="9"/>
      <c r="F213" s="9"/>
      <c r="G213" s="9"/>
      <c r="H213" s="9"/>
      <c r="I213" s="9"/>
    </row>
    <row r="214" spans="2:9">
      <c r="B214" s="9"/>
      <c r="C214" s="9"/>
      <c r="D214" s="9"/>
      <c r="E214" s="9"/>
      <c r="F214" s="9"/>
      <c r="G214" s="9"/>
      <c r="H214" s="9"/>
      <c r="I214" s="9"/>
    </row>
    <row r="215" spans="2:9">
      <c r="B215" s="9"/>
      <c r="C215" s="9"/>
      <c r="D215" s="9"/>
      <c r="E215" s="9"/>
      <c r="F215" s="9"/>
      <c r="G215" s="9"/>
      <c r="H215" s="9"/>
      <c r="I215" s="9"/>
    </row>
    <row r="216" spans="2:9">
      <c r="B216" s="9"/>
      <c r="C216" s="9"/>
      <c r="D216" s="9"/>
      <c r="E216" s="9"/>
      <c r="F216" s="9"/>
      <c r="G216" s="9"/>
      <c r="H216" s="9"/>
      <c r="I216" s="9"/>
    </row>
    <row r="217" spans="2:9">
      <c r="B217" s="9"/>
      <c r="C217" s="9"/>
      <c r="D217" s="9"/>
      <c r="E217" s="9"/>
      <c r="F217" s="9"/>
      <c r="G217" s="9"/>
      <c r="H217" s="9"/>
      <c r="I217" s="9"/>
    </row>
    <row r="218" spans="2:9">
      <c r="B218" s="9"/>
      <c r="C218" s="9"/>
      <c r="D218" s="9"/>
      <c r="E218" s="9"/>
      <c r="F218" s="9"/>
      <c r="G218" s="9"/>
      <c r="H218" s="9"/>
      <c r="I218" s="9"/>
    </row>
    <row r="219" spans="2:9">
      <c r="B219" s="9"/>
      <c r="C219" s="9"/>
      <c r="D219" s="9"/>
      <c r="E219" s="9"/>
      <c r="F219" s="9"/>
      <c r="G219" s="9"/>
      <c r="H219" s="9"/>
      <c r="I219" s="9"/>
    </row>
    <row r="220" spans="2:9">
      <c r="B220" s="9"/>
      <c r="C220" s="9"/>
      <c r="D220" s="9"/>
      <c r="E220" s="9"/>
      <c r="F220" s="9"/>
      <c r="G220" s="9"/>
      <c r="H220" s="9"/>
      <c r="I220" s="9"/>
    </row>
    <row r="221" spans="2:9">
      <c r="B221" s="9"/>
      <c r="C221" s="9"/>
      <c r="D221" s="9"/>
      <c r="E221" s="9"/>
      <c r="F221" s="9"/>
      <c r="G221" s="9"/>
      <c r="H221" s="9"/>
      <c r="I221" s="9"/>
    </row>
    <row r="222" spans="2:9">
      <c r="B222" s="9"/>
      <c r="C222" s="9"/>
      <c r="D222" s="9"/>
      <c r="E222" s="9"/>
      <c r="F222" s="9"/>
      <c r="G222" s="9"/>
      <c r="H222" s="9"/>
      <c r="I222" s="9"/>
    </row>
    <row r="223" spans="2:9">
      <c r="B223" s="9"/>
      <c r="C223" s="9"/>
      <c r="D223" s="9"/>
      <c r="E223" s="9"/>
      <c r="F223" s="9"/>
      <c r="G223" s="9"/>
      <c r="H223" s="9"/>
      <c r="I223" s="9"/>
    </row>
    <row r="224" spans="2:9">
      <c r="B224" s="9"/>
      <c r="C224" s="9"/>
      <c r="D224" s="9"/>
      <c r="E224" s="9"/>
      <c r="F224" s="9"/>
      <c r="G224" s="9"/>
      <c r="H224" s="9"/>
      <c r="I224" s="9"/>
    </row>
    <row r="225" spans="2:9">
      <c r="B225" s="9"/>
      <c r="C225" s="9"/>
      <c r="D225" s="9"/>
      <c r="E225" s="9"/>
      <c r="F225" s="9"/>
      <c r="G225" s="9"/>
      <c r="H225" s="9"/>
      <c r="I225" s="9"/>
    </row>
    <row r="226" spans="2:9">
      <c r="B226" s="9"/>
      <c r="C226" s="9"/>
      <c r="D226" s="9"/>
      <c r="E226" s="9"/>
      <c r="F226" s="9"/>
      <c r="G226" s="9"/>
      <c r="H226" s="9"/>
      <c r="I226" s="9"/>
    </row>
    <row r="227" spans="2:9">
      <c r="B227" s="9"/>
      <c r="C227" s="9"/>
      <c r="D227" s="9"/>
      <c r="E227" s="9"/>
      <c r="F227" s="9"/>
      <c r="G227" s="9"/>
      <c r="H227" s="9"/>
      <c r="I227" s="9"/>
    </row>
    <row r="228" spans="2:9">
      <c r="B228" s="9"/>
      <c r="C228" s="9"/>
      <c r="D228" s="9"/>
      <c r="E228" s="9"/>
      <c r="F228" s="9"/>
      <c r="G228" s="9"/>
      <c r="H228" s="9"/>
      <c r="I228" s="9"/>
    </row>
    <row r="229" spans="2:9">
      <c r="B229" s="9"/>
      <c r="C229" s="9"/>
      <c r="D229" s="9"/>
      <c r="E229" s="9"/>
      <c r="F229" s="9"/>
      <c r="G229" s="9"/>
      <c r="H229" s="9"/>
      <c r="I229" s="9"/>
    </row>
    <row r="230" spans="2:9">
      <c r="B230" s="9"/>
      <c r="C230" s="9"/>
      <c r="D230" s="9"/>
      <c r="E230" s="9"/>
      <c r="F230" s="9"/>
      <c r="G230" s="9"/>
      <c r="H230" s="9"/>
      <c r="I230" s="9"/>
    </row>
    <row r="231" spans="2:9">
      <c r="B231" s="9"/>
      <c r="C231" s="9"/>
      <c r="D231" s="9"/>
      <c r="E231" s="9"/>
      <c r="F231" s="9"/>
      <c r="G231" s="9"/>
      <c r="H231" s="9"/>
      <c r="I231" s="9"/>
    </row>
    <row r="232" spans="2:9">
      <c r="B232" s="9"/>
      <c r="C232" s="9"/>
      <c r="D232" s="9"/>
      <c r="E232" s="9"/>
      <c r="F232" s="9"/>
      <c r="G232" s="9"/>
      <c r="H232" s="9"/>
      <c r="I232" s="9"/>
    </row>
    <row r="233" spans="2:9">
      <c r="B233" s="9"/>
      <c r="C233" s="9"/>
      <c r="D233" s="9"/>
      <c r="E233" s="9"/>
      <c r="F233" s="9"/>
      <c r="G233" s="9"/>
      <c r="H233" s="9"/>
      <c r="I233" s="9"/>
    </row>
    <row r="234" spans="2:9">
      <c r="B234" s="9"/>
      <c r="C234" s="9"/>
      <c r="D234" s="9"/>
      <c r="E234" s="9"/>
      <c r="F234" s="9"/>
      <c r="G234" s="9"/>
      <c r="H234" s="9"/>
      <c r="I234" s="9"/>
    </row>
    <row r="235" spans="2:9">
      <c r="B235" s="9"/>
      <c r="C235" s="9"/>
      <c r="D235" s="9"/>
      <c r="E235" s="9"/>
      <c r="F235" s="9"/>
      <c r="G235" s="9"/>
      <c r="H235" s="9"/>
      <c r="I235" s="9"/>
    </row>
    <row r="236" spans="2:9">
      <c r="B236" s="9"/>
      <c r="C236" s="9"/>
      <c r="D236" s="9"/>
      <c r="E236" s="9"/>
      <c r="F236" s="9"/>
      <c r="G236" s="9"/>
      <c r="H236" s="9"/>
      <c r="I236" s="9"/>
    </row>
  </sheetData>
  <mergeCells count="59">
    <mergeCell ref="G19:G20"/>
    <mergeCell ref="G24:G25"/>
    <mergeCell ref="G27:G28"/>
    <mergeCell ref="A13:B15"/>
    <mergeCell ref="E29:F29"/>
    <mergeCell ref="A6:A12"/>
    <mergeCell ref="A16:A17"/>
    <mergeCell ref="A18:A29"/>
    <mergeCell ref="B19:B23"/>
    <mergeCell ref="B24:B28"/>
    <mergeCell ref="C19:C20"/>
    <mergeCell ref="C24:C25"/>
    <mergeCell ref="C27:C28"/>
    <mergeCell ref="E24:F24"/>
    <mergeCell ref="E25:F25"/>
    <mergeCell ref="E26:F26"/>
    <mergeCell ref="E27:F27"/>
    <mergeCell ref="E28:F28"/>
    <mergeCell ref="E19:F19"/>
    <mergeCell ref="E20:F20"/>
    <mergeCell ref="E21:F21"/>
    <mergeCell ref="E22:F22"/>
    <mergeCell ref="E23:F23"/>
    <mergeCell ref="B16:F16"/>
    <mergeCell ref="G16:I16"/>
    <mergeCell ref="B17:F17"/>
    <mergeCell ref="G17:I17"/>
    <mergeCell ref="E18:F18"/>
    <mergeCell ref="C14:D14"/>
    <mergeCell ref="E14:F14"/>
    <mergeCell ref="G14:H14"/>
    <mergeCell ref="C15:D15"/>
    <mergeCell ref="E15:F15"/>
    <mergeCell ref="G15:H15"/>
    <mergeCell ref="B11:D11"/>
    <mergeCell ref="E11:I11"/>
    <mergeCell ref="B12:D12"/>
    <mergeCell ref="E12:I12"/>
    <mergeCell ref="C13:D13"/>
    <mergeCell ref="E13:F13"/>
    <mergeCell ref="G13:H13"/>
    <mergeCell ref="B8:D8"/>
    <mergeCell ref="F8:G8"/>
    <mergeCell ref="B9:D9"/>
    <mergeCell ref="E9:I9"/>
    <mergeCell ref="B10:D10"/>
    <mergeCell ref="E10:I10"/>
    <mergeCell ref="A5:D5"/>
    <mergeCell ref="F5:G5"/>
    <mergeCell ref="B6:D6"/>
    <mergeCell ref="E6:I6"/>
    <mergeCell ref="B7:D7"/>
    <mergeCell ref="E7:I7"/>
    <mergeCell ref="A1:B1"/>
    <mergeCell ref="A2:I2"/>
    <mergeCell ref="A3:D3"/>
    <mergeCell ref="E3:I3"/>
    <mergeCell ref="A4:D4"/>
    <mergeCell ref="E4:I4"/>
  </mergeCells>
  <phoneticPr fontId="12" type="noConversion"/>
  <dataValidations count="8">
    <dataValidation type="list" allowBlank="1" showInputMessage="1" showErrorMessage="1" sqref="E5">
      <formula1>"□ 产业发展,■ 产业发展"</formula1>
    </dataValidation>
    <dataValidation type="list" allowBlank="1" showInputMessage="1" showErrorMessage="1" sqref="H5">
      <formula1>"□ 基础设施,■ 基础设施"</formula1>
    </dataValidation>
    <dataValidation type="list" allowBlank="1" showInputMessage="1" showErrorMessage="1" sqref="F5:G5">
      <formula1>"□ 民生保障,■ 民生保障"</formula1>
    </dataValidation>
    <dataValidation type="list" allowBlank="1" showInputMessage="1" showErrorMessage="1" sqref="F8">
      <formula1>"□ 项目法,■ 项目法"</formula1>
    </dataValidation>
    <dataValidation type="list" allowBlank="1" showInputMessage="1" showErrorMessage="1" sqref="I5">
      <formula1>"□ 行政运行,■ 行政运行"</formula1>
    </dataValidation>
    <dataValidation type="list" allowBlank="1" showInputMessage="1" showErrorMessage="1" sqref="E8">
      <formula1>"□ 因素法,■ 因素法"</formula1>
    </dataValidation>
    <dataValidation type="list" allowBlank="1" showInputMessage="1" showErrorMessage="1" sqref="H8">
      <formula1>"□ 据实据效,■ 据实据效"</formula1>
    </dataValidation>
    <dataValidation type="list" allowBlank="1" showInputMessage="1" showErrorMessage="1" sqref="I8">
      <formula1>"□ 因素法与项目法相组合,■ 因素法与项目法相组合"</formula1>
    </dataValidation>
  </dataValidation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36"/>
  <sheetViews>
    <sheetView topLeftCell="B4" workbookViewId="0">
      <selection activeCell="G15" sqref="G15:H15"/>
    </sheetView>
  </sheetViews>
  <sheetFormatPr defaultColWidth="12" defaultRowHeight="13.5"/>
  <cols>
    <col min="1" max="1" width="5.5" style="2" customWidth="1"/>
    <col min="2" max="2" width="6.6640625" style="2" customWidth="1"/>
    <col min="3" max="4" width="14.1640625" style="2" customWidth="1"/>
    <col min="5" max="5" width="21" style="2" customWidth="1"/>
    <col min="6" max="6" width="11.33203125" style="2" customWidth="1"/>
    <col min="7" max="8" width="14.1640625" style="2" customWidth="1"/>
    <col min="9" max="9" width="34.5" style="2" customWidth="1"/>
    <col min="10" max="20" width="12" style="2"/>
    <col min="21" max="16383" width="12" style="1"/>
  </cols>
  <sheetData>
    <row r="1" spans="1:18">
      <c r="A1" s="238"/>
      <c r="B1" s="238"/>
      <c r="I1" s="10" t="s">
        <v>1824</v>
      </c>
    </row>
    <row r="2" spans="1:18" ht="45" customHeight="1">
      <c r="A2" s="223" t="s">
        <v>1300</v>
      </c>
      <c r="B2" s="224"/>
      <c r="C2" s="224"/>
      <c r="D2" s="224"/>
      <c r="E2" s="224"/>
      <c r="F2" s="224"/>
      <c r="G2" s="224"/>
      <c r="H2" s="224"/>
      <c r="I2" s="224"/>
    </row>
    <row r="3" spans="1:18" ht="20.100000000000001" customHeight="1">
      <c r="A3" s="267" t="s">
        <v>1301</v>
      </c>
      <c r="B3" s="267"/>
      <c r="C3" s="267"/>
      <c r="D3" s="267"/>
      <c r="E3" s="268" t="s">
        <v>1825</v>
      </c>
      <c r="F3" s="268"/>
      <c r="G3" s="268"/>
      <c r="H3" s="268"/>
      <c r="I3" s="268"/>
    </row>
    <row r="4" spans="1:18" s="1" customFormat="1" ht="20.100000000000001" customHeight="1">
      <c r="A4" s="267" t="s">
        <v>1303</v>
      </c>
      <c r="B4" s="267"/>
      <c r="C4" s="267"/>
      <c r="D4" s="267"/>
      <c r="E4" s="268" t="s">
        <v>1826</v>
      </c>
      <c r="F4" s="268"/>
      <c r="G4" s="268"/>
      <c r="H4" s="268"/>
      <c r="I4" s="268"/>
      <c r="J4" s="2"/>
      <c r="K4" s="2"/>
      <c r="L4" s="2"/>
      <c r="M4" s="2"/>
      <c r="N4" s="2"/>
      <c r="O4" s="2"/>
      <c r="P4" s="2"/>
      <c r="Q4" s="2"/>
      <c r="R4" s="2"/>
    </row>
    <row r="5" spans="1:18" s="1" customFormat="1" ht="27.95" customHeight="1">
      <c r="A5" s="267" t="s">
        <v>1304</v>
      </c>
      <c r="B5" s="267"/>
      <c r="C5" s="267"/>
      <c r="D5" s="267"/>
      <c r="E5" s="12" t="s">
        <v>1305</v>
      </c>
      <c r="F5" s="269" t="s">
        <v>1306</v>
      </c>
      <c r="G5" s="267"/>
      <c r="H5" s="12" t="s">
        <v>1307</v>
      </c>
      <c r="I5" s="12" t="s">
        <v>1308</v>
      </c>
      <c r="J5" s="2"/>
      <c r="K5" s="2"/>
      <c r="L5" s="2"/>
      <c r="M5" s="2"/>
      <c r="N5" s="2"/>
      <c r="O5" s="2"/>
      <c r="P5" s="2"/>
      <c r="Q5" s="2"/>
      <c r="R5" s="2"/>
    </row>
    <row r="6" spans="1:18" s="1" customFormat="1" ht="39.950000000000003" customHeight="1">
      <c r="A6" s="269" t="s">
        <v>1309</v>
      </c>
      <c r="B6" s="269" t="s">
        <v>1310</v>
      </c>
      <c r="C6" s="267"/>
      <c r="D6" s="267"/>
      <c r="E6" s="270" t="s">
        <v>1827</v>
      </c>
      <c r="F6" s="270"/>
      <c r="G6" s="270"/>
      <c r="H6" s="270"/>
      <c r="I6" s="270"/>
      <c r="J6" s="2"/>
      <c r="K6" s="2"/>
      <c r="L6" s="2"/>
      <c r="M6" s="2"/>
      <c r="N6" s="2"/>
      <c r="O6" s="2"/>
      <c r="P6" s="2"/>
      <c r="Q6" s="2"/>
      <c r="R6" s="2"/>
    </row>
    <row r="7" spans="1:18" s="1" customFormat="1" ht="39.950000000000003" customHeight="1">
      <c r="A7" s="267"/>
      <c r="B7" s="267" t="s">
        <v>1312</v>
      </c>
      <c r="C7" s="267"/>
      <c r="D7" s="267"/>
      <c r="E7" s="270" t="s">
        <v>1828</v>
      </c>
      <c r="F7" s="271"/>
      <c r="G7" s="271"/>
      <c r="H7" s="271"/>
      <c r="I7" s="271"/>
      <c r="J7" s="2"/>
      <c r="K7" s="2"/>
      <c r="L7" s="2"/>
      <c r="M7" s="2"/>
      <c r="N7" s="2"/>
      <c r="O7" s="2"/>
      <c r="P7" s="2"/>
      <c r="Q7" s="2"/>
      <c r="R7" s="2"/>
    </row>
    <row r="8" spans="1:18" ht="39.950000000000003" customHeight="1">
      <c r="A8" s="267"/>
      <c r="B8" s="272" t="s">
        <v>1314</v>
      </c>
      <c r="C8" s="273"/>
      <c r="D8" s="274"/>
      <c r="E8" s="13" t="s">
        <v>1506</v>
      </c>
      <c r="F8" s="275" t="s">
        <v>1316</v>
      </c>
      <c r="G8" s="275"/>
      <c r="H8" s="14" t="s">
        <v>1507</v>
      </c>
      <c r="I8" s="14" t="s">
        <v>1318</v>
      </c>
    </row>
    <row r="9" spans="1:18" ht="57.95" customHeight="1">
      <c r="A9" s="267"/>
      <c r="B9" s="272" t="s">
        <v>1319</v>
      </c>
      <c r="C9" s="273"/>
      <c r="D9" s="274"/>
      <c r="E9" s="276" t="s">
        <v>1829</v>
      </c>
      <c r="F9" s="276"/>
      <c r="G9" s="276"/>
      <c r="H9" s="276"/>
      <c r="I9" s="276"/>
    </row>
    <row r="10" spans="1:18" ht="57" customHeight="1">
      <c r="A10" s="267"/>
      <c r="B10" s="272" t="s">
        <v>1320</v>
      </c>
      <c r="C10" s="273"/>
      <c r="D10" s="274"/>
      <c r="E10" s="276" t="s">
        <v>1830</v>
      </c>
      <c r="F10" s="276"/>
      <c r="G10" s="276"/>
      <c r="H10" s="276"/>
      <c r="I10" s="276"/>
    </row>
    <row r="11" spans="1:18" ht="21.95" customHeight="1">
      <c r="A11" s="267"/>
      <c r="B11" s="272" t="s">
        <v>1322</v>
      </c>
      <c r="C11" s="273"/>
      <c r="D11" s="274"/>
      <c r="E11" s="268" t="s">
        <v>1831</v>
      </c>
      <c r="F11" s="268"/>
      <c r="G11" s="268"/>
      <c r="H11" s="268"/>
      <c r="I11" s="268"/>
    </row>
    <row r="12" spans="1:18" ht="21.95" customHeight="1">
      <c r="A12" s="267"/>
      <c r="B12" s="272" t="s">
        <v>1324</v>
      </c>
      <c r="C12" s="273"/>
      <c r="D12" s="274"/>
      <c r="E12" s="268" t="s">
        <v>1832</v>
      </c>
      <c r="F12" s="268"/>
      <c r="G12" s="268"/>
      <c r="H12" s="268"/>
      <c r="I12" s="268"/>
    </row>
    <row r="13" spans="1:18" ht="23.1" customHeight="1">
      <c r="A13" s="289" t="s">
        <v>1326</v>
      </c>
      <c r="B13" s="290"/>
      <c r="C13" s="270" t="s">
        <v>1833</v>
      </c>
      <c r="D13" s="270"/>
      <c r="E13" s="277">
        <v>42000</v>
      </c>
      <c r="F13" s="278"/>
      <c r="G13" s="270" t="s">
        <v>1834</v>
      </c>
      <c r="H13" s="270"/>
      <c r="I13" s="17">
        <v>16000</v>
      </c>
    </row>
    <row r="14" spans="1:18" ht="23.1" customHeight="1">
      <c r="A14" s="291"/>
      <c r="B14" s="292"/>
      <c r="C14" s="270" t="s">
        <v>1835</v>
      </c>
      <c r="D14" s="270"/>
      <c r="E14" s="277">
        <v>42000</v>
      </c>
      <c r="F14" s="278"/>
      <c r="G14" s="270" t="s">
        <v>1835</v>
      </c>
      <c r="H14" s="270"/>
      <c r="I14" s="17">
        <v>16000</v>
      </c>
    </row>
    <row r="15" spans="1:18" ht="23.1" customHeight="1">
      <c r="A15" s="293"/>
      <c r="B15" s="294"/>
      <c r="C15" s="310" t="s">
        <v>735</v>
      </c>
      <c r="D15" s="311"/>
      <c r="E15" s="277">
        <v>0</v>
      </c>
      <c r="F15" s="278"/>
      <c r="G15" s="310" t="s">
        <v>735</v>
      </c>
      <c r="H15" s="311"/>
      <c r="I15" s="17">
        <v>0</v>
      </c>
    </row>
    <row r="16" spans="1:18" ht="23.1" customHeight="1">
      <c r="A16" s="269" t="s">
        <v>1331</v>
      </c>
      <c r="B16" s="267" t="s">
        <v>1836</v>
      </c>
      <c r="C16" s="267"/>
      <c r="D16" s="267"/>
      <c r="E16" s="267"/>
      <c r="F16" s="267"/>
      <c r="G16" s="267" t="s">
        <v>1333</v>
      </c>
      <c r="H16" s="267"/>
      <c r="I16" s="267"/>
    </row>
    <row r="17" spans="1:9" ht="71.099999999999994" customHeight="1">
      <c r="A17" s="267"/>
      <c r="B17" s="276" t="s">
        <v>1837</v>
      </c>
      <c r="C17" s="276"/>
      <c r="D17" s="276"/>
      <c r="E17" s="276"/>
      <c r="F17" s="276"/>
      <c r="G17" s="276" t="s">
        <v>1837</v>
      </c>
      <c r="H17" s="276"/>
      <c r="I17" s="276"/>
    </row>
    <row r="18" spans="1:9" ht="36" customHeight="1">
      <c r="A18" s="283" t="s">
        <v>1336</v>
      </c>
      <c r="B18" s="15" t="s">
        <v>1512</v>
      </c>
      <c r="C18" s="12" t="s">
        <v>1338</v>
      </c>
      <c r="D18" s="12" t="s">
        <v>736</v>
      </c>
      <c r="E18" s="269" t="s">
        <v>1339</v>
      </c>
      <c r="F18" s="269"/>
      <c r="G18" s="12" t="s">
        <v>1338</v>
      </c>
      <c r="H18" s="12" t="s">
        <v>736</v>
      </c>
      <c r="I18" s="12" t="s">
        <v>1339</v>
      </c>
    </row>
    <row r="19" spans="1:9" ht="51" customHeight="1">
      <c r="A19" s="284"/>
      <c r="B19" s="279" t="s">
        <v>1341</v>
      </c>
      <c r="C19" s="15" t="s">
        <v>1342</v>
      </c>
      <c r="D19" s="15" t="s">
        <v>1838</v>
      </c>
      <c r="E19" s="279" t="s">
        <v>1839</v>
      </c>
      <c r="F19" s="280"/>
      <c r="G19" s="15" t="s">
        <v>1342</v>
      </c>
      <c r="H19" s="15" t="s">
        <v>1838</v>
      </c>
      <c r="I19" s="15" t="s">
        <v>1839</v>
      </c>
    </row>
    <row r="20" spans="1:9" ht="33" customHeight="1">
      <c r="A20" s="285"/>
      <c r="B20" s="287"/>
      <c r="C20" s="15" t="s">
        <v>1427</v>
      </c>
      <c r="D20" s="15" t="s">
        <v>1840</v>
      </c>
      <c r="E20" s="281">
        <v>1</v>
      </c>
      <c r="F20" s="282"/>
      <c r="G20" s="15" t="s">
        <v>1427</v>
      </c>
      <c r="H20" s="15" t="s">
        <v>1840</v>
      </c>
      <c r="I20" s="16">
        <v>1</v>
      </c>
    </row>
    <row r="21" spans="1:9" ht="24.95" customHeight="1">
      <c r="A21" s="285"/>
      <c r="B21" s="288"/>
      <c r="C21" s="15" t="s">
        <v>1447</v>
      </c>
      <c r="D21" s="15" t="s">
        <v>753</v>
      </c>
      <c r="E21" s="279" t="s">
        <v>1841</v>
      </c>
      <c r="F21" s="282"/>
      <c r="G21" s="15" t="s">
        <v>1447</v>
      </c>
      <c r="H21" s="15" t="s">
        <v>753</v>
      </c>
      <c r="I21" s="15" t="s">
        <v>1842</v>
      </c>
    </row>
    <row r="22" spans="1:9" ht="72" customHeight="1">
      <c r="A22" s="285"/>
      <c r="B22" s="15" t="s">
        <v>1455</v>
      </c>
      <c r="C22" s="15" t="s">
        <v>1465</v>
      </c>
      <c r="D22" s="15" t="s">
        <v>1843</v>
      </c>
      <c r="E22" s="279" t="s">
        <v>1844</v>
      </c>
      <c r="F22" s="282"/>
      <c r="G22" s="15" t="s">
        <v>1465</v>
      </c>
      <c r="H22" s="15" t="s">
        <v>1843</v>
      </c>
      <c r="I22" s="15" t="s">
        <v>1844</v>
      </c>
    </row>
    <row r="23" spans="1:9" ht="72" customHeight="1">
      <c r="A23" s="286"/>
      <c r="B23" s="15" t="s">
        <v>1499</v>
      </c>
      <c r="C23" s="15" t="s">
        <v>732</v>
      </c>
      <c r="D23" s="15" t="s">
        <v>1845</v>
      </c>
      <c r="E23" s="279" t="s">
        <v>1501</v>
      </c>
      <c r="F23" s="282"/>
      <c r="G23" s="15" t="s">
        <v>732</v>
      </c>
      <c r="H23" s="15" t="s">
        <v>1845</v>
      </c>
      <c r="I23" s="15" t="s">
        <v>1501</v>
      </c>
    </row>
    <row r="24" spans="1:9">
      <c r="B24" s="9"/>
      <c r="C24" s="9"/>
      <c r="D24" s="9"/>
      <c r="E24" s="9"/>
      <c r="F24" s="9"/>
      <c r="G24" s="9"/>
      <c r="H24" s="9"/>
      <c r="I24" s="9"/>
    </row>
    <row r="25" spans="1:9">
      <c r="B25" s="9"/>
      <c r="C25" s="9"/>
      <c r="D25" s="9"/>
      <c r="E25" s="9"/>
      <c r="F25" s="9"/>
      <c r="G25" s="9"/>
      <c r="H25" s="9"/>
      <c r="I25" s="9"/>
    </row>
    <row r="26" spans="1:9">
      <c r="B26" s="9"/>
      <c r="C26" s="9"/>
      <c r="D26" s="9"/>
      <c r="E26" s="9"/>
      <c r="F26" s="9"/>
      <c r="G26" s="9"/>
      <c r="H26" s="9"/>
      <c r="I26" s="9"/>
    </row>
    <row r="27" spans="1:9">
      <c r="B27" s="9"/>
      <c r="C27" s="9"/>
      <c r="D27" s="9"/>
      <c r="E27" s="9"/>
      <c r="F27" s="9"/>
      <c r="G27" s="9"/>
      <c r="H27" s="9"/>
      <c r="I27" s="9"/>
    </row>
    <row r="28" spans="1:9">
      <c r="B28" s="9"/>
      <c r="C28" s="9"/>
      <c r="D28" s="9"/>
      <c r="E28" s="9"/>
      <c r="F28" s="9"/>
      <c r="G28" s="9"/>
      <c r="H28" s="9"/>
      <c r="I28" s="9"/>
    </row>
    <row r="29" spans="1:9">
      <c r="B29" s="9"/>
      <c r="C29" s="9"/>
      <c r="D29" s="9"/>
      <c r="E29" s="9"/>
      <c r="F29" s="9"/>
      <c r="G29" s="9"/>
      <c r="H29" s="9"/>
      <c r="I29" s="9"/>
    </row>
    <row r="30" spans="1:9">
      <c r="B30" s="9"/>
      <c r="C30" s="9"/>
      <c r="D30" s="9"/>
      <c r="E30" s="9"/>
      <c r="F30" s="9"/>
      <c r="G30" s="9"/>
      <c r="H30" s="9"/>
      <c r="I30" s="9"/>
    </row>
    <row r="31" spans="1:9">
      <c r="B31" s="9"/>
      <c r="C31" s="9"/>
      <c r="D31" s="9"/>
      <c r="E31" s="9"/>
      <c r="F31" s="9"/>
      <c r="G31" s="9"/>
      <c r="H31" s="9"/>
      <c r="I31" s="9"/>
    </row>
    <row r="32" spans="1:9">
      <c r="B32" s="9"/>
      <c r="C32" s="9"/>
      <c r="D32" s="9"/>
      <c r="E32" s="9"/>
      <c r="F32" s="9"/>
      <c r="G32" s="9"/>
      <c r="H32" s="9"/>
      <c r="I32" s="9"/>
    </row>
    <row r="33" spans="2:9">
      <c r="B33" s="9"/>
      <c r="C33" s="9"/>
      <c r="D33" s="9"/>
      <c r="E33" s="9"/>
      <c r="F33" s="9"/>
      <c r="G33" s="9"/>
      <c r="H33" s="9"/>
      <c r="I33" s="9"/>
    </row>
    <row r="34" spans="2:9">
      <c r="B34" s="9"/>
      <c r="C34" s="9"/>
      <c r="D34" s="9"/>
      <c r="E34" s="9"/>
      <c r="F34" s="9"/>
      <c r="G34" s="9"/>
      <c r="H34" s="9"/>
      <c r="I34" s="9"/>
    </row>
    <row r="35" spans="2:9">
      <c r="B35" s="9"/>
      <c r="C35" s="9"/>
      <c r="D35" s="9"/>
      <c r="E35" s="9"/>
      <c r="F35" s="9"/>
      <c r="G35" s="9"/>
      <c r="H35" s="9"/>
      <c r="I35" s="9"/>
    </row>
    <row r="36" spans="2:9">
      <c r="B36" s="9"/>
      <c r="C36" s="9"/>
      <c r="D36" s="9"/>
      <c r="E36" s="9"/>
      <c r="F36" s="9"/>
      <c r="G36" s="9"/>
      <c r="H36" s="9"/>
      <c r="I36" s="9"/>
    </row>
    <row r="37" spans="2:9">
      <c r="B37" s="9"/>
      <c r="C37" s="9"/>
      <c r="D37" s="9"/>
      <c r="E37" s="9"/>
      <c r="F37" s="9"/>
      <c r="G37" s="9"/>
      <c r="H37" s="9"/>
      <c r="I37" s="9"/>
    </row>
    <row r="38" spans="2:9">
      <c r="B38" s="9"/>
      <c r="C38" s="9"/>
      <c r="D38" s="9"/>
      <c r="E38" s="9"/>
      <c r="F38" s="9"/>
      <c r="G38" s="9"/>
      <c r="H38" s="9"/>
      <c r="I38" s="9"/>
    </row>
    <row r="39" spans="2:9">
      <c r="B39" s="9"/>
      <c r="C39" s="9"/>
      <c r="D39" s="9"/>
      <c r="E39" s="9"/>
      <c r="F39" s="9"/>
      <c r="G39" s="9"/>
      <c r="H39" s="9"/>
      <c r="I39" s="9"/>
    </row>
    <row r="40" spans="2:9">
      <c r="B40" s="9"/>
      <c r="C40" s="9"/>
      <c r="D40" s="9"/>
      <c r="E40" s="9"/>
      <c r="F40" s="9"/>
      <c r="G40" s="9"/>
      <c r="H40" s="9"/>
      <c r="I40" s="9"/>
    </row>
    <row r="41" spans="2:9">
      <c r="B41" s="9"/>
      <c r="C41" s="9"/>
      <c r="D41" s="9"/>
      <c r="E41" s="9"/>
      <c r="F41" s="9"/>
      <c r="G41" s="9"/>
      <c r="H41" s="9"/>
      <c r="I41" s="9"/>
    </row>
    <row r="42" spans="2:9">
      <c r="B42" s="9"/>
      <c r="C42" s="9"/>
      <c r="D42" s="9"/>
      <c r="E42" s="9"/>
      <c r="F42" s="9"/>
      <c r="G42" s="9"/>
      <c r="H42" s="9"/>
      <c r="I42" s="9"/>
    </row>
    <row r="43" spans="2:9">
      <c r="B43" s="9"/>
      <c r="C43" s="9"/>
      <c r="D43" s="9"/>
      <c r="E43" s="9"/>
      <c r="F43" s="9"/>
      <c r="G43" s="9"/>
      <c r="H43" s="9"/>
      <c r="I43" s="9"/>
    </row>
    <row r="44" spans="2:9">
      <c r="B44" s="9"/>
      <c r="C44" s="9"/>
      <c r="D44" s="9"/>
      <c r="E44" s="9"/>
      <c r="F44" s="9"/>
      <c r="G44" s="9"/>
      <c r="H44" s="9"/>
      <c r="I44" s="9"/>
    </row>
    <row r="45" spans="2:9">
      <c r="B45" s="9"/>
      <c r="C45" s="9"/>
      <c r="D45" s="9"/>
      <c r="E45" s="9"/>
      <c r="F45" s="9"/>
      <c r="G45" s="9"/>
      <c r="H45" s="9"/>
      <c r="I45" s="9"/>
    </row>
    <row r="46" spans="2:9">
      <c r="B46" s="9"/>
      <c r="C46" s="9"/>
      <c r="D46" s="9"/>
      <c r="E46" s="9"/>
      <c r="F46" s="9"/>
      <c r="G46" s="9"/>
      <c r="H46" s="9"/>
      <c r="I46" s="9"/>
    </row>
    <row r="47" spans="2:9">
      <c r="B47" s="9"/>
      <c r="C47" s="9"/>
      <c r="D47" s="9"/>
      <c r="E47" s="9"/>
      <c r="F47" s="9"/>
      <c r="G47" s="9"/>
      <c r="H47" s="9"/>
      <c r="I47" s="9"/>
    </row>
    <row r="48" spans="2:9">
      <c r="B48" s="9"/>
      <c r="C48" s="9"/>
      <c r="D48" s="9"/>
      <c r="E48" s="9"/>
      <c r="F48" s="9"/>
      <c r="G48" s="9"/>
      <c r="H48" s="9"/>
      <c r="I48" s="9"/>
    </row>
    <row r="49" spans="2:9">
      <c r="B49" s="9"/>
      <c r="C49" s="9"/>
      <c r="D49" s="9"/>
      <c r="E49" s="9"/>
      <c r="F49" s="9"/>
      <c r="G49" s="9"/>
      <c r="H49" s="9"/>
      <c r="I49" s="9"/>
    </row>
    <row r="50" spans="2:9">
      <c r="B50" s="9"/>
      <c r="C50" s="9"/>
      <c r="D50" s="9"/>
      <c r="E50" s="9"/>
      <c r="F50" s="9"/>
      <c r="G50" s="9"/>
      <c r="H50" s="9"/>
      <c r="I50" s="9"/>
    </row>
    <row r="51" spans="2:9">
      <c r="B51" s="9"/>
      <c r="C51" s="9"/>
      <c r="D51" s="9"/>
      <c r="E51" s="9"/>
      <c r="F51" s="9"/>
      <c r="G51" s="9"/>
      <c r="H51" s="9"/>
      <c r="I51" s="9"/>
    </row>
    <row r="52" spans="2:9">
      <c r="B52" s="9"/>
      <c r="C52" s="9"/>
      <c r="D52" s="9"/>
      <c r="E52" s="9"/>
      <c r="F52" s="9"/>
      <c r="G52" s="9"/>
      <c r="H52" s="9"/>
      <c r="I52" s="9"/>
    </row>
    <row r="53" spans="2:9">
      <c r="B53" s="9"/>
      <c r="C53" s="9"/>
      <c r="D53" s="9"/>
      <c r="E53" s="9"/>
      <c r="F53" s="9"/>
      <c r="G53" s="9"/>
      <c r="H53" s="9"/>
      <c r="I53" s="9"/>
    </row>
    <row r="54" spans="2:9">
      <c r="B54" s="9"/>
      <c r="C54" s="9"/>
      <c r="D54" s="9"/>
      <c r="E54" s="9"/>
      <c r="F54" s="9"/>
      <c r="G54" s="9"/>
      <c r="H54" s="9"/>
      <c r="I54" s="9"/>
    </row>
    <row r="55" spans="2:9">
      <c r="B55" s="9"/>
      <c r="C55" s="9"/>
      <c r="D55" s="9"/>
      <c r="E55" s="9"/>
      <c r="F55" s="9"/>
      <c r="G55" s="9"/>
      <c r="H55" s="9"/>
      <c r="I55" s="9"/>
    </row>
    <row r="56" spans="2:9">
      <c r="B56" s="9"/>
      <c r="C56" s="9"/>
      <c r="D56" s="9"/>
      <c r="E56" s="9"/>
      <c r="F56" s="9"/>
      <c r="G56" s="9"/>
      <c r="H56" s="9"/>
      <c r="I56" s="9"/>
    </row>
    <row r="57" spans="2:9">
      <c r="B57" s="9"/>
      <c r="C57" s="9"/>
      <c r="D57" s="9"/>
      <c r="E57" s="9"/>
      <c r="F57" s="9"/>
      <c r="G57" s="9"/>
      <c r="H57" s="9"/>
      <c r="I57" s="9"/>
    </row>
    <row r="58" spans="2:9">
      <c r="B58" s="9"/>
      <c r="C58" s="9"/>
      <c r="D58" s="9"/>
      <c r="E58" s="9"/>
      <c r="F58" s="9"/>
      <c r="G58" s="9"/>
      <c r="H58" s="9"/>
      <c r="I58" s="9"/>
    </row>
    <row r="59" spans="2:9">
      <c r="B59" s="9"/>
      <c r="C59" s="9"/>
      <c r="D59" s="9"/>
      <c r="E59" s="9"/>
      <c r="F59" s="9"/>
      <c r="G59" s="9"/>
      <c r="H59" s="9"/>
      <c r="I59" s="9"/>
    </row>
    <row r="60" spans="2:9">
      <c r="B60" s="9"/>
      <c r="C60" s="9"/>
      <c r="D60" s="9"/>
      <c r="E60" s="9"/>
      <c r="F60" s="9"/>
      <c r="G60" s="9"/>
      <c r="H60" s="9"/>
      <c r="I60" s="9"/>
    </row>
    <row r="61" spans="2:9">
      <c r="B61" s="9"/>
      <c r="C61" s="9"/>
      <c r="D61" s="9"/>
      <c r="E61" s="9"/>
      <c r="F61" s="9"/>
      <c r="G61" s="9"/>
      <c r="H61" s="9"/>
      <c r="I61" s="9"/>
    </row>
    <row r="62" spans="2:9">
      <c r="B62" s="9"/>
      <c r="C62" s="9"/>
      <c r="D62" s="9"/>
      <c r="E62" s="9"/>
      <c r="F62" s="9"/>
      <c r="G62" s="9"/>
      <c r="H62" s="9"/>
      <c r="I62" s="9"/>
    </row>
    <row r="63" spans="2:9">
      <c r="B63" s="9"/>
      <c r="C63" s="9"/>
      <c r="D63" s="9"/>
      <c r="E63" s="9"/>
      <c r="F63" s="9"/>
      <c r="G63" s="9"/>
      <c r="H63" s="9"/>
      <c r="I63" s="9"/>
    </row>
    <row r="64" spans="2:9">
      <c r="B64" s="9"/>
      <c r="C64" s="9"/>
      <c r="D64" s="9"/>
      <c r="E64" s="9"/>
      <c r="F64" s="9"/>
      <c r="G64" s="9"/>
      <c r="H64" s="9"/>
      <c r="I64" s="9"/>
    </row>
    <row r="65" spans="2:9">
      <c r="B65" s="9"/>
      <c r="C65" s="9"/>
      <c r="D65" s="9"/>
      <c r="E65" s="9"/>
      <c r="F65" s="9"/>
      <c r="G65" s="9"/>
      <c r="H65" s="9"/>
      <c r="I65" s="9"/>
    </row>
    <row r="66" spans="2:9">
      <c r="B66" s="9"/>
      <c r="C66" s="9"/>
      <c r="D66" s="9"/>
      <c r="E66" s="9"/>
      <c r="F66" s="9"/>
      <c r="G66" s="9"/>
      <c r="H66" s="9"/>
      <c r="I66" s="9"/>
    </row>
    <row r="67" spans="2:9">
      <c r="B67" s="9"/>
      <c r="C67" s="9"/>
      <c r="D67" s="9"/>
      <c r="E67" s="9"/>
      <c r="F67" s="9"/>
      <c r="G67" s="9"/>
      <c r="H67" s="9"/>
      <c r="I67" s="9"/>
    </row>
    <row r="68" spans="2:9">
      <c r="B68" s="9"/>
      <c r="C68" s="9"/>
      <c r="D68" s="9"/>
      <c r="E68" s="9"/>
      <c r="F68" s="9"/>
      <c r="G68" s="9"/>
      <c r="H68" s="9"/>
      <c r="I68" s="9"/>
    </row>
    <row r="69" spans="2:9">
      <c r="B69" s="9"/>
      <c r="C69" s="9"/>
      <c r="D69" s="9"/>
      <c r="E69" s="9"/>
      <c r="F69" s="9"/>
      <c r="G69" s="9"/>
      <c r="H69" s="9"/>
      <c r="I69" s="9"/>
    </row>
    <row r="70" spans="2:9">
      <c r="B70" s="9"/>
      <c r="C70" s="9"/>
      <c r="D70" s="9"/>
      <c r="E70" s="9"/>
      <c r="F70" s="9"/>
      <c r="G70" s="9"/>
      <c r="H70" s="9"/>
      <c r="I70" s="9"/>
    </row>
    <row r="71" spans="2:9">
      <c r="B71" s="9"/>
      <c r="C71" s="9"/>
      <c r="D71" s="9"/>
      <c r="E71" s="9"/>
      <c r="F71" s="9"/>
      <c r="G71" s="9"/>
      <c r="H71" s="9"/>
      <c r="I71" s="9"/>
    </row>
    <row r="72" spans="2:9">
      <c r="B72" s="9"/>
      <c r="C72" s="9"/>
      <c r="D72" s="9"/>
      <c r="E72" s="9"/>
      <c r="F72" s="9"/>
      <c r="G72" s="9"/>
      <c r="H72" s="9"/>
      <c r="I72" s="9"/>
    </row>
    <row r="73" spans="2:9">
      <c r="B73" s="9"/>
      <c r="C73" s="9"/>
      <c r="D73" s="9"/>
      <c r="E73" s="9"/>
      <c r="F73" s="9"/>
      <c r="G73" s="9"/>
      <c r="H73" s="9"/>
      <c r="I73" s="9"/>
    </row>
    <row r="74" spans="2:9">
      <c r="B74" s="9"/>
      <c r="C74" s="9"/>
      <c r="D74" s="9"/>
      <c r="E74" s="9"/>
      <c r="F74" s="9"/>
      <c r="G74" s="9"/>
      <c r="H74" s="9"/>
      <c r="I74" s="9"/>
    </row>
    <row r="75" spans="2:9">
      <c r="B75" s="9"/>
      <c r="C75" s="9"/>
      <c r="D75" s="9"/>
      <c r="E75" s="9"/>
      <c r="F75" s="9"/>
      <c r="G75" s="9"/>
      <c r="H75" s="9"/>
      <c r="I75" s="9"/>
    </row>
    <row r="76" spans="2:9">
      <c r="B76" s="9"/>
      <c r="C76" s="9"/>
      <c r="D76" s="9"/>
      <c r="E76" s="9"/>
      <c r="F76" s="9"/>
      <c r="G76" s="9"/>
      <c r="H76" s="9"/>
      <c r="I76" s="9"/>
    </row>
    <row r="77" spans="2:9">
      <c r="B77" s="9"/>
      <c r="C77" s="9"/>
      <c r="D77" s="9"/>
      <c r="E77" s="9"/>
      <c r="F77" s="9"/>
      <c r="G77" s="9"/>
      <c r="H77" s="9"/>
      <c r="I77" s="9"/>
    </row>
    <row r="78" spans="2:9">
      <c r="B78" s="9"/>
      <c r="C78" s="9"/>
      <c r="D78" s="9"/>
      <c r="E78" s="9"/>
      <c r="F78" s="9"/>
      <c r="G78" s="9"/>
      <c r="H78" s="9"/>
      <c r="I78" s="9"/>
    </row>
    <row r="79" spans="2:9">
      <c r="B79" s="9"/>
      <c r="C79" s="9"/>
      <c r="D79" s="9"/>
      <c r="E79" s="9"/>
      <c r="F79" s="9"/>
      <c r="G79" s="9"/>
      <c r="H79" s="9"/>
      <c r="I79" s="9"/>
    </row>
    <row r="80" spans="2:9">
      <c r="B80" s="9"/>
      <c r="C80" s="9"/>
      <c r="D80" s="9"/>
      <c r="E80" s="9"/>
      <c r="F80" s="9"/>
      <c r="G80" s="9"/>
      <c r="H80" s="9"/>
      <c r="I80" s="9"/>
    </row>
    <row r="81" spans="2:9">
      <c r="B81" s="9"/>
      <c r="C81" s="9"/>
      <c r="D81" s="9"/>
      <c r="E81" s="9"/>
      <c r="F81" s="9"/>
      <c r="G81" s="9"/>
      <c r="H81" s="9"/>
      <c r="I81" s="9"/>
    </row>
    <row r="82" spans="2:9">
      <c r="B82" s="9"/>
      <c r="C82" s="9"/>
      <c r="D82" s="9"/>
      <c r="E82" s="9"/>
      <c r="F82" s="9"/>
      <c r="G82" s="9"/>
      <c r="H82" s="9"/>
      <c r="I82" s="9"/>
    </row>
    <row r="83" spans="2:9">
      <c r="B83" s="9"/>
      <c r="C83" s="9"/>
      <c r="D83" s="9"/>
      <c r="E83" s="9"/>
      <c r="F83" s="9"/>
      <c r="G83" s="9"/>
      <c r="H83" s="9"/>
      <c r="I83" s="9"/>
    </row>
    <row r="84" spans="2:9">
      <c r="B84" s="9"/>
      <c r="C84" s="9"/>
      <c r="D84" s="9"/>
      <c r="E84" s="9"/>
      <c r="F84" s="9"/>
      <c r="G84" s="9"/>
      <c r="H84" s="9"/>
      <c r="I84" s="9"/>
    </row>
    <row r="85" spans="2:9">
      <c r="B85" s="9"/>
      <c r="C85" s="9"/>
      <c r="D85" s="9"/>
      <c r="E85" s="9"/>
      <c r="F85" s="9"/>
      <c r="G85" s="9"/>
      <c r="H85" s="9"/>
      <c r="I85" s="9"/>
    </row>
    <row r="86" spans="2:9">
      <c r="B86" s="9"/>
      <c r="C86" s="9"/>
      <c r="D86" s="9"/>
      <c r="E86" s="9"/>
      <c r="F86" s="9"/>
      <c r="G86" s="9"/>
      <c r="H86" s="9"/>
      <c r="I86" s="9"/>
    </row>
    <row r="87" spans="2:9">
      <c r="B87" s="9"/>
      <c r="C87" s="9"/>
      <c r="D87" s="9"/>
      <c r="E87" s="9"/>
      <c r="F87" s="9"/>
      <c r="G87" s="9"/>
      <c r="H87" s="9"/>
      <c r="I87" s="9"/>
    </row>
    <row r="88" spans="2:9">
      <c r="B88" s="9"/>
      <c r="C88" s="9"/>
      <c r="D88" s="9"/>
      <c r="E88" s="9"/>
      <c r="F88" s="9"/>
      <c r="G88" s="9"/>
      <c r="H88" s="9"/>
      <c r="I88" s="9"/>
    </row>
    <row r="89" spans="2:9">
      <c r="B89" s="9"/>
      <c r="C89" s="9"/>
      <c r="D89" s="9"/>
      <c r="E89" s="9"/>
      <c r="F89" s="9"/>
      <c r="G89" s="9"/>
      <c r="H89" s="9"/>
      <c r="I89" s="9"/>
    </row>
    <row r="90" spans="2:9">
      <c r="B90" s="9"/>
      <c r="C90" s="9"/>
      <c r="D90" s="9"/>
      <c r="E90" s="9"/>
      <c r="F90" s="9"/>
      <c r="G90" s="9"/>
      <c r="H90" s="9"/>
      <c r="I90" s="9"/>
    </row>
    <row r="91" spans="2:9">
      <c r="B91" s="9"/>
      <c r="C91" s="9"/>
      <c r="D91" s="9"/>
      <c r="E91" s="9"/>
      <c r="F91" s="9"/>
      <c r="G91" s="9"/>
      <c r="H91" s="9"/>
      <c r="I91" s="9"/>
    </row>
    <row r="92" spans="2:9">
      <c r="B92" s="9"/>
      <c r="C92" s="9"/>
      <c r="D92" s="9"/>
      <c r="E92" s="9"/>
      <c r="F92" s="9"/>
      <c r="G92" s="9"/>
      <c r="H92" s="9"/>
      <c r="I92" s="9"/>
    </row>
    <row r="93" spans="2:9">
      <c r="B93" s="9"/>
      <c r="C93" s="9"/>
      <c r="D93" s="9"/>
      <c r="E93" s="9"/>
      <c r="F93" s="9"/>
      <c r="G93" s="9"/>
      <c r="H93" s="9"/>
      <c r="I93" s="9"/>
    </row>
    <row r="94" spans="2:9">
      <c r="B94" s="9"/>
      <c r="C94" s="9"/>
      <c r="D94" s="9"/>
      <c r="E94" s="9"/>
      <c r="F94" s="9"/>
      <c r="G94" s="9"/>
      <c r="H94" s="9"/>
      <c r="I94" s="9"/>
    </row>
    <row r="95" spans="2:9">
      <c r="B95" s="9"/>
      <c r="C95" s="9"/>
      <c r="D95" s="9"/>
      <c r="E95" s="9"/>
      <c r="F95" s="9"/>
      <c r="G95" s="9"/>
      <c r="H95" s="9"/>
      <c r="I95" s="9"/>
    </row>
    <row r="96" spans="2:9">
      <c r="B96" s="9"/>
      <c r="C96" s="9"/>
      <c r="D96" s="9"/>
      <c r="E96" s="9"/>
      <c r="F96" s="9"/>
      <c r="G96" s="9"/>
      <c r="H96" s="9"/>
      <c r="I96" s="9"/>
    </row>
    <row r="97" spans="2:9">
      <c r="B97" s="9"/>
      <c r="C97" s="9"/>
      <c r="D97" s="9"/>
      <c r="E97" s="9"/>
      <c r="F97" s="9"/>
      <c r="G97" s="9"/>
      <c r="H97" s="9"/>
      <c r="I97" s="9"/>
    </row>
    <row r="98" spans="2:9">
      <c r="B98" s="9"/>
      <c r="C98" s="9"/>
      <c r="D98" s="9"/>
      <c r="E98" s="9"/>
      <c r="F98" s="9"/>
      <c r="G98" s="9"/>
      <c r="H98" s="9"/>
      <c r="I98" s="9"/>
    </row>
    <row r="99" spans="2:9">
      <c r="B99" s="9"/>
      <c r="C99" s="9"/>
      <c r="D99" s="9"/>
      <c r="E99" s="9"/>
      <c r="F99" s="9"/>
      <c r="G99" s="9"/>
      <c r="H99" s="9"/>
      <c r="I99" s="9"/>
    </row>
    <row r="100" spans="2:9">
      <c r="B100" s="9"/>
      <c r="C100" s="9"/>
      <c r="D100" s="9"/>
      <c r="E100" s="9"/>
      <c r="F100" s="9"/>
      <c r="G100" s="9"/>
      <c r="H100" s="9"/>
      <c r="I100" s="9"/>
    </row>
    <row r="101" spans="2:9">
      <c r="B101" s="9"/>
      <c r="C101" s="9"/>
      <c r="D101" s="9"/>
      <c r="E101" s="9"/>
      <c r="F101" s="9"/>
      <c r="G101" s="9"/>
      <c r="H101" s="9"/>
      <c r="I101" s="9"/>
    </row>
    <row r="102" spans="2:9">
      <c r="B102" s="9"/>
      <c r="C102" s="9"/>
      <c r="D102" s="9"/>
      <c r="E102" s="9"/>
      <c r="F102" s="9"/>
      <c r="G102" s="9"/>
      <c r="H102" s="9"/>
      <c r="I102" s="9"/>
    </row>
    <row r="103" spans="2:9">
      <c r="B103" s="9"/>
      <c r="C103" s="9"/>
      <c r="D103" s="9"/>
      <c r="E103" s="9"/>
      <c r="F103" s="9"/>
      <c r="G103" s="9"/>
      <c r="H103" s="9"/>
      <c r="I103" s="9"/>
    </row>
    <row r="104" spans="2:9">
      <c r="B104" s="9"/>
      <c r="C104" s="9"/>
      <c r="D104" s="9"/>
      <c r="E104" s="9"/>
      <c r="F104" s="9"/>
      <c r="G104" s="9"/>
      <c r="H104" s="9"/>
      <c r="I104" s="9"/>
    </row>
    <row r="105" spans="2:9">
      <c r="B105" s="9"/>
      <c r="C105" s="9"/>
      <c r="D105" s="9"/>
      <c r="E105" s="9"/>
      <c r="F105" s="9"/>
      <c r="G105" s="9"/>
      <c r="H105" s="9"/>
      <c r="I105" s="9"/>
    </row>
    <row r="106" spans="2:9">
      <c r="B106" s="9"/>
      <c r="C106" s="9"/>
      <c r="D106" s="9"/>
      <c r="E106" s="9"/>
      <c r="F106" s="9"/>
      <c r="G106" s="9"/>
      <c r="H106" s="9"/>
      <c r="I106" s="9"/>
    </row>
    <row r="107" spans="2:9">
      <c r="B107" s="9"/>
      <c r="C107" s="9"/>
      <c r="D107" s="9"/>
      <c r="E107" s="9"/>
      <c r="F107" s="9"/>
      <c r="G107" s="9"/>
      <c r="H107" s="9"/>
      <c r="I107" s="9"/>
    </row>
    <row r="108" spans="2:9">
      <c r="B108" s="9"/>
      <c r="C108" s="9"/>
      <c r="D108" s="9"/>
      <c r="E108" s="9"/>
      <c r="F108" s="9"/>
      <c r="G108" s="9"/>
      <c r="H108" s="9"/>
      <c r="I108" s="9"/>
    </row>
    <row r="109" spans="2:9">
      <c r="B109" s="9"/>
      <c r="C109" s="9"/>
      <c r="D109" s="9"/>
      <c r="E109" s="9"/>
      <c r="F109" s="9"/>
      <c r="G109" s="9"/>
      <c r="H109" s="9"/>
      <c r="I109" s="9"/>
    </row>
    <row r="110" spans="2:9">
      <c r="B110" s="9"/>
      <c r="C110" s="9"/>
      <c r="D110" s="9"/>
      <c r="E110" s="9"/>
      <c r="F110" s="9"/>
      <c r="G110" s="9"/>
      <c r="H110" s="9"/>
      <c r="I110" s="9"/>
    </row>
    <row r="111" spans="2:9">
      <c r="B111" s="9"/>
      <c r="C111" s="9"/>
      <c r="D111" s="9"/>
      <c r="E111" s="9"/>
      <c r="F111" s="9"/>
      <c r="G111" s="9"/>
      <c r="H111" s="9"/>
      <c r="I111" s="9"/>
    </row>
    <row r="112" spans="2:9">
      <c r="B112" s="9"/>
      <c r="C112" s="9"/>
      <c r="D112" s="9"/>
      <c r="E112" s="9"/>
      <c r="F112" s="9"/>
      <c r="G112" s="9"/>
      <c r="H112" s="9"/>
      <c r="I112" s="9"/>
    </row>
    <row r="113" spans="2:9">
      <c r="B113" s="9"/>
      <c r="C113" s="9"/>
      <c r="D113" s="9"/>
      <c r="E113" s="9"/>
      <c r="F113" s="9"/>
      <c r="G113" s="9"/>
      <c r="H113" s="9"/>
      <c r="I113" s="9"/>
    </row>
    <row r="114" spans="2:9">
      <c r="B114" s="9"/>
      <c r="C114" s="9"/>
      <c r="D114" s="9"/>
      <c r="E114" s="9"/>
      <c r="F114" s="9"/>
      <c r="G114" s="9"/>
      <c r="H114" s="9"/>
      <c r="I114" s="9"/>
    </row>
    <row r="115" spans="2:9">
      <c r="B115" s="9"/>
      <c r="C115" s="9"/>
      <c r="D115" s="9"/>
      <c r="E115" s="9"/>
      <c r="F115" s="9"/>
      <c r="G115" s="9"/>
      <c r="H115" s="9"/>
      <c r="I115" s="9"/>
    </row>
    <row r="116" spans="2:9">
      <c r="B116" s="9"/>
      <c r="C116" s="9"/>
      <c r="D116" s="9"/>
      <c r="E116" s="9"/>
      <c r="F116" s="9"/>
      <c r="G116" s="9"/>
      <c r="H116" s="9"/>
      <c r="I116" s="9"/>
    </row>
    <row r="117" spans="2:9">
      <c r="B117" s="9"/>
      <c r="C117" s="9"/>
      <c r="D117" s="9"/>
      <c r="E117" s="9"/>
      <c r="F117" s="9"/>
      <c r="G117" s="9"/>
      <c r="H117" s="9"/>
      <c r="I117" s="9"/>
    </row>
    <row r="118" spans="2:9">
      <c r="B118" s="9"/>
      <c r="C118" s="9"/>
      <c r="D118" s="9"/>
      <c r="E118" s="9"/>
      <c r="F118" s="9"/>
      <c r="G118" s="9"/>
      <c r="H118" s="9"/>
      <c r="I118" s="9"/>
    </row>
    <row r="119" spans="2:9">
      <c r="B119" s="9"/>
      <c r="C119" s="9"/>
      <c r="D119" s="9"/>
      <c r="E119" s="9"/>
      <c r="F119" s="9"/>
      <c r="G119" s="9"/>
      <c r="H119" s="9"/>
      <c r="I119" s="9"/>
    </row>
    <row r="120" spans="2:9">
      <c r="B120" s="9"/>
      <c r="C120" s="9"/>
      <c r="D120" s="9"/>
      <c r="E120" s="9"/>
      <c r="F120" s="9"/>
      <c r="G120" s="9"/>
      <c r="H120" s="9"/>
      <c r="I120" s="9"/>
    </row>
    <row r="121" spans="2:9">
      <c r="B121" s="9"/>
      <c r="C121" s="9"/>
      <c r="D121" s="9"/>
      <c r="E121" s="9"/>
      <c r="F121" s="9"/>
      <c r="G121" s="9"/>
      <c r="H121" s="9"/>
      <c r="I121" s="9"/>
    </row>
    <row r="122" spans="2:9">
      <c r="B122" s="9"/>
      <c r="C122" s="9"/>
      <c r="D122" s="9"/>
      <c r="E122" s="9"/>
      <c r="F122" s="9"/>
      <c r="G122" s="9"/>
      <c r="H122" s="9"/>
      <c r="I122" s="9"/>
    </row>
    <row r="123" spans="2:9">
      <c r="B123" s="9"/>
      <c r="C123" s="9"/>
      <c r="D123" s="9"/>
      <c r="E123" s="9"/>
      <c r="F123" s="9"/>
      <c r="G123" s="9"/>
      <c r="H123" s="9"/>
      <c r="I123" s="9"/>
    </row>
    <row r="124" spans="2:9">
      <c r="B124" s="9"/>
      <c r="C124" s="9"/>
      <c r="D124" s="9"/>
      <c r="E124" s="9"/>
      <c r="F124" s="9"/>
      <c r="G124" s="9"/>
      <c r="H124" s="9"/>
      <c r="I124" s="9"/>
    </row>
    <row r="125" spans="2:9">
      <c r="B125" s="9"/>
      <c r="C125" s="9"/>
      <c r="D125" s="9"/>
      <c r="E125" s="9"/>
      <c r="F125" s="9"/>
      <c r="G125" s="9"/>
      <c r="H125" s="9"/>
      <c r="I125" s="9"/>
    </row>
    <row r="126" spans="2:9">
      <c r="B126" s="9"/>
      <c r="C126" s="9"/>
      <c r="D126" s="9"/>
      <c r="E126" s="9"/>
      <c r="F126" s="9"/>
      <c r="G126" s="9"/>
      <c r="H126" s="9"/>
      <c r="I126" s="9"/>
    </row>
    <row r="127" spans="2:9">
      <c r="B127" s="9"/>
      <c r="C127" s="9"/>
      <c r="D127" s="9"/>
      <c r="E127" s="9"/>
      <c r="F127" s="9"/>
      <c r="G127" s="9"/>
      <c r="H127" s="9"/>
      <c r="I127" s="9"/>
    </row>
    <row r="128" spans="2:9">
      <c r="B128" s="9"/>
      <c r="C128" s="9"/>
      <c r="D128" s="9"/>
      <c r="E128" s="9"/>
      <c r="F128" s="9"/>
      <c r="G128" s="9"/>
      <c r="H128" s="9"/>
      <c r="I128" s="9"/>
    </row>
    <row r="129" spans="2:9">
      <c r="B129" s="9"/>
      <c r="C129" s="9"/>
      <c r="D129" s="9"/>
      <c r="E129" s="9"/>
      <c r="F129" s="9"/>
      <c r="G129" s="9"/>
      <c r="H129" s="9"/>
      <c r="I129" s="9"/>
    </row>
    <row r="130" spans="2:9">
      <c r="B130" s="9"/>
      <c r="C130" s="9"/>
      <c r="D130" s="9"/>
      <c r="E130" s="9"/>
      <c r="F130" s="9"/>
      <c r="G130" s="9"/>
      <c r="H130" s="9"/>
      <c r="I130" s="9"/>
    </row>
    <row r="131" spans="2:9">
      <c r="B131" s="9"/>
      <c r="C131" s="9"/>
      <c r="D131" s="9"/>
      <c r="E131" s="9"/>
      <c r="F131" s="9"/>
      <c r="G131" s="9"/>
      <c r="H131" s="9"/>
      <c r="I131" s="9"/>
    </row>
    <row r="132" spans="2:9">
      <c r="B132" s="9"/>
      <c r="C132" s="9"/>
      <c r="D132" s="9"/>
      <c r="E132" s="9"/>
      <c r="F132" s="9"/>
      <c r="G132" s="9"/>
      <c r="H132" s="9"/>
      <c r="I132" s="9"/>
    </row>
    <row r="133" spans="2:9">
      <c r="B133" s="9"/>
      <c r="C133" s="9"/>
      <c r="D133" s="9"/>
      <c r="E133" s="9"/>
      <c r="F133" s="9"/>
      <c r="G133" s="9"/>
      <c r="H133" s="9"/>
      <c r="I133" s="9"/>
    </row>
    <row r="134" spans="2:9">
      <c r="B134" s="9"/>
      <c r="C134" s="9"/>
      <c r="D134" s="9"/>
      <c r="E134" s="9"/>
      <c r="F134" s="9"/>
      <c r="G134" s="9"/>
      <c r="H134" s="9"/>
      <c r="I134" s="9"/>
    </row>
    <row r="135" spans="2:9">
      <c r="B135" s="9"/>
      <c r="C135" s="9"/>
      <c r="D135" s="9"/>
      <c r="E135" s="9"/>
      <c r="F135" s="9"/>
      <c r="G135" s="9"/>
      <c r="H135" s="9"/>
      <c r="I135" s="9"/>
    </row>
    <row r="136" spans="2:9">
      <c r="B136" s="9"/>
      <c r="C136" s="9"/>
      <c r="D136" s="9"/>
      <c r="E136" s="9"/>
      <c r="F136" s="9"/>
      <c r="G136" s="9"/>
      <c r="H136" s="9"/>
      <c r="I136" s="9"/>
    </row>
    <row r="137" spans="2:9">
      <c r="B137" s="9"/>
      <c r="C137" s="9"/>
      <c r="D137" s="9"/>
      <c r="E137" s="9"/>
      <c r="F137" s="9"/>
      <c r="G137" s="9"/>
      <c r="H137" s="9"/>
      <c r="I137" s="9"/>
    </row>
    <row r="138" spans="2:9">
      <c r="B138" s="9"/>
      <c r="C138" s="9"/>
      <c r="D138" s="9"/>
      <c r="E138" s="9"/>
      <c r="F138" s="9"/>
      <c r="G138" s="9"/>
      <c r="H138" s="9"/>
      <c r="I138" s="9"/>
    </row>
    <row r="139" spans="2:9">
      <c r="B139" s="9"/>
      <c r="C139" s="9"/>
      <c r="D139" s="9"/>
      <c r="E139" s="9"/>
      <c r="F139" s="9"/>
      <c r="G139" s="9"/>
      <c r="H139" s="9"/>
      <c r="I139" s="9"/>
    </row>
    <row r="140" spans="2:9">
      <c r="B140" s="9"/>
      <c r="C140" s="9"/>
      <c r="D140" s="9"/>
      <c r="E140" s="9"/>
      <c r="F140" s="9"/>
      <c r="G140" s="9"/>
      <c r="H140" s="9"/>
      <c r="I140" s="9"/>
    </row>
    <row r="141" spans="2:9">
      <c r="B141" s="9"/>
      <c r="C141" s="9"/>
      <c r="D141" s="9"/>
      <c r="E141" s="9"/>
      <c r="F141" s="9"/>
      <c r="G141" s="9"/>
      <c r="H141" s="9"/>
      <c r="I141" s="9"/>
    </row>
    <row r="142" spans="2:9">
      <c r="B142" s="9"/>
      <c r="C142" s="9"/>
      <c r="D142" s="9"/>
      <c r="E142" s="9"/>
      <c r="F142" s="9"/>
      <c r="G142" s="9"/>
      <c r="H142" s="9"/>
      <c r="I142" s="9"/>
    </row>
    <row r="143" spans="2:9">
      <c r="B143" s="9"/>
      <c r="C143" s="9"/>
      <c r="D143" s="9"/>
      <c r="E143" s="9"/>
      <c r="F143" s="9"/>
      <c r="G143" s="9"/>
      <c r="H143" s="9"/>
      <c r="I143" s="9"/>
    </row>
    <row r="144" spans="2:9">
      <c r="B144" s="9"/>
      <c r="C144" s="9"/>
      <c r="D144" s="9"/>
      <c r="E144" s="9"/>
      <c r="F144" s="9"/>
      <c r="G144" s="9"/>
      <c r="H144" s="9"/>
      <c r="I144" s="9"/>
    </row>
    <row r="145" spans="2:9">
      <c r="B145" s="9"/>
      <c r="C145" s="9"/>
      <c r="D145" s="9"/>
      <c r="E145" s="9"/>
      <c r="F145" s="9"/>
      <c r="G145" s="9"/>
      <c r="H145" s="9"/>
      <c r="I145" s="9"/>
    </row>
    <row r="146" spans="2:9">
      <c r="B146" s="9"/>
      <c r="C146" s="9"/>
      <c r="D146" s="9"/>
      <c r="E146" s="9"/>
      <c r="F146" s="9"/>
      <c r="G146" s="9"/>
      <c r="H146" s="9"/>
      <c r="I146" s="9"/>
    </row>
    <row r="147" spans="2:9">
      <c r="B147" s="9"/>
      <c r="C147" s="9"/>
      <c r="D147" s="9"/>
      <c r="E147" s="9"/>
      <c r="F147" s="9"/>
      <c r="G147" s="9"/>
      <c r="H147" s="9"/>
      <c r="I147" s="9"/>
    </row>
    <row r="148" spans="2:9">
      <c r="B148" s="9"/>
      <c r="C148" s="9"/>
      <c r="D148" s="9"/>
      <c r="E148" s="9"/>
      <c r="F148" s="9"/>
      <c r="G148" s="9"/>
      <c r="H148" s="9"/>
      <c r="I148" s="9"/>
    </row>
    <row r="149" spans="2:9">
      <c r="B149" s="9"/>
      <c r="C149" s="9"/>
      <c r="D149" s="9"/>
      <c r="E149" s="9"/>
      <c r="F149" s="9"/>
      <c r="G149" s="9"/>
      <c r="H149" s="9"/>
      <c r="I149" s="9"/>
    </row>
    <row r="150" spans="2:9">
      <c r="B150" s="9"/>
      <c r="C150" s="9"/>
      <c r="D150" s="9"/>
      <c r="E150" s="9"/>
      <c r="F150" s="9"/>
      <c r="G150" s="9"/>
      <c r="H150" s="9"/>
      <c r="I150" s="9"/>
    </row>
    <row r="151" spans="2:9">
      <c r="B151" s="9"/>
      <c r="C151" s="9"/>
      <c r="D151" s="9"/>
      <c r="E151" s="9"/>
      <c r="F151" s="9"/>
      <c r="G151" s="9"/>
      <c r="H151" s="9"/>
      <c r="I151" s="9"/>
    </row>
    <row r="152" spans="2:9">
      <c r="B152" s="9"/>
      <c r="C152" s="9"/>
      <c r="D152" s="9"/>
      <c r="E152" s="9"/>
      <c r="F152" s="9"/>
      <c r="G152" s="9"/>
      <c r="H152" s="9"/>
      <c r="I152" s="9"/>
    </row>
    <row r="153" spans="2:9">
      <c r="B153" s="9"/>
      <c r="C153" s="9"/>
      <c r="D153" s="9"/>
      <c r="E153" s="9"/>
      <c r="F153" s="9"/>
      <c r="G153" s="9"/>
      <c r="H153" s="9"/>
      <c r="I153" s="9"/>
    </row>
    <row r="154" spans="2:9">
      <c r="B154" s="9"/>
      <c r="C154" s="9"/>
      <c r="D154" s="9"/>
      <c r="E154" s="9"/>
      <c r="F154" s="9"/>
      <c r="G154" s="9"/>
      <c r="H154" s="9"/>
      <c r="I154" s="9"/>
    </row>
    <row r="155" spans="2:9">
      <c r="B155" s="9"/>
      <c r="C155" s="9"/>
      <c r="D155" s="9"/>
      <c r="E155" s="9"/>
      <c r="F155" s="9"/>
      <c r="G155" s="9"/>
      <c r="H155" s="9"/>
      <c r="I155" s="9"/>
    </row>
    <row r="156" spans="2:9">
      <c r="B156" s="9"/>
      <c r="C156" s="9"/>
      <c r="D156" s="9"/>
      <c r="E156" s="9"/>
      <c r="F156" s="9"/>
      <c r="G156" s="9"/>
      <c r="H156" s="9"/>
      <c r="I156" s="9"/>
    </row>
    <row r="157" spans="2:9">
      <c r="B157" s="9"/>
      <c r="C157" s="9"/>
      <c r="D157" s="9"/>
      <c r="E157" s="9"/>
      <c r="F157" s="9"/>
      <c r="G157" s="9"/>
      <c r="H157" s="9"/>
      <c r="I157" s="9"/>
    </row>
    <row r="158" spans="2:9">
      <c r="B158" s="9"/>
      <c r="C158" s="9"/>
      <c r="D158" s="9"/>
      <c r="E158" s="9"/>
      <c r="F158" s="9"/>
      <c r="G158" s="9"/>
      <c r="H158" s="9"/>
      <c r="I158" s="9"/>
    </row>
    <row r="159" spans="2:9">
      <c r="B159" s="9"/>
      <c r="C159" s="9"/>
      <c r="D159" s="9"/>
      <c r="E159" s="9"/>
      <c r="F159" s="9"/>
      <c r="G159" s="9"/>
      <c r="H159" s="9"/>
      <c r="I159" s="9"/>
    </row>
    <row r="160" spans="2:9">
      <c r="B160" s="9"/>
      <c r="C160" s="9"/>
      <c r="D160" s="9"/>
      <c r="E160" s="9"/>
      <c r="F160" s="9"/>
      <c r="G160" s="9"/>
      <c r="H160" s="9"/>
      <c r="I160" s="9"/>
    </row>
    <row r="161" spans="2:9">
      <c r="B161" s="9"/>
      <c r="C161" s="9"/>
      <c r="D161" s="9"/>
      <c r="E161" s="9"/>
      <c r="F161" s="9"/>
      <c r="G161" s="9"/>
      <c r="H161" s="9"/>
      <c r="I161" s="9"/>
    </row>
    <row r="162" spans="2:9">
      <c r="B162" s="9"/>
      <c r="C162" s="9"/>
      <c r="D162" s="9"/>
      <c r="E162" s="9"/>
      <c r="F162" s="9"/>
      <c r="G162" s="9"/>
      <c r="H162" s="9"/>
      <c r="I162" s="9"/>
    </row>
    <row r="163" spans="2:9">
      <c r="B163" s="9"/>
      <c r="C163" s="9"/>
      <c r="D163" s="9"/>
      <c r="E163" s="9"/>
      <c r="F163" s="9"/>
      <c r="G163" s="9"/>
      <c r="H163" s="9"/>
      <c r="I163" s="9"/>
    </row>
    <row r="164" spans="2:9">
      <c r="B164" s="9"/>
      <c r="C164" s="9"/>
      <c r="D164" s="9"/>
      <c r="E164" s="9"/>
      <c r="F164" s="9"/>
      <c r="G164" s="9"/>
      <c r="H164" s="9"/>
      <c r="I164" s="9"/>
    </row>
    <row r="165" spans="2:9">
      <c r="B165" s="9"/>
      <c r="C165" s="9"/>
      <c r="D165" s="9"/>
      <c r="E165" s="9"/>
      <c r="F165" s="9"/>
      <c r="G165" s="9"/>
      <c r="H165" s="9"/>
      <c r="I165" s="9"/>
    </row>
    <row r="166" spans="2:9">
      <c r="B166" s="9"/>
      <c r="C166" s="9"/>
      <c r="D166" s="9"/>
      <c r="E166" s="9"/>
      <c r="F166" s="9"/>
      <c r="G166" s="9"/>
      <c r="H166" s="9"/>
      <c r="I166" s="9"/>
    </row>
    <row r="167" spans="2:9">
      <c r="B167" s="9"/>
      <c r="C167" s="9"/>
      <c r="D167" s="9"/>
      <c r="E167" s="9"/>
      <c r="F167" s="9"/>
      <c r="G167" s="9"/>
      <c r="H167" s="9"/>
      <c r="I167" s="9"/>
    </row>
    <row r="168" spans="2:9">
      <c r="B168" s="9"/>
      <c r="C168" s="9"/>
      <c r="D168" s="9"/>
      <c r="E168" s="9"/>
      <c r="F168" s="9"/>
      <c r="G168" s="9"/>
      <c r="H168" s="9"/>
      <c r="I168" s="9"/>
    </row>
    <row r="169" spans="2:9">
      <c r="B169" s="9"/>
      <c r="C169" s="9"/>
      <c r="D169" s="9"/>
      <c r="E169" s="9"/>
      <c r="F169" s="9"/>
      <c r="G169" s="9"/>
      <c r="H169" s="9"/>
      <c r="I169" s="9"/>
    </row>
    <row r="170" spans="2:9">
      <c r="B170" s="9"/>
      <c r="C170" s="9"/>
      <c r="D170" s="9"/>
      <c r="E170" s="9"/>
      <c r="F170" s="9"/>
      <c r="G170" s="9"/>
      <c r="H170" s="9"/>
      <c r="I170" s="9"/>
    </row>
    <row r="171" spans="2:9">
      <c r="B171" s="9"/>
      <c r="C171" s="9"/>
      <c r="D171" s="9"/>
      <c r="E171" s="9"/>
      <c r="F171" s="9"/>
      <c r="G171" s="9"/>
      <c r="H171" s="9"/>
      <c r="I171" s="9"/>
    </row>
    <row r="172" spans="2:9">
      <c r="B172" s="9"/>
      <c r="C172" s="9"/>
      <c r="D172" s="9"/>
      <c r="E172" s="9"/>
      <c r="F172" s="9"/>
      <c r="G172" s="9"/>
      <c r="H172" s="9"/>
      <c r="I172" s="9"/>
    </row>
    <row r="173" spans="2:9">
      <c r="B173" s="9"/>
      <c r="C173" s="9"/>
      <c r="D173" s="9"/>
      <c r="E173" s="9"/>
      <c r="F173" s="9"/>
      <c r="G173" s="9"/>
      <c r="H173" s="9"/>
      <c r="I173" s="9"/>
    </row>
    <row r="174" spans="2:9">
      <c r="B174" s="9"/>
      <c r="C174" s="9"/>
      <c r="D174" s="9"/>
      <c r="E174" s="9"/>
      <c r="F174" s="9"/>
      <c r="G174" s="9"/>
      <c r="H174" s="9"/>
      <c r="I174" s="9"/>
    </row>
    <row r="175" spans="2:9">
      <c r="B175" s="9"/>
      <c r="C175" s="9"/>
      <c r="D175" s="9"/>
      <c r="E175" s="9"/>
      <c r="F175" s="9"/>
      <c r="G175" s="9"/>
      <c r="H175" s="9"/>
      <c r="I175" s="9"/>
    </row>
    <row r="176" spans="2:9">
      <c r="B176" s="9"/>
      <c r="C176" s="9"/>
      <c r="D176" s="9"/>
      <c r="E176" s="9"/>
      <c r="F176" s="9"/>
      <c r="G176" s="9"/>
      <c r="H176" s="9"/>
      <c r="I176" s="9"/>
    </row>
    <row r="177" spans="2:9">
      <c r="B177" s="9"/>
      <c r="C177" s="9"/>
      <c r="D177" s="9"/>
      <c r="E177" s="9"/>
      <c r="F177" s="9"/>
      <c r="G177" s="9"/>
      <c r="H177" s="9"/>
      <c r="I177" s="9"/>
    </row>
    <row r="178" spans="2:9">
      <c r="B178" s="9"/>
      <c r="C178" s="9"/>
      <c r="D178" s="9"/>
      <c r="E178" s="9"/>
      <c r="F178" s="9"/>
      <c r="G178" s="9"/>
      <c r="H178" s="9"/>
      <c r="I178" s="9"/>
    </row>
    <row r="179" spans="2:9">
      <c r="B179" s="9"/>
      <c r="C179" s="9"/>
      <c r="D179" s="9"/>
      <c r="E179" s="9"/>
      <c r="F179" s="9"/>
      <c r="G179" s="9"/>
      <c r="H179" s="9"/>
      <c r="I179" s="9"/>
    </row>
    <row r="180" spans="2:9">
      <c r="B180" s="9"/>
      <c r="C180" s="9"/>
      <c r="D180" s="9"/>
      <c r="E180" s="9"/>
      <c r="F180" s="9"/>
      <c r="G180" s="9"/>
      <c r="H180" s="9"/>
      <c r="I180" s="9"/>
    </row>
    <row r="181" spans="2:9">
      <c r="B181" s="9"/>
      <c r="C181" s="9"/>
      <c r="D181" s="9"/>
      <c r="E181" s="9"/>
      <c r="F181" s="9"/>
      <c r="G181" s="9"/>
      <c r="H181" s="9"/>
      <c r="I181" s="9"/>
    </row>
    <row r="182" spans="2:9">
      <c r="B182" s="9"/>
      <c r="C182" s="9"/>
      <c r="D182" s="9"/>
      <c r="E182" s="9"/>
      <c r="F182" s="9"/>
      <c r="G182" s="9"/>
      <c r="H182" s="9"/>
      <c r="I182" s="9"/>
    </row>
    <row r="183" spans="2:9">
      <c r="B183" s="9"/>
      <c r="C183" s="9"/>
      <c r="D183" s="9"/>
      <c r="E183" s="9"/>
      <c r="F183" s="9"/>
      <c r="G183" s="9"/>
      <c r="H183" s="9"/>
      <c r="I183" s="9"/>
    </row>
    <row r="184" spans="2:9">
      <c r="B184" s="9"/>
      <c r="C184" s="9"/>
      <c r="D184" s="9"/>
      <c r="E184" s="9"/>
      <c r="F184" s="9"/>
      <c r="G184" s="9"/>
      <c r="H184" s="9"/>
      <c r="I184" s="9"/>
    </row>
    <row r="185" spans="2:9">
      <c r="B185" s="9"/>
      <c r="C185" s="9"/>
      <c r="D185" s="9"/>
      <c r="E185" s="9"/>
      <c r="F185" s="9"/>
      <c r="G185" s="9"/>
      <c r="H185" s="9"/>
      <c r="I185" s="9"/>
    </row>
    <row r="186" spans="2:9">
      <c r="B186" s="9"/>
      <c r="C186" s="9"/>
      <c r="D186" s="9"/>
      <c r="E186" s="9"/>
      <c r="F186" s="9"/>
      <c r="G186" s="9"/>
      <c r="H186" s="9"/>
      <c r="I186" s="9"/>
    </row>
    <row r="187" spans="2:9">
      <c r="B187" s="9"/>
      <c r="C187" s="9"/>
      <c r="D187" s="9"/>
      <c r="E187" s="9"/>
      <c r="F187" s="9"/>
      <c r="G187" s="9"/>
      <c r="H187" s="9"/>
      <c r="I187" s="9"/>
    </row>
    <row r="188" spans="2:9">
      <c r="B188" s="9"/>
      <c r="C188" s="9"/>
      <c r="D188" s="9"/>
      <c r="E188" s="9"/>
      <c r="F188" s="9"/>
      <c r="G188" s="9"/>
      <c r="H188" s="9"/>
      <c r="I188" s="9"/>
    </row>
    <row r="189" spans="2:9">
      <c r="B189" s="9"/>
      <c r="C189" s="9"/>
      <c r="D189" s="9"/>
      <c r="E189" s="9"/>
      <c r="F189" s="9"/>
      <c r="G189" s="9"/>
      <c r="H189" s="9"/>
      <c r="I189" s="9"/>
    </row>
    <row r="190" spans="2:9">
      <c r="B190" s="9"/>
      <c r="C190" s="9"/>
      <c r="D190" s="9"/>
      <c r="E190" s="9"/>
      <c r="F190" s="9"/>
      <c r="G190" s="9"/>
      <c r="H190" s="9"/>
      <c r="I190" s="9"/>
    </row>
    <row r="191" spans="2:9">
      <c r="B191" s="9"/>
      <c r="C191" s="9"/>
      <c r="D191" s="9"/>
      <c r="E191" s="9"/>
      <c r="F191" s="9"/>
      <c r="G191" s="9"/>
      <c r="H191" s="9"/>
      <c r="I191" s="9"/>
    </row>
    <row r="192" spans="2:9">
      <c r="B192" s="9"/>
      <c r="C192" s="9"/>
      <c r="D192" s="9"/>
      <c r="E192" s="9"/>
      <c r="F192" s="9"/>
      <c r="G192" s="9"/>
      <c r="H192" s="9"/>
      <c r="I192" s="9"/>
    </row>
    <row r="193" spans="2:9">
      <c r="B193" s="9"/>
      <c r="C193" s="9"/>
      <c r="D193" s="9"/>
      <c r="E193" s="9"/>
      <c r="F193" s="9"/>
      <c r="G193" s="9"/>
      <c r="H193" s="9"/>
      <c r="I193" s="9"/>
    </row>
    <row r="194" spans="2:9">
      <c r="B194" s="9"/>
      <c r="C194" s="9"/>
      <c r="D194" s="9"/>
      <c r="E194" s="9"/>
      <c r="F194" s="9"/>
      <c r="G194" s="9"/>
      <c r="H194" s="9"/>
      <c r="I194" s="9"/>
    </row>
    <row r="195" spans="2:9">
      <c r="B195" s="9"/>
      <c r="C195" s="9"/>
      <c r="D195" s="9"/>
      <c r="E195" s="9"/>
      <c r="F195" s="9"/>
      <c r="G195" s="9"/>
      <c r="H195" s="9"/>
      <c r="I195" s="9"/>
    </row>
    <row r="196" spans="2:9">
      <c r="B196" s="9"/>
      <c r="C196" s="9"/>
      <c r="D196" s="9"/>
      <c r="E196" s="9"/>
      <c r="F196" s="9"/>
      <c r="G196" s="9"/>
      <c r="H196" s="9"/>
      <c r="I196" s="9"/>
    </row>
    <row r="197" spans="2:9">
      <c r="B197" s="9"/>
      <c r="C197" s="9"/>
      <c r="D197" s="9"/>
      <c r="E197" s="9"/>
      <c r="F197" s="9"/>
      <c r="G197" s="9"/>
      <c r="H197" s="9"/>
      <c r="I197" s="9"/>
    </row>
    <row r="198" spans="2:9">
      <c r="B198" s="9"/>
      <c r="C198" s="9"/>
      <c r="D198" s="9"/>
      <c r="E198" s="9"/>
      <c r="F198" s="9"/>
      <c r="G198" s="9"/>
      <c r="H198" s="9"/>
      <c r="I198" s="9"/>
    </row>
    <row r="199" spans="2:9">
      <c r="B199" s="9"/>
      <c r="C199" s="9"/>
      <c r="D199" s="9"/>
      <c r="E199" s="9"/>
      <c r="F199" s="9"/>
      <c r="G199" s="9"/>
      <c r="H199" s="9"/>
      <c r="I199" s="9"/>
    </row>
    <row r="200" spans="2:9">
      <c r="B200" s="9"/>
      <c r="C200" s="9"/>
      <c r="D200" s="9"/>
      <c r="E200" s="9"/>
      <c r="F200" s="9"/>
      <c r="G200" s="9"/>
      <c r="H200" s="9"/>
      <c r="I200" s="9"/>
    </row>
    <row r="201" spans="2:9">
      <c r="B201" s="9"/>
      <c r="C201" s="9"/>
      <c r="D201" s="9"/>
      <c r="E201" s="9"/>
      <c r="F201" s="9"/>
      <c r="G201" s="9"/>
      <c r="H201" s="9"/>
      <c r="I201" s="9"/>
    </row>
    <row r="202" spans="2:9">
      <c r="B202" s="9"/>
      <c r="C202" s="9"/>
      <c r="D202" s="9"/>
      <c r="E202" s="9"/>
      <c r="F202" s="9"/>
      <c r="G202" s="9"/>
      <c r="H202" s="9"/>
      <c r="I202" s="9"/>
    </row>
    <row r="203" spans="2:9">
      <c r="B203" s="9"/>
      <c r="C203" s="9"/>
      <c r="D203" s="9"/>
      <c r="E203" s="9"/>
      <c r="F203" s="9"/>
      <c r="G203" s="9"/>
      <c r="H203" s="9"/>
      <c r="I203" s="9"/>
    </row>
    <row r="204" spans="2:9">
      <c r="B204" s="9"/>
      <c r="C204" s="9"/>
      <c r="D204" s="9"/>
      <c r="E204" s="9"/>
      <c r="F204" s="9"/>
      <c r="G204" s="9"/>
      <c r="H204" s="9"/>
      <c r="I204" s="9"/>
    </row>
    <row r="205" spans="2:9">
      <c r="B205" s="9"/>
      <c r="C205" s="9"/>
      <c r="D205" s="9"/>
      <c r="E205" s="9"/>
      <c r="F205" s="9"/>
      <c r="G205" s="9"/>
      <c r="H205" s="9"/>
      <c r="I205" s="9"/>
    </row>
    <row r="206" spans="2:9">
      <c r="B206" s="9"/>
      <c r="C206" s="9"/>
      <c r="D206" s="9"/>
      <c r="E206" s="9"/>
      <c r="F206" s="9"/>
      <c r="G206" s="9"/>
      <c r="H206" s="9"/>
      <c r="I206" s="9"/>
    </row>
    <row r="207" spans="2:9">
      <c r="B207" s="9"/>
      <c r="C207" s="9"/>
      <c r="D207" s="9"/>
      <c r="E207" s="9"/>
      <c r="F207" s="9"/>
      <c r="G207" s="9"/>
      <c r="H207" s="9"/>
      <c r="I207" s="9"/>
    </row>
    <row r="208" spans="2:9">
      <c r="B208" s="9"/>
      <c r="C208" s="9"/>
      <c r="D208" s="9"/>
      <c r="E208" s="9"/>
      <c r="F208" s="9"/>
      <c r="G208" s="9"/>
      <c r="H208" s="9"/>
      <c r="I208" s="9"/>
    </row>
    <row r="209" spans="2:9">
      <c r="B209" s="9"/>
      <c r="C209" s="9"/>
      <c r="D209" s="9"/>
      <c r="E209" s="9"/>
      <c r="F209" s="9"/>
      <c r="G209" s="9"/>
      <c r="H209" s="9"/>
      <c r="I209" s="9"/>
    </row>
    <row r="210" spans="2:9">
      <c r="B210" s="9"/>
      <c r="C210" s="9"/>
      <c r="D210" s="9"/>
      <c r="E210" s="9"/>
      <c r="F210" s="9"/>
      <c r="G210" s="9"/>
      <c r="H210" s="9"/>
      <c r="I210" s="9"/>
    </row>
    <row r="211" spans="2:9">
      <c r="B211" s="9"/>
      <c r="C211" s="9"/>
      <c r="D211" s="9"/>
      <c r="E211" s="9"/>
      <c r="F211" s="9"/>
      <c r="G211" s="9"/>
      <c r="H211" s="9"/>
      <c r="I211" s="9"/>
    </row>
    <row r="212" spans="2:9">
      <c r="B212" s="9"/>
      <c r="C212" s="9"/>
      <c r="D212" s="9"/>
      <c r="E212" s="9"/>
      <c r="F212" s="9"/>
      <c r="G212" s="9"/>
      <c r="H212" s="9"/>
      <c r="I212" s="9"/>
    </row>
    <row r="213" spans="2:9">
      <c r="B213" s="9"/>
      <c r="C213" s="9"/>
      <c r="D213" s="9"/>
      <c r="E213" s="9"/>
      <c r="F213" s="9"/>
      <c r="G213" s="9"/>
      <c r="H213" s="9"/>
      <c r="I213" s="9"/>
    </row>
    <row r="214" spans="2:9">
      <c r="B214" s="9"/>
      <c r="C214" s="9"/>
      <c r="D214" s="9"/>
      <c r="E214" s="9"/>
      <c r="F214" s="9"/>
      <c r="G214" s="9"/>
      <c r="H214" s="9"/>
      <c r="I214" s="9"/>
    </row>
    <row r="215" spans="2:9">
      <c r="B215" s="9"/>
      <c r="C215" s="9"/>
      <c r="D215" s="9"/>
      <c r="E215" s="9"/>
      <c r="F215" s="9"/>
      <c r="G215" s="9"/>
      <c r="H215" s="9"/>
      <c r="I215" s="9"/>
    </row>
    <row r="216" spans="2:9">
      <c r="B216" s="9"/>
      <c r="C216" s="9"/>
      <c r="D216" s="9"/>
      <c r="E216" s="9"/>
      <c r="F216" s="9"/>
      <c r="G216" s="9"/>
      <c r="H216" s="9"/>
      <c r="I216" s="9"/>
    </row>
    <row r="217" spans="2:9">
      <c r="B217" s="9"/>
      <c r="C217" s="9"/>
      <c r="D217" s="9"/>
      <c r="E217" s="9"/>
      <c r="F217" s="9"/>
      <c r="G217" s="9"/>
      <c r="H217" s="9"/>
      <c r="I217" s="9"/>
    </row>
    <row r="218" spans="2:9">
      <c r="B218" s="9"/>
      <c r="C218" s="9"/>
      <c r="D218" s="9"/>
      <c r="E218" s="9"/>
      <c r="F218" s="9"/>
      <c r="G218" s="9"/>
      <c r="H218" s="9"/>
      <c r="I218" s="9"/>
    </row>
    <row r="219" spans="2:9">
      <c r="B219" s="9"/>
      <c r="C219" s="9"/>
      <c r="D219" s="9"/>
      <c r="E219" s="9"/>
      <c r="F219" s="9"/>
      <c r="G219" s="9"/>
      <c r="H219" s="9"/>
      <c r="I219" s="9"/>
    </row>
    <row r="220" spans="2:9">
      <c r="B220" s="9"/>
      <c r="C220" s="9"/>
      <c r="D220" s="9"/>
      <c r="E220" s="9"/>
      <c r="F220" s="9"/>
      <c r="G220" s="9"/>
      <c r="H220" s="9"/>
      <c r="I220" s="9"/>
    </row>
    <row r="221" spans="2:9">
      <c r="B221" s="9"/>
      <c r="C221" s="9"/>
      <c r="D221" s="9"/>
      <c r="E221" s="9"/>
      <c r="F221" s="9"/>
      <c r="G221" s="9"/>
      <c r="H221" s="9"/>
      <c r="I221" s="9"/>
    </row>
    <row r="222" spans="2:9">
      <c r="B222" s="9"/>
      <c r="C222" s="9"/>
      <c r="D222" s="9"/>
      <c r="E222" s="9"/>
      <c r="F222" s="9"/>
      <c r="G222" s="9"/>
      <c r="H222" s="9"/>
      <c r="I222" s="9"/>
    </row>
    <row r="223" spans="2:9">
      <c r="B223" s="9"/>
      <c r="C223" s="9"/>
      <c r="D223" s="9"/>
      <c r="E223" s="9"/>
      <c r="F223" s="9"/>
      <c r="G223" s="9"/>
      <c r="H223" s="9"/>
      <c r="I223" s="9"/>
    </row>
    <row r="224" spans="2:9">
      <c r="B224" s="9"/>
      <c r="C224" s="9"/>
      <c r="D224" s="9"/>
      <c r="E224" s="9"/>
      <c r="F224" s="9"/>
      <c r="G224" s="9"/>
      <c r="H224" s="9"/>
      <c r="I224" s="9"/>
    </row>
    <row r="225" spans="2:9">
      <c r="B225" s="9"/>
      <c r="C225" s="9"/>
      <c r="D225" s="9"/>
      <c r="E225" s="9"/>
      <c r="F225" s="9"/>
      <c r="G225" s="9"/>
      <c r="H225" s="9"/>
      <c r="I225" s="9"/>
    </row>
    <row r="226" spans="2:9">
      <c r="B226" s="9"/>
      <c r="C226" s="9"/>
      <c r="D226" s="9"/>
      <c r="E226" s="9"/>
      <c r="F226" s="9"/>
      <c r="G226" s="9"/>
      <c r="H226" s="9"/>
      <c r="I226" s="9"/>
    </row>
    <row r="227" spans="2:9">
      <c r="B227" s="9"/>
      <c r="C227" s="9"/>
      <c r="D227" s="9"/>
      <c r="E227" s="9"/>
      <c r="F227" s="9"/>
      <c r="G227" s="9"/>
      <c r="H227" s="9"/>
      <c r="I227" s="9"/>
    </row>
    <row r="228" spans="2:9">
      <c r="B228" s="9"/>
      <c r="C228" s="9"/>
      <c r="D228" s="9"/>
      <c r="E228" s="9"/>
      <c r="F228" s="9"/>
      <c r="G228" s="9"/>
      <c r="H228" s="9"/>
      <c r="I228" s="9"/>
    </row>
    <row r="229" spans="2:9">
      <c r="B229" s="9"/>
      <c r="C229" s="9"/>
      <c r="D229" s="9"/>
      <c r="E229" s="9"/>
      <c r="F229" s="9"/>
      <c r="G229" s="9"/>
      <c r="H229" s="9"/>
      <c r="I229" s="9"/>
    </row>
    <row r="230" spans="2:9">
      <c r="B230" s="9"/>
      <c r="C230" s="9"/>
      <c r="D230" s="9"/>
      <c r="E230" s="9"/>
      <c r="F230" s="9"/>
      <c r="G230" s="9"/>
      <c r="H230" s="9"/>
      <c r="I230" s="9"/>
    </row>
    <row r="231" spans="2:9">
      <c r="B231" s="9"/>
      <c r="C231" s="9"/>
      <c r="D231" s="9"/>
      <c r="E231" s="9"/>
      <c r="F231" s="9"/>
      <c r="G231" s="9"/>
      <c r="H231" s="9"/>
      <c r="I231" s="9"/>
    </row>
    <row r="232" spans="2:9">
      <c r="B232" s="9"/>
      <c r="C232" s="9"/>
      <c r="D232" s="9"/>
      <c r="E232" s="9"/>
      <c r="F232" s="9"/>
      <c r="G232" s="9"/>
      <c r="H232" s="9"/>
      <c r="I232" s="9"/>
    </row>
    <row r="233" spans="2:9">
      <c r="B233" s="9"/>
      <c r="C233" s="9"/>
      <c r="D233" s="9"/>
      <c r="E233" s="9"/>
      <c r="F233" s="9"/>
      <c r="G233" s="9"/>
      <c r="H233" s="9"/>
      <c r="I233" s="9"/>
    </row>
    <row r="234" spans="2:9">
      <c r="B234" s="9"/>
      <c r="C234" s="9"/>
      <c r="D234" s="9"/>
      <c r="E234" s="9"/>
      <c r="F234" s="9"/>
      <c r="G234" s="9"/>
      <c r="H234" s="9"/>
      <c r="I234" s="9"/>
    </row>
    <row r="235" spans="2:9">
      <c r="B235" s="9"/>
      <c r="C235" s="9"/>
      <c r="D235" s="9"/>
      <c r="E235" s="9"/>
      <c r="F235" s="9"/>
      <c r="G235" s="9"/>
      <c r="H235" s="9"/>
      <c r="I235" s="9"/>
    </row>
    <row r="236" spans="2:9">
      <c r="B236" s="9"/>
      <c r="C236" s="9"/>
      <c r="D236" s="9"/>
      <c r="E236" s="9"/>
      <c r="F236" s="9"/>
      <c r="G236" s="9"/>
      <c r="H236" s="9"/>
      <c r="I236" s="9"/>
    </row>
  </sheetData>
  <mergeCells count="46">
    <mergeCell ref="A16:A17"/>
    <mergeCell ref="A18:A23"/>
    <mergeCell ref="B19:B21"/>
    <mergeCell ref="A13:B15"/>
    <mergeCell ref="E19:F19"/>
    <mergeCell ref="E20:F20"/>
    <mergeCell ref="E21:F21"/>
    <mergeCell ref="E22:F22"/>
    <mergeCell ref="E23:F23"/>
    <mergeCell ref="B16:F16"/>
    <mergeCell ref="G16:I16"/>
    <mergeCell ref="B17:F17"/>
    <mergeCell ref="G17:I17"/>
    <mergeCell ref="E18:F18"/>
    <mergeCell ref="C14:D14"/>
    <mergeCell ref="E14:F14"/>
    <mergeCell ref="G14:H14"/>
    <mergeCell ref="C15:D15"/>
    <mergeCell ref="E15:F15"/>
    <mergeCell ref="G15:H15"/>
    <mergeCell ref="B11:D11"/>
    <mergeCell ref="E11:I11"/>
    <mergeCell ref="B12:D12"/>
    <mergeCell ref="E12:I12"/>
    <mergeCell ref="C13:D13"/>
    <mergeCell ref="E13:F13"/>
    <mergeCell ref="G13:H13"/>
    <mergeCell ref="B8:D8"/>
    <mergeCell ref="F8:G8"/>
    <mergeCell ref="B9:D9"/>
    <mergeCell ref="E9:I9"/>
    <mergeCell ref="B10:D10"/>
    <mergeCell ref="E10:I10"/>
    <mergeCell ref="A5:D5"/>
    <mergeCell ref="F5:G5"/>
    <mergeCell ref="B6:D6"/>
    <mergeCell ref="E6:I6"/>
    <mergeCell ref="B7:D7"/>
    <mergeCell ref="E7:I7"/>
    <mergeCell ref="A6:A12"/>
    <mergeCell ref="A1:B1"/>
    <mergeCell ref="A2:I2"/>
    <mergeCell ref="A3:D3"/>
    <mergeCell ref="E3:I3"/>
    <mergeCell ref="A4:D4"/>
    <mergeCell ref="E4:I4"/>
  </mergeCells>
  <phoneticPr fontId="12" type="noConversion"/>
  <dataValidations count="8">
    <dataValidation type="list" allowBlank="1" showInputMessage="1" showErrorMessage="1" sqref="E5">
      <formula1>"□ 产业发展,■ 产业发展"</formula1>
    </dataValidation>
    <dataValidation type="list" allowBlank="1" showInputMessage="1" showErrorMessage="1" sqref="H5">
      <formula1>"□ 基础设施,■ 基础设施"</formula1>
    </dataValidation>
    <dataValidation type="list" allowBlank="1" showInputMessage="1" showErrorMessage="1" sqref="F5:G5">
      <formula1>"□ 民生保障,■ 民生保障"</formula1>
    </dataValidation>
    <dataValidation type="list" allowBlank="1" showInputMessage="1" showErrorMessage="1" sqref="F8">
      <formula1>"□ 项目法,■ 项目法"</formula1>
    </dataValidation>
    <dataValidation type="list" allowBlank="1" showInputMessage="1" showErrorMessage="1" sqref="I5">
      <formula1>"□ 行政运行,■ 行政运行"</formula1>
    </dataValidation>
    <dataValidation type="list" allowBlank="1" showInputMessage="1" showErrorMessage="1" sqref="E8">
      <formula1>"□ 因素法,■ 因素法"</formula1>
    </dataValidation>
    <dataValidation type="list" allowBlank="1" showInputMessage="1" showErrorMessage="1" sqref="H8">
      <formula1>"□ 据实据效,■ 据实据效"</formula1>
    </dataValidation>
    <dataValidation type="list" allowBlank="1" showInputMessage="1" showErrorMessage="1" sqref="I8">
      <formula1>"□ 因素法与项目法相组合,■ 因素法与项目法相组合"</formula1>
    </dataValidation>
  </dataValidations>
  <pageMargins left="0.75" right="0.75" top="1" bottom="1" header="0.5" footer="0.5"/>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22"/>
  <sheetViews>
    <sheetView topLeftCell="A4" workbookViewId="0">
      <selection activeCell="I1" sqref="I1"/>
    </sheetView>
  </sheetViews>
  <sheetFormatPr defaultColWidth="12" defaultRowHeight="13.5"/>
  <cols>
    <col min="1" max="1" width="5.5" style="2" customWidth="1"/>
    <col min="2" max="2" width="6.6640625" style="2" customWidth="1"/>
    <col min="3" max="4" width="14.1640625" style="2" customWidth="1"/>
    <col min="5" max="5" width="20" style="2" customWidth="1"/>
    <col min="6" max="6" width="0.5" style="2" customWidth="1"/>
    <col min="7" max="7" width="14.1640625" style="2" customWidth="1"/>
    <col min="8" max="8" width="16.33203125" style="2" customWidth="1"/>
    <col min="9" max="9" width="25.33203125" style="2" customWidth="1"/>
    <col min="10" max="20" width="12" style="2"/>
    <col min="21" max="16383" width="12" style="1"/>
  </cols>
  <sheetData>
    <row r="1" spans="1:18">
      <c r="A1" s="238"/>
      <c r="B1" s="238"/>
      <c r="I1" s="10" t="s">
        <v>1846</v>
      </c>
    </row>
    <row r="2" spans="1:18" ht="45" customHeight="1">
      <c r="A2" s="223" t="s">
        <v>1300</v>
      </c>
      <c r="B2" s="224"/>
      <c r="C2" s="224"/>
      <c r="D2" s="224"/>
      <c r="E2" s="224"/>
      <c r="F2" s="224"/>
      <c r="G2" s="224"/>
      <c r="H2" s="224"/>
      <c r="I2" s="224"/>
    </row>
    <row r="3" spans="1:18" ht="20.100000000000001" customHeight="1">
      <c r="A3" s="267" t="s">
        <v>1301</v>
      </c>
      <c r="B3" s="267"/>
      <c r="C3" s="267"/>
      <c r="D3" s="267"/>
      <c r="E3" s="268" t="s">
        <v>1847</v>
      </c>
      <c r="F3" s="268"/>
      <c r="G3" s="268"/>
      <c r="H3" s="268"/>
      <c r="I3" s="268"/>
    </row>
    <row r="4" spans="1:18" s="1" customFormat="1" ht="20.100000000000001" customHeight="1">
      <c r="A4" s="267" t="s">
        <v>1303</v>
      </c>
      <c r="B4" s="267"/>
      <c r="C4" s="267"/>
      <c r="D4" s="267"/>
      <c r="E4" s="268" t="s">
        <v>1848</v>
      </c>
      <c r="F4" s="268"/>
      <c r="G4" s="268"/>
      <c r="H4" s="268"/>
      <c r="I4" s="268"/>
      <c r="J4" s="2"/>
      <c r="K4" s="2"/>
      <c r="L4" s="2"/>
      <c r="M4" s="2"/>
      <c r="N4" s="2"/>
      <c r="O4" s="2"/>
      <c r="P4" s="2"/>
      <c r="Q4" s="2"/>
      <c r="R4" s="2"/>
    </row>
    <row r="5" spans="1:18" s="1" customFormat="1" ht="27.95" customHeight="1">
      <c r="A5" s="267" t="s">
        <v>1304</v>
      </c>
      <c r="B5" s="267"/>
      <c r="C5" s="267"/>
      <c r="D5" s="267"/>
      <c r="E5" s="12" t="s">
        <v>1305</v>
      </c>
      <c r="F5" s="269" t="s">
        <v>1306</v>
      </c>
      <c r="G5" s="267"/>
      <c r="H5" s="12" t="s">
        <v>1307</v>
      </c>
      <c r="I5" s="12" t="s">
        <v>1308</v>
      </c>
      <c r="J5" s="2"/>
      <c r="K5" s="2"/>
      <c r="L5" s="2"/>
      <c r="M5" s="2"/>
      <c r="N5" s="2"/>
      <c r="O5" s="2"/>
      <c r="P5" s="2"/>
      <c r="Q5" s="2"/>
      <c r="R5" s="2"/>
    </row>
    <row r="6" spans="1:18" s="1" customFormat="1" ht="51" customHeight="1">
      <c r="A6" s="269" t="s">
        <v>1309</v>
      </c>
      <c r="B6" s="269" t="s">
        <v>1310</v>
      </c>
      <c r="C6" s="267"/>
      <c r="D6" s="267"/>
      <c r="E6" s="270" t="s">
        <v>1649</v>
      </c>
      <c r="F6" s="270"/>
      <c r="G6" s="270"/>
      <c r="H6" s="270"/>
      <c r="I6" s="270"/>
      <c r="J6" s="2"/>
      <c r="K6" s="2"/>
      <c r="L6" s="2"/>
      <c r="M6" s="2"/>
      <c r="N6" s="2"/>
      <c r="O6" s="2"/>
      <c r="P6" s="2"/>
      <c r="Q6" s="2"/>
      <c r="R6" s="2"/>
    </row>
    <row r="7" spans="1:18" s="1" customFormat="1" ht="51" customHeight="1">
      <c r="A7" s="267"/>
      <c r="B7" s="267" t="s">
        <v>1312</v>
      </c>
      <c r="C7" s="267"/>
      <c r="D7" s="267"/>
      <c r="E7" s="268" t="s">
        <v>1849</v>
      </c>
      <c r="F7" s="268"/>
      <c r="G7" s="268"/>
      <c r="H7" s="268"/>
      <c r="I7" s="268"/>
      <c r="J7" s="2"/>
      <c r="K7" s="2"/>
      <c r="L7" s="2"/>
      <c r="M7" s="2"/>
      <c r="N7" s="2"/>
      <c r="O7" s="2"/>
      <c r="P7" s="2"/>
      <c r="Q7" s="2"/>
      <c r="R7" s="2"/>
    </row>
    <row r="8" spans="1:18" ht="39.950000000000003" customHeight="1">
      <c r="A8" s="267"/>
      <c r="B8" s="272" t="s">
        <v>1314</v>
      </c>
      <c r="C8" s="273"/>
      <c r="D8" s="274"/>
      <c r="E8" s="13" t="s">
        <v>1506</v>
      </c>
      <c r="F8" s="275" t="s">
        <v>1623</v>
      </c>
      <c r="G8" s="275"/>
      <c r="H8" s="14" t="s">
        <v>1317</v>
      </c>
      <c r="I8" s="14" t="s">
        <v>1318</v>
      </c>
    </row>
    <row r="9" spans="1:18" ht="27.95" customHeight="1">
      <c r="A9" s="267"/>
      <c r="B9" s="272" t="s">
        <v>1319</v>
      </c>
      <c r="C9" s="273"/>
      <c r="D9" s="274"/>
      <c r="E9" s="268" t="s">
        <v>1849</v>
      </c>
      <c r="F9" s="268"/>
      <c r="G9" s="268"/>
      <c r="H9" s="268"/>
      <c r="I9" s="268"/>
    </row>
    <row r="10" spans="1:18" ht="27.95" customHeight="1">
      <c r="A10" s="267"/>
      <c r="B10" s="272" t="s">
        <v>1320</v>
      </c>
      <c r="C10" s="273"/>
      <c r="D10" s="274"/>
      <c r="E10" s="295" t="s">
        <v>1625</v>
      </c>
      <c r="F10" s="268"/>
      <c r="G10" s="268"/>
      <c r="H10" s="268"/>
      <c r="I10" s="268"/>
    </row>
    <row r="11" spans="1:18" ht="27" customHeight="1">
      <c r="A11" s="267"/>
      <c r="B11" s="272" t="s">
        <v>1322</v>
      </c>
      <c r="C11" s="273"/>
      <c r="D11" s="274"/>
      <c r="E11" s="268" t="s">
        <v>1679</v>
      </c>
      <c r="F11" s="268"/>
      <c r="G11" s="268"/>
      <c r="H11" s="268"/>
      <c r="I11" s="268"/>
    </row>
    <row r="12" spans="1:18" ht="21.95" customHeight="1">
      <c r="A12" s="267"/>
      <c r="B12" s="272" t="s">
        <v>1324</v>
      </c>
      <c r="C12" s="273"/>
      <c r="D12" s="274"/>
      <c r="E12" s="268" t="s">
        <v>1850</v>
      </c>
      <c r="F12" s="268"/>
      <c r="G12" s="268"/>
      <c r="H12" s="268"/>
      <c r="I12" s="268"/>
    </row>
    <row r="13" spans="1:18" ht="20.100000000000001" customHeight="1">
      <c r="A13" s="289" t="s">
        <v>1326</v>
      </c>
      <c r="B13" s="290"/>
      <c r="C13" s="270" t="s">
        <v>1327</v>
      </c>
      <c r="D13" s="270"/>
      <c r="E13" s="277" t="s">
        <v>36</v>
      </c>
      <c r="F13" s="278"/>
      <c r="G13" s="270" t="s">
        <v>1328</v>
      </c>
      <c r="H13" s="270"/>
      <c r="I13" s="26">
        <v>860</v>
      </c>
    </row>
    <row r="14" spans="1:18" ht="30" customHeight="1">
      <c r="A14" s="291"/>
      <c r="B14" s="292"/>
      <c r="C14" s="243" t="s">
        <v>1851</v>
      </c>
      <c r="D14" s="243"/>
      <c r="E14" s="296" t="s">
        <v>36</v>
      </c>
      <c r="F14" s="297"/>
      <c r="G14" s="243" t="s">
        <v>1852</v>
      </c>
      <c r="H14" s="243"/>
      <c r="I14" s="26">
        <v>860</v>
      </c>
    </row>
    <row r="15" spans="1:18" ht="30" customHeight="1">
      <c r="A15" s="293"/>
      <c r="B15" s="294"/>
      <c r="C15" s="269" t="s">
        <v>1853</v>
      </c>
      <c r="D15" s="269"/>
      <c r="E15" s="296" t="s">
        <v>36</v>
      </c>
      <c r="F15" s="297"/>
      <c r="G15" s="243" t="s">
        <v>1854</v>
      </c>
      <c r="H15" s="243"/>
      <c r="I15" s="17" t="s">
        <v>36</v>
      </c>
    </row>
    <row r="16" spans="1:18" ht="24.95" customHeight="1">
      <c r="A16" s="269" t="s">
        <v>1331</v>
      </c>
      <c r="B16" s="267" t="s">
        <v>1855</v>
      </c>
      <c r="C16" s="267"/>
      <c r="D16" s="267"/>
      <c r="E16" s="267"/>
      <c r="F16" s="267"/>
      <c r="G16" s="267" t="s">
        <v>1333</v>
      </c>
      <c r="H16" s="267"/>
      <c r="I16" s="267"/>
    </row>
    <row r="17" spans="1:9" ht="57" customHeight="1">
      <c r="A17" s="267"/>
      <c r="B17" s="276" t="s">
        <v>1856</v>
      </c>
      <c r="C17" s="276"/>
      <c r="D17" s="276"/>
      <c r="E17" s="276"/>
      <c r="F17" s="276"/>
      <c r="G17" s="298" t="s">
        <v>1856</v>
      </c>
      <c r="H17" s="299"/>
      <c r="I17" s="300"/>
    </row>
    <row r="18" spans="1:9" ht="36" customHeight="1">
      <c r="A18" s="283" t="s">
        <v>1336</v>
      </c>
      <c r="B18" s="15" t="s">
        <v>1512</v>
      </c>
      <c r="C18" s="12" t="s">
        <v>1338</v>
      </c>
      <c r="D18" s="12" t="s">
        <v>736</v>
      </c>
      <c r="E18" s="269" t="s">
        <v>1339</v>
      </c>
      <c r="F18" s="269"/>
      <c r="G18" s="12" t="s">
        <v>1338</v>
      </c>
      <c r="H18" s="12" t="s">
        <v>736</v>
      </c>
      <c r="I18" s="12" t="s">
        <v>1339</v>
      </c>
    </row>
    <row r="19" spans="1:9" ht="24">
      <c r="A19" s="284"/>
      <c r="B19" s="279" t="s">
        <v>1341</v>
      </c>
      <c r="C19" s="279" t="s">
        <v>1342</v>
      </c>
      <c r="D19" s="18" t="s">
        <v>1857</v>
      </c>
      <c r="E19" s="269" t="s">
        <v>1858</v>
      </c>
      <c r="F19" s="269"/>
      <c r="G19" s="279" t="s">
        <v>1342</v>
      </c>
      <c r="H19" s="18" t="s">
        <v>1857</v>
      </c>
      <c r="I19" s="18" t="s">
        <v>1858</v>
      </c>
    </row>
    <row r="20" spans="1:9" ht="24">
      <c r="A20" s="285"/>
      <c r="B20" s="287"/>
      <c r="C20" s="287"/>
      <c r="D20" s="18" t="s">
        <v>1859</v>
      </c>
      <c r="E20" s="269">
        <v>118.7</v>
      </c>
      <c r="F20" s="269"/>
      <c r="G20" s="301"/>
      <c r="H20" s="18" t="s">
        <v>1859</v>
      </c>
      <c r="I20" s="18" t="s">
        <v>1860</v>
      </c>
    </row>
    <row r="21" spans="1:9" ht="36">
      <c r="A21" s="285"/>
      <c r="B21" s="287"/>
      <c r="C21" s="288"/>
      <c r="D21" s="18" t="s">
        <v>1861</v>
      </c>
      <c r="E21" s="269" t="s">
        <v>1862</v>
      </c>
      <c r="F21" s="269"/>
      <c r="G21" s="302"/>
      <c r="H21" s="18" t="s">
        <v>1861</v>
      </c>
      <c r="I21" s="18" t="s">
        <v>1862</v>
      </c>
    </row>
    <row r="22" spans="1:9" ht="24">
      <c r="A22" s="285"/>
      <c r="B22" s="287"/>
      <c r="C22" s="279" t="s">
        <v>1427</v>
      </c>
      <c r="D22" s="19" t="s">
        <v>1863</v>
      </c>
      <c r="E22" s="269" t="s">
        <v>1864</v>
      </c>
      <c r="F22" s="269"/>
      <c r="G22" s="279" t="s">
        <v>1427</v>
      </c>
      <c r="H22" s="19" t="s">
        <v>1863</v>
      </c>
      <c r="I22" s="19" t="s">
        <v>1864</v>
      </c>
    </row>
    <row r="23" spans="1:9" ht="24">
      <c r="A23" s="285"/>
      <c r="B23" s="287"/>
      <c r="C23" s="287"/>
      <c r="D23" s="19" t="s">
        <v>1865</v>
      </c>
      <c r="E23" s="269" t="s">
        <v>1864</v>
      </c>
      <c r="F23" s="269"/>
      <c r="G23" s="301"/>
      <c r="H23" s="19" t="s">
        <v>1865</v>
      </c>
      <c r="I23" s="19" t="s">
        <v>1864</v>
      </c>
    </row>
    <row r="24" spans="1:9" ht="24">
      <c r="A24" s="285"/>
      <c r="B24" s="287"/>
      <c r="C24" s="15" t="s">
        <v>1447</v>
      </c>
      <c r="D24" s="20" t="s">
        <v>1866</v>
      </c>
      <c r="E24" s="269" t="s">
        <v>1864</v>
      </c>
      <c r="F24" s="269"/>
      <c r="G24" s="15" t="s">
        <v>1447</v>
      </c>
      <c r="H24" s="20" t="s">
        <v>1866</v>
      </c>
      <c r="I24" s="20" t="s">
        <v>1864</v>
      </c>
    </row>
    <row r="25" spans="1:9" ht="24">
      <c r="A25" s="285"/>
      <c r="B25" s="279" t="s">
        <v>1455</v>
      </c>
      <c r="C25" s="279" t="s">
        <v>1456</v>
      </c>
      <c r="D25" s="21" t="s">
        <v>1867</v>
      </c>
      <c r="E25" s="269" t="s">
        <v>1868</v>
      </c>
      <c r="F25" s="269"/>
      <c r="G25" s="279" t="s">
        <v>1456</v>
      </c>
      <c r="H25" s="21" t="s">
        <v>1867</v>
      </c>
      <c r="I25" s="21" t="s">
        <v>1868</v>
      </c>
    </row>
    <row r="26" spans="1:9">
      <c r="A26" s="285"/>
      <c r="B26" s="287"/>
      <c r="C26" s="287"/>
      <c r="D26" s="21" t="s">
        <v>1869</v>
      </c>
      <c r="E26" s="269" t="s">
        <v>1870</v>
      </c>
      <c r="F26" s="269"/>
      <c r="G26" s="301"/>
      <c r="H26" s="21" t="s">
        <v>1869</v>
      </c>
      <c r="I26" s="21" t="s">
        <v>1870</v>
      </c>
    </row>
    <row r="27" spans="1:9" ht="24">
      <c r="A27" s="285"/>
      <c r="B27" s="287"/>
      <c r="C27" s="279" t="s">
        <v>1465</v>
      </c>
      <c r="D27" s="22" t="s">
        <v>1871</v>
      </c>
      <c r="E27" s="269" t="s">
        <v>1872</v>
      </c>
      <c r="F27" s="269"/>
      <c r="G27" s="279" t="s">
        <v>1465</v>
      </c>
      <c r="H27" s="22" t="s">
        <v>1871</v>
      </c>
      <c r="I27" s="22" t="s">
        <v>1872</v>
      </c>
    </row>
    <row r="28" spans="1:9">
      <c r="A28" s="285"/>
      <c r="B28" s="287"/>
      <c r="C28" s="287"/>
      <c r="D28" s="22" t="s">
        <v>1873</v>
      </c>
      <c r="E28" s="269" t="s">
        <v>1874</v>
      </c>
      <c r="F28" s="269"/>
      <c r="G28" s="301"/>
      <c r="H28" s="22" t="s">
        <v>1873</v>
      </c>
      <c r="I28" s="22" t="s">
        <v>1874</v>
      </c>
    </row>
    <row r="29" spans="1:9">
      <c r="A29" s="285"/>
      <c r="B29" s="287"/>
      <c r="C29" s="15" t="s">
        <v>1485</v>
      </c>
      <c r="D29" s="23" t="s">
        <v>1875</v>
      </c>
      <c r="E29" s="269" t="s">
        <v>1876</v>
      </c>
      <c r="F29" s="269"/>
      <c r="G29" s="15" t="s">
        <v>1485</v>
      </c>
      <c r="H29" s="23" t="s">
        <v>1875</v>
      </c>
      <c r="I29" s="23" t="s">
        <v>1876</v>
      </c>
    </row>
    <row r="30" spans="1:9" ht="36">
      <c r="A30" s="285"/>
      <c r="B30" s="287"/>
      <c r="C30" s="15" t="s">
        <v>1491</v>
      </c>
      <c r="D30" s="24" t="s">
        <v>1877</v>
      </c>
      <c r="E30" s="269" t="s">
        <v>1878</v>
      </c>
      <c r="F30" s="269"/>
      <c r="G30" s="15" t="s">
        <v>1491</v>
      </c>
      <c r="H30" s="24" t="s">
        <v>1877</v>
      </c>
      <c r="I30" s="24" t="s">
        <v>1878</v>
      </c>
    </row>
    <row r="31" spans="1:9" ht="60">
      <c r="A31" s="285"/>
      <c r="B31" s="15" t="s">
        <v>1499</v>
      </c>
      <c r="C31" s="15" t="s">
        <v>732</v>
      </c>
      <c r="D31" s="25" t="s">
        <v>1879</v>
      </c>
      <c r="E31" s="269" t="s">
        <v>1880</v>
      </c>
      <c r="F31" s="269"/>
      <c r="G31" s="15" t="s">
        <v>732</v>
      </c>
      <c r="H31" s="25" t="s">
        <v>1879</v>
      </c>
      <c r="I31" s="25" t="s">
        <v>1880</v>
      </c>
    </row>
    <row r="32" spans="1:9">
      <c r="B32" s="9"/>
      <c r="C32" s="9"/>
      <c r="D32" s="9"/>
      <c r="E32" s="9"/>
      <c r="F32" s="9"/>
      <c r="G32" s="9"/>
      <c r="H32" s="9"/>
      <c r="I32" s="9"/>
    </row>
    <row r="33" spans="2:9">
      <c r="B33" s="9"/>
      <c r="C33" s="9"/>
      <c r="D33" s="9"/>
      <c r="E33" s="9"/>
      <c r="F33" s="9"/>
      <c r="G33" s="9"/>
      <c r="H33" s="9"/>
      <c r="I33" s="9"/>
    </row>
    <row r="34" spans="2:9">
      <c r="B34" s="9"/>
      <c r="C34" s="9"/>
      <c r="D34" s="9"/>
      <c r="E34" s="9"/>
      <c r="F34" s="9"/>
      <c r="G34" s="9"/>
      <c r="H34" s="9"/>
      <c r="I34" s="9"/>
    </row>
    <row r="35" spans="2:9">
      <c r="B35" s="9"/>
      <c r="C35" s="9"/>
      <c r="D35" s="9"/>
      <c r="E35" s="9"/>
      <c r="F35" s="9"/>
      <c r="G35" s="9"/>
      <c r="H35" s="9"/>
      <c r="I35" s="9"/>
    </row>
    <row r="36" spans="2:9">
      <c r="B36" s="9"/>
      <c r="C36" s="9"/>
      <c r="D36" s="9"/>
      <c r="E36" s="9"/>
      <c r="F36" s="9"/>
      <c r="G36" s="9"/>
      <c r="H36" s="9"/>
      <c r="I36" s="9"/>
    </row>
    <row r="37" spans="2:9">
      <c r="B37" s="9"/>
      <c r="C37" s="9"/>
      <c r="D37" s="9"/>
      <c r="E37" s="9"/>
      <c r="F37" s="9"/>
      <c r="G37" s="9"/>
      <c r="H37" s="9"/>
      <c r="I37" s="9"/>
    </row>
    <row r="38" spans="2:9">
      <c r="B38" s="9"/>
      <c r="C38" s="9"/>
      <c r="D38" s="9"/>
      <c r="E38" s="9"/>
      <c r="F38" s="9"/>
      <c r="G38" s="9"/>
      <c r="H38" s="9"/>
      <c r="I38" s="9"/>
    </row>
    <row r="39" spans="2:9">
      <c r="B39" s="9"/>
      <c r="C39" s="9"/>
      <c r="D39" s="9"/>
      <c r="E39" s="9"/>
      <c r="F39" s="9"/>
      <c r="G39" s="9"/>
      <c r="H39" s="9"/>
      <c r="I39" s="9"/>
    </row>
    <row r="40" spans="2:9">
      <c r="B40" s="9"/>
      <c r="C40" s="9"/>
      <c r="D40" s="9"/>
      <c r="E40" s="9"/>
      <c r="F40" s="9"/>
      <c r="G40" s="9"/>
      <c r="H40" s="9"/>
      <c r="I40" s="9"/>
    </row>
    <row r="41" spans="2:9">
      <c r="B41" s="9"/>
      <c r="C41" s="9"/>
      <c r="D41" s="9"/>
      <c r="E41" s="9"/>
      <c r="F41" s="9"/>
      <c r="G41" s="9"/>
      <c r="H41" s="9"/>
      <c r="I41" s="9"/>
    </row>
    <row r="42" spans="2:9">
      <c r="B42" s="9"/>
      <c r="C42" s="9"/>
      <c r="D42" s="9"/>
      <c r="E42" s="9"/>
      <c r="F42" s="9"/>
      <c r="G42" s="9"/>
      <c r="H42" s="9"/>
      <c r="I42" s="9"/>
    </row>
    <row r="43" spans="2:9">
      <c r="B43" s="9"/>
      <c r="C43" s="9"/>
      <c r="D43" s="9"/>
      <c r="E43" s="9"/>
      <c r="F43" s="9"/>
      <c r="G43" s="9"/>
      <c r="H43" s="9"/>
      <c r="I43" s="9"/>
    </row>
    <row r="44" spans="2:9">
      <c r="B44" s="9"/>
      <c r="C44" s="9"/>
      <c r="D44" s="9"/>
      <c r="E44" s="9"/>
      <c r="F44" s="9"/>
      <c r="G44" s="9"/>
      <c r="H44" s="9"/>
      <c r="I44" s="9"/>
    </row>
    <row r="45" spans="2:9">
      <c r="B45" s="9"/>
      <c r="C45" s="9"/>
      <c r="D45" s="9"/>
      <c r="E45" s="9"/>
      <c r="F45" s="9"/>
      <c r="G45" s="9"/>
      <c r="H45" s="9"/>
      <c r="I45" s="9"/>
    </row>
    <row r="46" spans="2:9">
      <c r="B46" s="9"/>
      <c r="C46" s="9"/>
      <c r="D46" s="9"/>
      <c r="E46" s="9"/>
      <c r="F46" s="9"/>
      <c r="G46" s="9"/>
      <c r="H46" s="9"/>
      <c r="I46" s="9"/>
    </row>
    <row r="47" spans="2:9">
      <c r="B47" s="9"/>
      <c r="C47" s="9"/>
      <c r="D47" s="9"/>
      <c r="E47" s="9"/>
      <c r="F47" s="9"/>
      <c r="G47" s="9"/>
      <c r="H47" s="9"/>
      <c r="I47" s="9"/>
    </row>
    <row r="48" spans="2:9">
      <c r="B48" s="9"/>
      <c r="C48" s="9"/>
      <c r="D48" s="9"/>
      <c r="E48" s="9"/>
      <c r="F48" s="9"/>
      <c r="G48" s="9"/>
      <c r="H48" s="9"/>
      <c r="I48" s="9"/>
    </row>
    <row r="49" spans="2:9">
      <c r="B49" s="9"/>
      <c r="C49" s="9"/>
      <c r="D49" s="9"/>
      <c r="E49" s="9"/>
      <c r="F49" s="9"/>
      <c r="G49" s="9"/>
      <c r="H49" s="9"/>
      <c r="I49" s="9"/>
    </row>
    <row r="50" spans="2:9">
      <c r="B50" s="9"/>
      <c r="C50" s="9"/>
      <c r="D50" s="9"/>
      <c r="E50" s="9"/>
      <c r="F50" s="9"/>
      <c r="G50" s="9"/>
      <c r="H50" s="9"/>
      <c r="I50" s="9"/>
    </row>
    <row r="51" spans="2:9">
      <c r="B51" s="9"/>
      <c r="C51" s="9"/>
      <c r="D51" s="9"/>
      <c r="E51" s="9"/>
      <c r="F51" s="9"/>
      <c r="G51" s="9"/>
      <c r="H51" s="9"/>
      <c r="I51" s="9"/>
    </row>
    <row r="52" spans="2:9">
      <c r="B52" s="9"/>
      <c r="C52" s="9"/>
      <c r="D52" s="9"/>
      <c r="E52" s="9"/>
      <c r="F52" s="9"/>
      <c r="G52" s="9"/>
      <c r="H52" s="9"/>
      <c r="I52" s="9"/>
    </row>
    <row r="53" spans="2:9">
      <c r="B53" s="9"/>
      <c r="C53" s="9"/>
      <c r="D53" s="9"/>
      <c r="E53" s="9"/>
      <c r="F53" s="9"/>
      <c r="G53" s="9"/>
      <c r="H53" s="9"/>
      <c r="I53" s="9"/>
    </row>
    <row r="54" spans="2:9">
      <c r="B54" s="9"/>
      <c r="C54" s="9"/>
      <c r="D54" s="9"/>
      <c r="E54" s="9"/>
      <c r="F54" s="9"/>
      <c r="G54" s="9"/>
      <c r="H54" s="9"/>
      <c r="I54" s="9"/>
    </row>
    <row r="55" spans="2:9">
      <c r="B55" s="9"/>
      <c r="C55" s="9"/>
      <c r="D55" s="9"/>
      <c r="E55" s="9"/>
      <c r="F55" s="9"/>
      <c r="G55" s="9"/>
      <c r="H55" s="9"/>
      <c r="I55" s="9"/>
    </row>
    <row r="56" spans="2:9">
      <c r="B56" s="9"/>
      <c r="C56" s="9"/>
      <c r="D56" s="9"/>
      <c r="E56" s="9"/>
      <c r="F56" s="9"/>
      <c r="G56" s="9"/>
      <c r="H56" s="9"/>
      <c r="I56" s="9"/>
    </row>
    <row r="57" spans="2:9">
      <c r="B57" s="9"/>
      <c r="C57" s="9"/>
      <c r="D57" s="9"/>
      <c r="E57" s="9"/>
      <c r="F57" s="9"/>
      <c r="G57" s="9"/>
      <c r="H57" s="9"/>
      <c r="I57" s="9"/>
    </row>
    <row r="58" spans="2:9">
      <c r="B58" s="9"/>
      <c r="C58" s="9"/>
      <c r="D58" s="9"/>
      <c r="E58" s="9"/>
      <c r="F58" s="9"/>
      <c r="G58" s="9"/>
      <c r="H58" s="9"/>
      <c r="I58" s="9"/>
    </row>
    <row r="59" spans="2:9">
      <c r="B59" s="9"/>
      <c r="C59" s="9"/>
      <c r="D59" s="9"/>
      <c r="E59" s="9"/>
      <c r="F59" s="9"/>
      <c r="G59" s="9"/>
      <c r="H59" s="9"/>
      <c r="I59" s="9"/>
    </row>
    <row r="60" spans="2:9">
      <c r="B60" s="9"/>
      <c r="C60" s="9"/>
      <c r="D60" s="9"/>
      <c r="E60" s="9"/>
      <c r="F60" s="9"/>
      <c r="G60" s="9"/>
      <c r="H60" s="9"/>
      <c r="I60" s="9"/>
    </row>
    <row r="61" spans="2:9">
      <c r="B61" s="9"/>
      <c r="C61" s="9"/>
      <c r="D61" s="9"/>
      <c r="E61" s="9"/>
      <c r="F61" s="9"/>
      <c r="G61" s="9"/>
      <c r="H61" s="9"/>
      <c r="I61" s="9"/>
    </row>
    <row r="62" spans="2:9">
      <c r="B62" s="9"/>
      <c r="C62" s="9"/>
      <c r="D62" s="9"/>
      <c r="E62" s="9"/>
      <c r="F62" s="9"/>
      <c r="G62" s="9"/>
      <c r="H62" s="9"/>
      <c r="I62" s="9"/>
    </row>
    <row r="63" spans="2:9">
      <c r="B63" s="9"/>
      <c r="C63" s="9"/>
      <c r="D63" s="9"/>
      <c r="E63" s="9"/>
      <c r="F63" s="9"/>
      <c r="G63" s="9"/>
      <c r="H63" s="9"/>
      <c r="I63" s="9"/>
    </row>
    <row r="64" spans="2:9">
      <c r="B64" s="9"/>
      <c r="C64" s="9"/>
      <c r="D64" s="9"/>
      <c r="E64" s="9"/>
      <c r="F64" s="9"/>
      <c r="G64" s="9"/>
      <c r="H64" s="9"/>
      <c r="I64" s="9"/>
    </row>
    <row r="65" spans="2:9">
      <c r="B65" s="9"/>
      <c r="C65" s="9"/>
      <c r="D65" s="9"/>
      <c r="E65" s="9"/>
      <c r="F65" s="9"/>
      <c r="G65" s="9"/>
      <c r="H65" s="9"/>
      <c r="I65" s="9"/>
    </row>
    <row r="66" spans="2:9">
      <c r="B66" s="9"/>
      <c r="C66" s="9"/>
      <c r="D66" s="9"/>
      <c r="E66" s="9"/>
      <c r="F66" s="9"/>
      <c r="G66" s="9"/>
      <c r="H66" s="9"/>
      <c r="I66" s="9"/>
    </row>
    <row r="67" spans="2:9">
      <c r="B67" s="9"/>
      <c r="C67" s="9"/>
      <c r="D67" s="9"/>
      <c r="E67" s="9"/>
      <c r="F67" s="9"/>
      <c r="G67" s="9"/>
      <c r="H67" s="9"/>
      <c r="I67" s="9"/>
    </row>
    <row r="68" spans="2:9">
      <c r="B68" s="9"/>
      <c r="C68" s="9"/>
      <c r="D68" s="9"/>
      <c r="E68" s="9"/>
      <c r="F68" s="9"/>
      <c r="G68" s="9"/>
      <c r="H68" s="9"/>
      <c r="I68" s="9"/>
    </row>
    <row r="69" spans="2:9">
      <c r="B69" s="9"/>
      <c r="C69" s="9"/>
      <c r="D69" s="9"/>
      <c r="E69" s="9"/>
      <c r="F69" s="9"/>
      <c r="G69" s="9"/>
      <c r="H69" s="9"/>
      <c r="I69" s="9"/>
    </row>
    <row r="70" spans="2:9">
      <c r="B70" s="9"/>
      <c r="C70" s="9"/>
      <c r="D70" s="9"/>
      <c r="E70" s="9"/>
      <c r="F70" s="9"/>
      <c r="G70" s="9"/>
      <c r="H70" s="9"/>
      <c r="I70" s="9"/>
    </row>
    <row r="71" spans="2:9">
      <c r="B71" s="9"/>
      <c r="C71" s="9"/>
      <c r="D71" s="9"/>
      <c r="E71" s="9"/>
      <c r="F71" s="9"/>
      <c r="G71" s="9"/>
      <c r="H71" s="9"/>
      <c r="I71" s="9"/>
    </row>
    <row r="72" spans="2:9">
      <c r="B72" s="9"/>
      <c r="C72" s="9"/>
      <c r="D72" s="9"/>
      <c r="E72" s="9"/>
      <c r="F72" s="9"/>
      <c r="G72" s="9"/>
      <c r="H72" s="9"/>
      <c r="I72" s="9"/>
    </row>
    <row r="73" spans="2:9">
      <c r="B73" s="9"/>
      <c r="C73" s="9"/>
      <c r="D73" s="9"/>
      <c r="E73" s="9"/>
      <c r="F73" s="9"/>
      <c r="G73" s="9"/>
      <c r="H73" s="9"/>
      <c r="I73" s="9"/>
    </row>
    <row r="74" spans="2:9">
      <c r="B74" s="9"/>
      <c r="C74" s="9"/>
      <c r="D74" s="9"/>
      <c r="E74" s="9"/>
      <c r="F74" s="9"/>
      <c r="G74" s="9"/>
      <c r="H74" s="9"/>
      <c r="I74" s="9"/>
    </row>
    <row r="75" spans="2:9">
      <c r="B75" s="9"/>
      <c r="C75" s="9"/>
      <c r="D75" s="9"/>
      <c r="E75" s="9"/>
      <c r="F75" s="9"/>
      <c r="G75" s="9"/>
      <c r="H75" s="9"/>
      <c r="I75" s="9"/>
    </row>
    <row r="76" spans="2:9">
      <c r="B76" s="9"/>
      <c r="C76" s="9"/>
      <c r="D76" s="9"/>
      <c r="E76" s="9"/>
      <c r="F76" s="9"/>
      <c r="G76" s="9"/>
      <c r="H76" s="9"/>
      <c r="I76" s="9"/>
    </row>
    <row r="77" spans="2:9">
      <c r="B77" s="9"/>
      <c r="C77" s="9"/>
      <c r="D77" s="9"/>
      <c r="E77" s="9"/>
      <c r="F77" s="9"/>
      <c r="G77" s="9"/>
      <c r="H77" s="9"/>
      <c r="I77" s="9"/>
    </row>
    <row r="78" spans="2:9">
      <c r="B78" s="9"/>
      <c r="C78" s="9"/>
      <c r="D78" s="9"/>
      <c r="E78" s="9"/>
      <c r="F78" s="9"/>
      <c r="G78" s="9"/>
      <c r="H78" s="9"/>
      <c r="I78" s="9"/>
    </row>
    <row r="79" spans="2:9">
      <c r="B79" s="9"/>
      <c r="C79" s="9"/>
      <c r="D79" s="9"/>
      <c r="E79" s="9"/>
      <c r="F79" s="9"/>
      <c r="G79" s="9"/>
      <c r="H79" s="9"/>
      <c r="I79" s="9"/>
    </row>
    <row r="80" spans="2:9">
      <c r="B80" s="9"/>
      <c r="C80" s="9"/>
      <c r="D80" s="9"/>
      <c r="E80" s="9"/>
      <c r="F80" s="9"/>
      <c r="G80" s="9"/>
      <c r="H80" s="9"/>
      <c r="I80" s="9"/>
    </row>
    <row r="81" spans="2:9">
      <c r="B81" s="9"/>
      <c r="C81" s="9"/>
      <c r="D81" s="9"/>
      <c r="E81" s="9"/>
      <c r="F81" s="9"/>
      <c r="G81" s="9"/>
      <c r="H81" s="9"/>
      <c r="I81" s="9"/>
    </row>
    <row r="82" spans="2:9">
      <c r="B82" s="9"/>
      <c r="C82" s="9"/>
      <c r="D82" s="9"/>
      <c r="E82" s="9"/>
      <c r="F82" s="9"/>
      <c r="G82" s="9"/>
      <c r="H82" s="9"/>
      <c r="I82" s="9"/>
    </row>
    <row r="83" spans="2:9">
      <c r="B83" s="9"/>
      <c r="C83" s="9"/>
      <c r="D83" s="9"/>
      <c r="E83" s="9"/>
      <c r="F83" s="9"/>
      <c r="G83" s="9"/>
      <c r="H83" s="9"/>
      <c r="I83" s="9"/>
    </row>
    <row r="84" spans="2:9">
      <c r="B84" s="9"/>
      <c r="C84" s="9"/>
      <c r="D84" s="9"/>
      <c r="E84" s="9"/>
      <c r="F84" s="9"/>
      <c r="G84" s="9"/>
      <c r="H84" s="9"/>
      <c r="I84" s="9"/>
    </row>
    <row r="85" spans="2:9">
      <c r="B85" s="9"/>
      <c r="C85" s="9"/>
      <c r="D85" s="9"/>
      <c r="E85" s="9"/>
      <c r="F85" s="9"/>
      <c r="G85" s="9"/>
      <c r="H85" s="9"/>
      <c r="I85" s="9"/>
    </row>
    <row r="86" spans="2:9">
      <c r="B86" s="9"/>
      <c r="C86" s="9"/>
      <c r="D86" s="9"/>
      <c r="E86" s="9"/>
      <c r="F86" s="9"/>
      <c r="G86" s="9"/>
      <c r="H86" s="9"/>
      <c r="I86" s="9"/>
    </row>
    <row r="87" spans="2:9">
      <c r="B87" s="9"/>
      <c r="C87" s="9"/>
      <c r="D87" s="9"/>
      <c r="E87" s="9"/>
      <c r="F87" s="9"/>
      <c r="G87" s="9"/>
      <c r="H87" s="9"/>
      <c r="I87" s="9"/>
    </row>
    <row r="88" spans="2:9">
      <c r="B88" s="9"/>
      <c r="C88" s="9"/>
      <c r="D88" s="9"/>
      <c r="E88" s="9"/>
      <c r="F88" s="9"/>
      <c r="G88" s="9"/>
      <c r="H88" s="9"/>
      <c r="I88" s="9"/>
    </row>
    <row r="89" spans="2:9">
      <c r="B89" s="9"/>
      <c r="C89" s="9"/>
      <c r="D89" s="9"/>
      <c r="E89" s="9"/>
      <c r="F89" s="9"/>
      <c r="G89" s="9"/>
      <c r="H89" s="9"/>
      <c r="I89" s="9"/>
    </row>
    <row r="90" spans="2:9">
      <c r="B90" s="9"/>
      <c r="C90" s="9"/>
      <c r="D90" s="9"/>
      <c r="E90" s="9"/>
      <c r="F90" s="9"/>
      <c r="G90" s="9"/>
      <c r="H90" s="9"/>
      <c r="I90" s="9"/>
    </row>
    <row r="91" spans="2:9">
      <c r="B91" s="9"/>
      <c r="C91" s="9"/>
      <c r="D91" s="9"/>
      <c r="E91" s="9"/>
      <c r="F91" s="9"/>
      <c r="G91" s="9"/>
      <c r="H91" s="9"/>
      <c r="I91" s="9"/>
    </row>
    <row r="92" spans="2:9">
      <c r="B92" s="9"/>
      <c r="C92" s="9"/>
      <c r="D92" s="9"/>
      <c r="E92" s="9"/>
      <c r="F92" s="9"/>
      <c r="G92" s="9"/>
      <c r="H92" s="9"/>
      <c r="I92" s="9"/>
    </row>
    <row r="93" spans="2:9">
      <c r="B93" s="9"/>
      <c r="C93" s="9"/>
      <c r="D93" s="9"/>
      <c r="E93" s="9"/>
      <c r="F93" s="9"/>
      <c r="G93" s="9"/>
      <c r="H93" s="9"/>
      <c r="I93" s="9"/>
    </row>
    <row r="94" spans="2:9">
      <c r="B94" s="9"/>
      <c r="C94" s="9"/>
      <c r="D94" s="9"/>
      <c r="E94" s="9"/>
      <c r="F94" s="9"/>
      <c r="G94" s="9"/>
      <c r="H94" s="9"/>
      <c r="I94" s="9"/>
    </row>
    <row r="95" spans="2:9">
      <c r="B95" s="9"/>
      <c r="C95" s="9"/>
      <c r="D95" s="9"/>
      <c r="E95" s="9"/>
      <c r="F95" s="9"/>
      <c r="G95" s="9"/>
      <c r="H95" s="9"/>
      <c r="I95" s="9"/>
    </row>
    <row r="96" spans="2:9">
      <c r="B96" s="9"/>
      <c r="C96" s="9"/>
      <c r="D96" s="9"/>
      <c r="E96" s="9"/>
      <c r="F96" s="9"/>
      <c r="G96" s="9"/>
      <c r="H96" s="9"/>
      <c r="I96" s="9"/>
    </row>
    <row r="97" spans="2:9">
      <c r="B97" s="9"/>
      <c r="C97" s="9"/>
      <c r="D97" s="9"/>
      <c r="E97" s="9"/>
      <c r="F97" s="9"/>
      <c r="G97" s="9"/>
      <c r="H97" s="9"/>
      <c r="I97" s="9"/>
    </row>
    <row r="98" spans="2:9">
      <c r="B98" s="9"/>
      <c r="C98" s="9"/>
      <c r="D98" s="9"/>
      <c r="E98" s="9"/>
      <c r="F98" s="9"/>
      <c r="G98" s="9"/>
      <c r="H98" s="9"/>
      <c r="I98" s="9"/>
    </row>
    <row r="99" spans="2:9">
      <c r="B99" s="9"/>
      <c r="C99" s="9"/>
      <c r="D99" s="9"/>
      <c r="E99" s="9"/>
      <c r="F99" s="9"/>
      <c r="G99" s="9"/>
      <c r="H99" s="9"/>
      <c r="I99" s="9"/>
    </row>
    <row r="100" spans="2:9">
      <c r="B100" s="9"/>
      <c r="C100" s="9"/>
      <c r="D100" s="9"/>
      <c r="E100" s="9"/>
      <c r="F100" s="9"/>
      <c r="G100" s="9"/>
      <c r="H100" s="9"/>
      <c r="I100" s="9"/>
    </row>
    <row r="101" spans="2:9">
      <c r="B101" s="9"/>
      <c r="C101" s="9"/>
      <c r="D101" s="9"/>
      <c r="E101" s="9"/>
      <c r="F101" s="9"/>
      <c r="G101" s="9"/>
      <c r="H101" s="9"/>
      <c r="I101" s="9"/>
    </row>
    <row r="102" spans="2:9">
      <c r="B102" s="9"/>
      <c r="C102" s="9"/>
      <c r="D102" s="9"/>
      <c r="E102" s="9"/>
      <c r="F102" s="9"/>
      <c r="G102" s="9"/>
      <c r="H102" s="9"/>
      <c r="I102" s="9"/>
    </row>
    <row r="103" spans="2:9">
      <c r="B103" s="9"/>
      <c r="C103" s="9"/>
      <c r="D103" s="9"/>
      <c r="E103" s="9"/>
      <c r="F103" s="9"/>
      <c r="G103" s="9"/>
      <c r="H103" s="9"/>
      <c r="I103" s="9"/>
    </row>
    <row r="104" spans="2:9">
      <c r="B104" s="9"/>
      <c r="C104" s="9"/>
      <c r="D104" s="9"/>
      <c r="E104" s="9"/>
      <c r="F104" s="9"/>
      <c r="G104" s="9"/>
      <c r="H104" s="9"/>
      <c r="I104" s="9"/>
    </row>
    <row r="105" spans="2:9">
      <c r="B105" s="9"/>
      <c r="C105" s="9"/>
      <c r="D105" s="9"/>
      <c r="E105" s="9"/>
      <c r="F105" s="9"/>
      <c r="G105" s="9"/>
      <c r="H105" s="9"/>
      <c r="I105" s="9"/>
    </row>
    <row r="106" spans="2:9">
      <c r="B106" s="9"/>
      <c r="C106" s="9"/>
      <c r="D106" s="9"/>
      <c r="E106" s="9"/>
      <c r="F106" s="9"/>
      <c r="G106" s="9"/>
      <c r="H106" s="9"/>
      <c r="I106" s="9"/>
    </row>
    <row r="107" spans="2:9">
      <c r="B107" s="9"/>
      <c r="C107" s="9"/>
      <c r="D107" s="9"/>
      <c r="E107" s="9"/>
      <c r="F107" s="9"/>
      <c r="G107" s="9"/>
      <c r="H107" s="9"/>
      <c r="I107" s="9"/>
    </row>
    <row r="108" spans="2:9">
      <c r="B108" s="9"/>
      <c r="C108" s="9"/>
      <c r="D108" s="9"/>
      <c r="E108" s="9"/>
      <c r="F108" s="9"/>
      <c r="G108" s="9"/>
      <c r="H108" s="9"/>
      <c r="I108" s="9"/>
    </row>
    <row r="109" spans="2:9">
      <c r="B109" s="9"/>
      <c r="C109" s="9"/>
      <c r="D109" s="9"/>
      <c r="E109" s="9"/>
      <c r="F109" s="9"/>
      <c r="G109" s="9"/>
      <c r="H109" s="9"/>
      <c r="I109" s="9"/>
    </row>
    <row r="110" spans="2:9">
      <c r="B110" s="9"/>
      <c r="C110" s="9"/>
      <c r="D110" s="9"/>
      <c r="E110" s="9"/>
      <c r="F110" s="9"/>
      <c r="G110" s="9"/>
      <c r="H110" s="9"/>
      <c r="I110" s="9"/>
    </row>
    <row r="111" spans="2:9">
      <c r="B111" s="9"/>
      <c r="C111" s="9"/>
      <c r="D111" s="9"/>
      <c r="E111" s="9"/>
      <c r="F111" s="9"/>
      <c r="G111" s="9"/>
      <c r="H111" s="9"/>
      <c r="I111" s="9"/>
    </row>
    <row r="112" spans="2:9">
      <c r="B112" s="9"/>
      <c r="C112" s="9"/>
      <c r="D112" s="9"/>
      <c r="E112" s="9"/>
      <c r="F112" s="9"/>
      <c r="G112" s="9"/>
      <c r="H112" s="9"/>
      <c r="I112" s="9"/>
    </row>
    <row r="113" spans="2:9">
      <c r="B113" s="9"/>
      <c r="C113" s="9"/>
      <c r="D113" s="9"/>
      <c r="E113" s="9"/>
      <c r="F113" s="9"/>
      <c r="G113" s="9"/>
      <c r="H113" s="9"/>
      <c r="I113" s="9"/>
    </row>
    <row r="114" spans="2:9">
      <c r="B114" s="9"/>
      <c r="C114" s="9"/>
      <c r="D114" s="9"/>
      <c r="E114" s="9"/>
      <c r="F114" s="9"/>
      <c r="G114" s="9"/>
      <c r="H114" s="9"/>
      <c r="I114" s="9"/>
    </row>
    <row r="115" spans="2:9">
      <c r="B115" s="9"/>
      <c r="C115" s="9"/>
      <c r="D115" s="9"/>
      <c r="E115" s="9"/>
      <c r="F115" s="9"/>
      <c r="G115" s="9"/>
      <c r="H115" s="9"/>
      <c r="I115" s="9"/>
    </row>
    <row r="116" spans="2:9">
      <c r="B116" s="9"/>
      <c r="C116" s="9"/>
      <c r="D116" s="9"/>
      <c r="E116" s="9"/>
      <c r="F116" s="9"/>
      <c r="G116" s="9"/>
      <c r="H116" s="9"/>
      <c r="I116" s="9"/>
    </row>
    <row r="117" spans="2:9">
      <c r="B117" s="9"/>
      <c r="C117" s="9"/>
      <c r="D117" s="9"/>
      <c r="E117" s="9"/>
      <c r="F117" s="9"/>
      <c r="G117" s="9"/>
      <c r="H117" s="9"/>
      <c r="I117" s="9"/>
    </row>
    <row r="118" spans="2:9">
      <c r="B118" s="9"/>
      <c r="C118" s="9"/>
      <c r="D118" s="9"/>
      <c r="E118" s="9"/>
      <c r="F118" s="9"/>
      <c r="G118" s="9"/>
      <c r="H118" s="9"/>
      <c r="I118" s="9"/>
    </row>
    <row r="119" spans="2:9">
      <c r="B119" s="9"/>
      <c r="C119" s="9"/>
      <c r="D119" s="9"/>
      <c r="E119" s="9"/>
      <c r="F119" s="9"/>
      <c r="G119" s="9"/>
      <c r="H119" s="9"/>
      <c r="I119" s="9"/>
    </row>
    <row r="120" spans="2:9">
      <c r="B120" s="9"/>
      <c r="C120" s="9"/>
      <c r="D120" s="9"/>
      <c r="E120" s="9"/>
      <c r="F120" s="9"/>
      <c r="G120" s="9"/>
      <c r="H120" s="9"/>
      <c r="I120" s="9"/>
    </row>
    <row r="121" spans="2:9">
      <c r="B121" s="9"/>
      <c r="C121" s="9"/>
      <c r="D121" s="9"/>
      <c r="E121" s="9"/>
      <c r="F121" s="9"/>
      <c r="G121" s="9"/>
      <c r="H121" s="9"/>
      <c r="I121" s="9"/>
    </row>
    <row r="122" spans="2:9">
      <c r="B122" s="9"/>
      <c r="C122" s="9"/>
      <c r="D122" s="9"/>
      <c r="E122" s="9"/>
      <c r="F122" s="9"/>
      <c r="G122" s="9"/>
      <c r="H122" s="9"/>
      <c r="I122" s="9"/>
    </row>
    <row r="123" spans="2:9">
      <c r="B123" s="9"/>
      <c r="C123" s="9"/>
      <c r="D123" s="9"/>
      <c r="E123" s="9"/>
      <c r="F123" s="9"/>
      <c r="G123" s="9"/>
      <c r="H123" s="9"/>
      <c r="I123" s="9"/>
    </row>
    <row r="124" spans="2:9">
      <c r="B124" s="9"/>
      <c r="C124" s="9"/>
      <c r="D124" s="9"/>
      <c r="E124" s="9"/>
      <c r="F124" s="9"/>
      <c r="G124" s="9"/>
      <c r="H124" s="9"/>
      <c r="I124" s="9"/>
    </row>
    <row r="125" spans="2:9">
      <c r="B125" s="9"/>
      <c r="C125" s="9"/>
      <c r="D125" s="9"/>
      <c r="E125" s="9"/>
      <c r="F125" s="9"/>
      <c r="G125" s="9"/>
      <c r="H125" s="9"/>
      <c r="I125" s="9"/>
    </row>
    <row r="126" spans="2:9">
      <c r="B126" s="9"/>
      <c r="C126" s="9"/>
      <c r="D126" s="9"/>
      <c r="E126" s="9"/>
      <c r="F126" s="9"/>
      <c r="G126" s="9"/>
      <c r="H126" s="9"/>
      <c r="I126" s="9"/>
    </row>
    <row r="127" spans="2:9">
      <c r="B127" s="9"/>
      <c r="C127" s="9"/>
      <c r="D127" s="9"/>
      <c r="E127" s="9"/>
      <c r="F127" s="9"/>
      <c r="G127" s="9"/>
      <c r="H127" s="9"/>
      <c r="I127" s="9"/>
    </row>
    <row r="128" spans="2:9">
      <c r="B128" s="9"/>
      <c r="C128" s="9"/>
      <c r="D128" s="9"/>
      <c r="E128" s="9"/>
      <c r="F128" s="9"/>
      <c r="G128" s="9"/>
      <c r="H128" s="9"/>
      <c r="I128" s="9"/>
    </row>
    <row r="129" spans="2:9">
      <c r="B129" s="9"/>
      <c r="C129" s="9"/>
      <c r="D129" s="9"/>
      <c r="E129" s="9"/>
      <c r="F129" s="9"/>
      <c r="G129" s="9"/>
      <c r="H129" s="9"/>
      <c r="I129" s="9"/>
    </row>
    <row r="130" spans="2:9">
      <c r="B130" s="9"/>
      <c r="C130" s="9"/>
      <c r="D130" s="9"/>
      <c r="E130" s="9"/>
      <c r="F130" s="9"/>
      <c r="G130" s="9"/>
      <c r="H130" s="9"/>
      <c r="I130" s="9"/>
    </row>
    <row r="131" spans="2:9">
      <c r="B131" s="9"/>
      <c r="C131" s="9"/>
      <c r="D131" s="9"/>
      <c r="E131" s="9"/>
      <c r="F131" s="9"/>
      <c r="G131" s="9"/>
      <c r="H131" s="9"/>
      <c r="I131" s="9"/>
    </row>
    <row r="132" spans="2:9">
      <c r="B132" s="9"/>
      <c r="C132" s="9"/>
      <c r="D132" s="9"/>
      <c r="E132" s="9"/>
      <c r="F132" s="9"/>
      <c r="G132" s="9"/>
      <c r="H132" s="9"/>
      <c r="I132" s="9"/>
    </row>
    <row r="133" spans="2:9">
      <c r="B133" s="9"/>
      <c r="C133" s="9"/>
      <c r="D133" s="9"/>
      <c r="E133" s="9"/>
      <c r="F133" s="9"/>
      <c r="G133" s="9"/>
      <c r="H133" s="9"/>
      <c r="I133" s="9"/>
    </row>
    <row r="134" spans="2:9">
      <c r="B134" s="9"/>
      <c r="C134" s="9"/>
      <c r="D134" s="9"/>
      <c r="E134" s="9"/>
      <c r="F134" s="9"/>
      <c r="G134" s="9"/>
      <c r="H134" s="9"/>
      <c r="I134" s="9"/>
    </row>
    <row r="135" spans="2:9">
      <c r="B135" s="9"/>
      <c r="C135" s="9"/>
      <c r="D135" s="9"/>
      <c r="E135" s="9"/>
      <c r="F135" s="9"/>
      <c r="G135" s="9"/>
      <c r="H135" s="9"/>
      <c r="I135" s="9"/>
    </row>
    <row r="136" spans="2:9">
      <c r="B136" s="9"/>
      <c r="C136" s="9"/>
      <c r="D136" s="9"/>
      <c r="E136" s="9"/>
      <c r="F136" s="9"/>
      <c r="G136" s="9"/>
      <c r="H136" s="9"/>
      <c r="I136" s="9"/>
    </row>
    <row r="137" spans="2:9">
      <c r="B137" s="9"/>
      <c r="C137" s="9"/>
      <c r="D137" s="9"/>
      <c r="E137" s="9"/>
      <c r="F137" s="9"/>
      <c r="G137" s="9"/>
      <c r="H137" s="9"/>
      <c r="I137" s="9"/>
    </row>
    <row r="138" spans="2:9">
      <c r="B138" s="9"/>
      <c r="C138" s="9"/>
      <c r="D138" s="9"/>
      <c r="E138" s="9"/>
      <c r="F138" s="9"/>
      <c r="G138" s="9"/>
      <c r="H138" s="9"/>
      <c r="I138" s="9"/>
    </row>
    <row r="139" spans="2:9">
      <c r="B139" s="9"/>
      <c r="C139" s="9"/>
      <c r="D139" s="9"/>
      <c r="E139" s="9"/>
      <c r="F139" s="9"/>
      <c r="G139" s="9"/>
      <c r="H139" s="9"/>
      <c r="I139" s="9"/>
    </row>
    <row r="140" spans="2:9">
      <c r="B140" s="9"/>
      <c r="C140" s="9"/>
      <c r="D140" s="9"/>
      <c r="E140" s="9"/>
      <c r="F140" s="9"/>
      <c r="G140" s="9"/>
      <c r="H140" s="9"/>
      <c r="I140" s="9"/>
    </row>
    <row r="141" spans="2:9">
      <c r="B141" s="9"/>
      <c r="C141" s="9"/>
      <c r="D141" s="9"/>
      <c r="E141" s="9"/>
      <c r="F141" s="9"/>
      <c r="G141" s="9"/>
      <c r="H141" s="9"/>
      <c r="I141" s="9"/>
    </row>
    <row r="142" spans="2:9">
      <c r="B142" s="9"/>
      <c r="C142" s="9"/>
      <c r="D142" s="9"/>
      <c r="E142" s="9"/>
      <c r="F142" s="9"/>
      <c r="G142" s="9"/>
      <c r="H142" s="9"/>
      <c r="I142" s="9"/>
    </row>
    <row r="143" spans="2:9">
      <c r="B143" s="9"/>
      <c r="C143" s="9"/>
      <c r="D143" s="9"/>
      <c r="E143" s="9"/>
      <c r="F143" s="9"/>
      <c r="G143" s="9"/>
      <c r="H143" s="9"/>
      <c r="I143" s="9"/>
    </row>
    <row r="144" spans="2:9">
      <c r="B144" s="9"/>
      <c r="C144" s="9"/>
      <c r="D144" s="9"/>
      <c r="E144" s="9"/>
      <c r="F144" s="9"/>
      <c r="G144" s="9"/>
      <c r="H144" s="9"/>
      <c r="I144" s="9"/>
    </row>
    <row r="145" spans="2:9">
      <c r="B145" s="9"/>
      <c r="C145" s="9"/>
      <c r="D145" s="9"/>
      <c r="E145" s="9"/>
      <c r="F145" s="9"/>
      <c r="G145" s="9"/>
      <c r="H145" s="9"/>
      <c r="I145" s="9"/>
    </row>
    <row r="146" spans="2:9">
      <c r="B146" s="9"/>
      <c r="C146" s="9"/>
      <c r="D146" s="9"/>
      <c r="E146" s="9"/>
      <c r="F146" s="9"/>
      <c r="G146" s="9"/>
      <c r="H146" s="9"/>
      <c r="I146" s="9"/>
    </row>
    <row r="147" spans="2:9">
      <c r="B147" s="9"/>
      <c r="C147" s="9"/>
      <c r="D147" s="9"/>
      <c r="E147" s="9"/>
      <c r="F147" s="9"/>
      <c r="G147" s="9"/>
      <c r="H147" s="9"/>
      <c r="I147" s="9"/>
    </row>
    <row r="148" spans="2:9">
      <c r="B148" s="9"/>
      <c r="C148" s="9"/>
      <c r="D148" s="9"/>
      <c r="E148" s="9"/>
      <c r="F148" s="9"/>
      <c r="G148" s="9"/>
      <c r="H148" s="9"/>
      <c r="I148" s="9"/>
    </row>
    <row r="149" spans="2:9">
      <c r="B149" s="9"/>
      <c r="C149" s="9"/>
      <c r="D149" s="9"/>
      <c r="E149" s="9"/>
      <c r="F149" s="9"/>
      <c r="G149" s="9"/>
      <c r="H149" s="9"/>
      <c r="I149" s="9"/>
    </row>
    <row r="150" spans="2:9">
      <c r="B150" s="9"/>
      <c r="C150" s="9"/>
      <c r="D150" s="9"/>
      <c r="E150" s="9"/>
      <c r="F150" s="9"/>
      <c r="G150" s="9"/>
      <c r="H150" s="9"/>
      <c r="I150" s="9"/>
    </row>
    <row r="151" spans="2:9">
      <c r="B151" s="9"/>
      <c r="C151" s="9"/>
      <c r="D151" s="9"/>
      <c r="E151" s="9"/>
      <c r="F151" s="9"/>
      <c r="G151" s="9"/>
      <c r="H151" s="9"/>
      <c r="I151" s="9"/>
    </row>
    <row r="152" spans="2:9">
      <c r="B152" s="9"/>
      <c r="C152" s="9"/>
      <c r="D152" s="9"/>
      <c r="E152" s="9"/>
      <c r="F152" s="9"/>
      <c r="G152" s="9"/>
      <c r="H152" s="9"/>
      <c r="I152" s="9"/>
    </row>
    <row r="153" spans="2:9">
      <c r="B153" s="9"/>
      <c r="C153" s="9"/>
      <c r="D153" s="9"/>
      <c r="E153" s="9"/>
      <c r="F153" s="9"/>
      <c r="G153" s="9"/>
      <c r="H153" s="9"/>
      <c r="I153" s="9"/>
    </row>
    <row r="154" spans="2:9">
      <c r="B154" s="9"/>
      <c r="C154" s="9"/>
      <c r="D154" s="9"/>
      <c r="E154" s="9"/>
      <c r="F154" s="9"/>
      <c r="G154" s="9"/>
      <c r="H154" s="9"/>
      <c r="I154" s="9"/>
    </row>
    <row r="155" spans="2:9">
      <c r="B155" s="9"/>
      <c r="C155" s="9"/>
      <c r="D155" s="9"/>
      <c r="E155" s="9"/>
      <c r="F155" s="9"/>
      <c r="G155" s="9"/>
      <c r="H155" s="9"/>
      <c r="I155" s="9"/>
    </row>
    <row r="156" spans="2:9">
      <c r="B156" s="9"/>
      <c r="C156" s="9"/>
      <c r="D156" s="9"/>
      <c r="E156" s="9"/>
      <c r="F156" s="9"/>
      <c r="G156" s="9"/>
      <c r="H156" s="9"/>
      <c r="I156" s="9"/>
    </row>
    <row r="157" spans="2:9">
      <c r="B157" s="9"/>
      <c r="C157" s="9"/>
      <c r="D157" s="9"/>
      <c r="E157" s="9"/>
      <c r="F157" s="9"/>
      <c r="G157" s="9"/>
      <c r="H157" s="9"/>
      <c r="I157" s="9"/>
    </row>
    <row r="158" spans="2:9">
      <c r="B158" s="9"/>
      <c r="C158" s="9"/>
      <c r="D158" s="9"/>
      <c r="E158" s="9"/>
      <c r="F158" s="9"/>
      <c r="G158" s="9"/>
      <c r="H158" s="9"/>
      <c r="I158" s="9"/>
    </row>
    <row r="159" spans="2:9">
      <c r="B159" s="9"/>
      <c r="C159" s="9"/>
      <c r="D159" s="9"/>
      <c r="E159" s="9"/>
      <c r="F159" s="9"/>
      <c r="G159" s="9"/>
      <c r="H159" s="9"/>
      <c r="I159" s="9"/>
    </row>
    <row r="160" spans="2:9">
      <c r="B160" s="9"/>
      <c r="C160" s="9"/>
      <c r="D160" s="9"/>
      <c r="E160" s="9"/>
      <c r="F160" s="9"/>
      <c r="G160" s="9"/>
      <c r="H160" s="9"/>
      <c r="I160" s="9"/>
    </row>
    <row r="161" spans="2:9">
      <c r="B161" s="9"/>
      <c r="C161" s="9"/>
      <c r="D161" s="9"/>
      <c r="E161" s="9"/>
      <c r="F161" s="9"/>
      <c r="G161" s="9"/>
      <c r="H161" s="9"/>
      <c r="I161" s="9"/>
    </row>
    <row r="162" spans="2:9">
      <c r="B162" s="9"/>
      <c r="C162" s="9"/>
      <c r="D162" s="9"/>
      <c r="E162" s="9"/>
      <c r="F162" s="9"/>
      <c r="G162" s="9"/>
      <c r="H162" s="9"/>
      <c r="I162" s="9"/>
    </row>
    <row r="163" spans="2:9">
      <c r="B163" s="9"/>
      <c r="C163" s="9"/>
      <c r="D163" s="9"/>
      <c r="E163" s="9"/>
      <c r="F163" s="9"/>
      <c r="G163" s="9"/>
      <c r="H163" s="9"/>
      <c r="I163" s="9"/>
    </row>
    <row r="164" spans="2:9">
      <c r="B164" s="9"/>
      <c r="C164" s="9"/>
      <c r="D164" s="9"/>
      <c r="E164" s="9"/>
      <c r="F164" s="9"/>
      <c r="G164" s="9"/>
      <c r="H164" s="9"/>
      <c r="I164" s="9"/>
    </row>
    <row r="165" spans="2:9">
      <c r="B165" s="9"/>
      <c r="C165" s="9"/>
      <c r="D165" s="9"/>
      <c r="E165" s="9"/>
      <c r="F165" s="9"/>
      <c r="G165" s="9"/>
      <c r="H165" s="9"/>
      <c r="I165" s="9"/>
    </row>
    <row r="166" spans="2:9">
      <c r="B166" s="9"/>
      <c r="C166" s="9"/>
      <c r="D166" s="9"/>
      <c r="E166" s="9"/>
      <c r="F166" s="9"/>
      <c r="G166" s="9"/>
      <c r="H166" s="9"/>
      <c r="I166" s="9"/>
    </row>
    <row r="167" spans="2:9">
      <c r="B167" s="9"/>
      <c r="C167" s="9"/>
      <c r="D167" s="9"/>
      <c r="E167" s="9"/>
      <c r="F167" s="9"/>
      <c r="G167" s="9"/>
      <c r="H167" s="9"/>
      <c r="I167" s="9"/>
    </row>
    <row r="168" spans="2:9">
      <c r="B168" s="9"/>
      <c r="C168" s="9"/>
      <c r="D168" s="9"/>
      <c r="E168" s="9"/>
      <c r="F168" s="9"/>
      <c r="G168" s="9"/>
      <c r="H168" s="9"/>
      <c r="I168" s="9"/>
    </row>
    <row r="169" spans="2:9">
      <c r="B169" s="9"/>
      <c r="C169" s="9"/>
      <c r="D169" s="9"/>
      <c r="E169" s="9"/>
      <c r="F169" s="9"/>
      <c r="G169" s="9"/>
      <c r="H169" s="9"/>
      <c r="I169" s="9"/>
    </row>
    <row r="170" spans="2:9">
      <c r="B170" s="9"/>
      <c r="C170" s="9"/>
      <c r="D170" s="9"/>
      <c r="E170" s="9"/>
      <c r="F170" s="9"/>
      <c r="G170" s="9"/>
      <c r="H170" s="9"/>
      <c r="I170" s="9"/>
    </row>
    <row r="171" spans="2:9">
      <c r="B171" s="9"/>
      <c r="C171" s="9"/>
      <c r="D171" s="9"/>
      <c r="E171" s="9"/>
      <c r="F171" s="9"/>
      <c r="G171" s="9"/>
      <c r="H171" s="9"/>
      <c r="I171" s="9"/>
    </row>
    <row r="172" spans="2:9">
      <c r="B172" s="9"/>
      <c r="C172" s="9"/>
      <c r="D172" s="9"/>
      <c r="E172" s="9"/>
      <c r="F172" s="9"/>
      <c r="G172" s="9"/>
      <c r="H172" s="9"/>
      <c r="I172" s="9"/>
    </row>
    <row r="173" spans="2:9">
      <c r="B173" s="9"/>
      <c r="C173" s="9"/>
      <c r="D173" s="9"/>
      <c r="E173" s="9"/>
      <c r="F173" s="9"/>
      <c r="G173" s="9"/>
      <c r="H173" s="9"/>
      <c r="I173" s="9"/>
    </row>
    <row r="174" spans="2:9">
      <c r="B174" s="9"/>
      <c r="C174" s="9"/>
      <c r="D174" s="9"/>
      <c r="E174" s="9"/>
      <c r="F174" s="9"/>
      <c r="G174" s="9"/>
      <c r="H174" s="9"/>
      <c r="I174" s="9"/>
    </row>
    <row r="175" spans="2:9">
      <c r="B175" s="9"/>
      <c r="C175" s="9"/>
      <c r="D175" s="9"/>
      <c r="E175" s="9"/>
      <c r="F175" s="9"/>
      <c r="G175" s="9"/>
      <c r="H175" s="9"/>
      <c r="I175" s="9"/>
    </row>
    <row r="176" spans="2:9">
      <c r="B176" s="9"/>
      <c r="C176" s="9"/>
      <c r="D176" s="9"/>
      <c r="E176" s="9"/>
      <c r="F176" s="9"/>
      <c r="G176" s="9"/>
      <c r="H176" s="9"/>
      <c r="I176" s="9"/>
    </row>
    <row r="177" spans="2:9">
      <c r="B177" s="9"/>
      <c r="C177" s="9"/>
      <c r="D177" s="9"/>
      <c r="E177" s="9"/>
      <c r="F177" s="9"/>
      <c r="G177" s="9"/>
      <c r="H177" s="9"/>
      <c r="I177" s="9"/>
    </row>
    <row r="178" spans="2:9">
      <c r="B178" s="9"/>
      <c r="C178" s="9"/>
      <c r="D178" s="9"/>
      <c r="E178" s="9"/>
      <c r="F178" s="9"/>
      <c r="G178" s="9"/>
      <c r="H178" s="9"/>
      <c r="I178" s="9"/>
    </row>
    <row r="179" spans="2:9">
      <c r="B179" s="9"/>
      <c r="C179" s="9"/>
      <c r="D179" s="9"/>
      <c r="E179" s="9"/>
      <c r="F179" s="9"/>
      <c r="G179" s="9"/>
      <c r="H179" s="9"/>
      <c r="I179" s="9"/>
    </row>
    <row r="180" spans="2:9">
      <c r="B180" s="9"/>
      <c r="C180" s="9"/>
      <c r="D180" s="9"/>
      <c r="E180" s="9"/>
      <c r="F180" s="9"/>
      <c r="G180" s="9"/>
      <c r="H180" s="9"/>
      <c r="I180" s="9"/>
    </row>
    <row r="181" spans="2:9">
      <c r="B181" s="9"/>
      <c r="C181" s="9"/>
      <c r="D181" s="9"/>
      <c r="E181" s="9"/>
      <c r="F181" s="9"/>
      <c r="G181" s="9"/>
      <c r="H181" s="9"/>
      <c r="I181" s="9"/>
    </row>
    <row r="182" spans="2:9">
      <c r="B182" s="9"/>
      <c r="C182" s="9"/>
      <c r="D182" s="9"/>
      <c r="E182" s="9"/>
      <c r="F182" s="9"/>
      <c r="G182" s="9"/>
      <c r="H182" s="9"/>
      <c r="I182" s="9"/>
    </row>
    <row r="183" spans="2:9">
      <c r="B183" s="9"/>
      <c r="C183" s="9"/>
      <c r="D183" s="9"/>
      <c r="E183" s="9"/>
      <c r="F183" s="9"/>
      <c r="G183" s="9"/>
      <c r="H183" s="9"/>
      <c r="I183" s="9"/>
    </row>
    <row r="184" spans="2:9">
      <c r="B184" s="9"/>
      <c r="C184" s="9"/>
      <c r="D184" s="9"/>
      <c r="E184" s="9"/>
      <c r="F184" s="9"/>
      <c r="G184" s="9"/>
      <c r="H184" s="9"/>
      <c r="I184" s="9"/>
    </row>
    <row r="185" spans="2:9">
      <c r="B185" s="9"/>
      <c r="C185" s="9"/>
      <c r="D185" s="9"/>
      <c r="E185" s="9"/>
      <c r="F185" s="9"/>
      <c r="G185" s="9"/>
      <c r="H185" s="9"/>
      <c r="I185" s="9"/>
    </row>
    <row r="186" spans="2:9">
      <c r="B186" s="9"/>
      <c r="C186" s="9"/>
      <c r="D186" s="9"/>
      <c r="E186" s="9"/>
      <c r="F186" s="9"/>
      <c r="G186" s="9"/>
      <c r="H186" s="9"/>
      <c r="I186" s="9"/>
    </row>
    <row r="187" spans="2:9">
      <c r="B187" s="9"/>
      <c r="C187" s="9"/>
      <c r="D187" s="9"/>
      <c r="E187" s="9"/>
      <c r="F187" s="9"/>
      <c r="G187" s="9"/>
      <c r="H187" s="9"/>
      <c r="I187" s="9"/>
    </row>
    <row r="188" spans="2:9">
      <c r="B188" s="9"/>
      <c r="C188" s="9"/>
      <c r="D188" s="9"/>
      <c r="E188" s="9"/>
      <c r="F188" s="9"/>
      <c r="G188" s="9"/>
      <c r="H188" s="9"/>
      <c r="I188" s="9"/>
    </row>
    <row r="189" spans="2:9">
      <c r="B189" s="9"/>
      <c r="C189" s="9"/>
      <c r="D189" s="9"/>
      <c r="E189" s="9"/>
      <c r="F189" s="9"/>
      <c r="G189" s="9"/>
      <c r="H189" s="9"/>
      <c r="I189" s="9"/>
    </row>
    <row r="190" spans="2:9">
      <c r="B190" s="9"/>
      <c r="C190" s="9"/>
      <c r="D190" s="9"/>
      <c r="E190" s="9"/>
      <c r="F190" s="9"/>
      <c r="G190" s="9"/>
      <c r="H190" s="9"/>
      <c r="I190" s="9"/>
    </row>
    <row r="191" spans="2:9">
      <c r="B191" s="9"/>
      <c r="C191" s="9"/>
      <c r="D191" s="9"/>
      <c r="E191" s="9"/>
      <c r="F191" s="9"/>
      <c r="G191" s="9"/>
      <c r="H191" s="9"/>
      <c r="I191" s="9"/>
    </row>
    <row r="192" spans="2:9">
      <c r="B192" s="9"/>
      <c r="C192" s="9"/>
      <c r="D192" s="9"/>
      <c r="E192" s="9"/>
      <c r="F192" s="9"/>
      <c r="G192" s="9"/>
      <c r="H192" s="9"/>
      <c r="I192" s="9"/>
    </row>
    <row r="193" spans="2:9">
      <c r="B193" s="9"/>
      <c r="C193" s="9"/>
      <c r="D193" s="9"/>
      <c r="E193" s="9"/>
      <c r="F193" s="9"/>
      <c r="G193" s="9"/>
      <c r="H193" s="9"/>
      <c r="I193" s="9"/>
    </row>
    <row r="194" spans="2:9">
      <c r="B194" s="9"/>
      <c r="C194" s="9"/>
      <c r="D194" s="9"/>
      <c r="E194" s="9"/>
      <c r="F194" s="9"/>
      <c r="G194" s="9"/>
      <c r="H194" s="9"/>
      <c r="I194" s="9"/>
    </row>
    <row r="195" spans="2:9">
      <c r="B195" s="9"/>
      <c r="C195" s="9"/>
      <c r="D195" s="9"/>
      <c r="E195" s="9"/>
      <c r="F195" s="9"/>
      <c r="G195" s="9"/>
      <c r="H195" s="9"/>
      <c r="I195" s="9"/>
    </row>
    <row r="196" spans="2:9">
      <c r="B196" s="9"/>
      <c r="C196" s="9"/>
      <c r="D196" s="9"/>
      <c r="E196" s="9"/>
      <c r="F196" s="9"/>
      <c r="G196" s="9"/>
      <c r="H196" s="9"/>
      <c r="I196" s="9"/>
    </row>
    <row r="197" spans="2:9">
      <c r="B197" s="9"/>
      <c r="C197" s="9"/>
      <c r="D197" s="9"/>
      <c r="E197" s="9"/>
      <c r="F197" s="9"/>
      <c r="G197" s="9"/>
      <c r="H197" s="9"/>
      <c r="I197" s="9"/>
    </row>
    <row r="198" spans="2:9">
      <c r="B198" s="9"/>
      <c r="C198" s="9"/>
      <c r="D198" s="9"/>
      <c r="E198" s="9"/>
      <c r="F198" s="9"/>
      <c r="G198" s="9"/>
      <c r="H198" s="9"/>
      <c r="I198" s="9"/>
    </row>
    <row r="199" spans="2:9">
      <c r="B199" s="9"/>
      <c r="C199" s="9"/>
      <c r="D199" s="9"/>
      <c r="E199" s="9"/>
      <c r="F199" s="9"/>
      <c r="G199" s="9"/>
      <c r="H199" s="9"/>
      <c r="I199" s="9"/>
    </row>
    <row r="200" spans="2:9">
      <c r="B200" s="9"/>
      <c r="C200" s="9"/>
      <c r="D200" s="9"/>
      <c r="E200" s="9"/>
      <c r="F200" s="9"/>
      <c r="G200" s="9"/>
      <c r="H200" s="9"/>
      <c r="I200" s="9"/>
    </row>
    <row r="201" spans="2:9">
      <c r="B201" s="9"/>
      <c r="C201" s="9"/>
      <c r="D201" s="9"/>
      <c r="E201" s="9"/>
      <c r="F201" s="9"/>
      <c r="G201" s="9"/>
      <c r="H201" s="9"/>
      <c r="I201" s="9"/>
    </row>
    <row r="202" spans="2:9">
      <c r="B202" s="9"/>
      <c r="C202" s="9"/>
      <c r="D202" s="9"/>
      <c r="E202" s="9"/>
      <c r="F202" s="9"/>
      <c r="G202" s="9"/>
      <c r="H202" s="9"/>
      <c r="I202" s="9"/>
    </row>
    <row r="203" spans="2:9">
      <c r="B203" s="9"/>
      <c r="C203" s="9"/>
      <c r="D203" s="9"/>
      <c r="E203" s="9"/>
      <c r="F203" s="9"/>
      <c r="G203" s="9"/>
      <c r="H203" s="9"/>
      <c r="I203" s="9"/>
    </row>
    <row r="204" spans="2:9">
      <c r="B204" s="9"/>
      <c r="C204" s="9"/>
      <c r="D204" s="9"/>
      <c r="E204" s="9"/>
      <c r="F204" s="9"/>
      <c r="G204" s="9"/>
      <c r="H204" s="9"/>
      <c r="I204" s="9"/>
    </row>
    <row r="205" spans="2:9">
      <c r="B205" s="9"/>
      <c r="C205" s="9"/>
      <c r="D205" s="9"/>
      <c r="E205" s="9"/>
      <c r="F205" s="9"/>
      <c r="G205" s="9"/>
      <c r="H205" s="9"/>
      <c r="I205" s="9"/>
    </row>
    <row r="206" spans="2:9">
      <c r="B206" s="9"/>
      <c r="C206" s="9"/>
      <c r="D206" s="9"/>
      <c r="E206" s="9"/>
      <c r="F206" s="9"/>
      <c r="G206" s="9"/>
      <c r="H206" s="9"/>
      <c r="I206" s="9"/>
    </row>
    <row r="207" spans="2:9">
      <c r="B207" s="9"/>
      <c r="C207" s="9"/>
      <c r="D207" s="9"/>
      <c r="E207" s="9"/>
      <c r="F207" s="9"/>
      <c r="G207" s="9"/>
      <c r="H207" s="9"/>
      <c r="I207" s="9"/>
    </row>
    <row r="208" spans="2:9">
      <c r="B208" s="9"/>
      <c r="C208" s="9"/>
      <c r="D208" s="9"/>
      <c r="E208" s="9"/>
      <c r="F208" s="9"/>
      <c r="G208" s="9"/>
      <c r="H208" s="9"/>
      <c r="I208" s="9"/>
    </row>
    <row r="209" spans="2:9">
      <c r="B209" s="9"/>
      <c r="C209" s="9"/>
      <c r="D209" s="9"/>
      <c r="E209" s="9"/>
      <c r="F209" s="9"/>
      <c r="G209" s="9"/>
      <c r="H209" s="9"/>
      <c r="I209" s="9"/>
    </row>
    <row r="210" spans="2:9">
      <c r="B210" s="9"/>
      <c r="C210" s="9"/>
      <c r="D210" s="9"/>
      <c r="E210" s="9"/>
      <c r="F210" s="9"/>
      <c r="G210" s="9"/>
      <c r="H210" s="9"/>
      <c r="I210" s="9"/>
    </row>
    <row r="211" spans="2:9">
      <c r="B211" s="9"/>
      <c r="C211" s="9"/>
      <c r="D211" s="9"/>
      <c r="E211" s="9"/>
      <c r="F211" s="9"/>
      <c r="G211" s="9"/>
      <c r="H211" s="9"/>
      <c r="I211" s="9"/>
    </row>
    <row r="212" spans="2:9">
      <c r="B212" s="9"/>
      <c r="C212" s="9"/>
      <c r="D212" s="9"/>
      <c r="E212" s="9"/>
      <c r="F212" s="9"/>
      <c r="G212" s="9"/>
      <c r="H212" s="9"/>
      <c r="I212" s="9"/>
    </row>
    <row r="213" spans="2:9">
      <c r="B213" s="9"/>
      <c r="C213" s="9"/>
      <c r="D213" s="9"/>
      <c r="E213" s="9"/>
      <c r="F213" s="9"/>
      <c r="G213" s="9"/>
      <c r="H213" s="9"/>
      <c r="I213" s="9"/>
    </row>
    <row r="214" spans="2:9">
      <c r="B214" s="9"/>
      <c r="C214" s="9"/>
      <c r="D214" s="9"/>
      <c r="E214" s="9"/>
      <c r="F214" s="9"/>
      <c r="G214" s="9"/>
      <c r="H214" s="9"/>
      <c r="I214" s="9"/>
    </row>
    <row r="215" spans="2:9">
      <c r="B215" s="9"/>
      <c r="C215" s="9"/>
      <c r="D215" s="9"/>
      <c r="E215" s="9"/>
      <c r="F215" s="9"/>
      <c r="G215" s="9"/>
      <c r="H215" s="9"/>
      <c r="I215" s="9"/>
    </row>
    <row r="216" spans="2:9">
      <c r="B216" s="9"/>
      <c r="C216" s="9"/>
      <c r="D216" s="9"/>
      <c r="E216" s="9"/>
      <c r="F216" s="9"/>
      <c r="G216" s="9"/>
      <c r="H216" s="9"/>
      <c r="I216" s="9"/>
    </row>
    <row r="217" spans="2:9">
      <c r="B217" s="9"/>
      <c r="C217" s="9"/>
      <c r="D217" s="9"/>
      <c r="E217" s="9"/>
      <c r="F217" s="9"/>
      <c r="G217" s="9"/>
      <c r="H217" s="9"/>
      <c r="I217" s="9"/>
    </row>
    <row r="218" spans="2:9">
      <c r="B218" s="9"/>
      <c r="C218" s="9"/>
      <c r="D218" s="9"/>
      <c r="E218" s="9"/>
      <c r="F218" s="9"/>
      <c r="G218" s="9"/>
      <c r="H218" s="9"/>
      <c r="I218" s="9"/>
    </row>
    <row r="219" spans="2:9">
      <c r="B219" s="9"/>
      <c r="C219" s="9"/>
      <c r="D219" s="9"/>
      <c r="E219" s="9"/>
      <c r="F219" s="9"/>
      <c r="G219" s="9"/>
      <c r="H219" s="9"/>
      <c r="I219" s="9"/>
    </row>
    <row r="220" spans="2:9">
      <c r="B220" s="9"/>
      <c r="C220" s="9"/>
      <c r="D220" s="9"/>
      <c r="E220" s="9"/>
      <c r="F220" s="9"/>
      <c r="G220" s="9"/>
      <c r="H220" s="9"/>
      <c r="I220" s="9"/>
    </row>
    <row r="221" spans="2:9">
      <c r="B221" s="9"/>
      <c r="C221" s="9"/>
      <c r="D221" s="9"/>
      <c r="E221" s="9"/>
      <c r="F221" s="9"/>
      <c r="G221" s="9"/>
      <c r="H221" s="9"/>
      <c r="I221" s="9"/>
    </row>
    <row r="222" spans="2:9">
      <c r="B222" s="9"/>
      <c r="C222" s="9"/>
      <c r="D222" s="9"/>
      <c r="E222" s="9"/>
      <c r="F222" s="9"/>
      <c r="G222" s="9"/>
      <c r="H222" s="9"/>
      <c r="I222" s="9"/>
    </row>
  </sheetData>
  <mergeCells count="63">
    <mergeCell ref="G19:G21"/>
    <mergeCell ref="G22:G23"/>
    <mergeCell ref="G25:G26"/>
    <mergeCell ref="G27:G28"/>
    <mergeCell ref="A13:B15"/>
    <mergeCell ref="E29:F29"/>
    <mergeCell ref="E30:F30"/>
    <mergeCell ref="E31:F31"/>
    <mergeCell ref="A6:A12"/>
    <mergeCell ref="A16:A17"/>
    <mergeCell ref="A18:A31"/>
    <mergeCell ref="B19:B24"/>
    <mergeCell ref="B25:B30"/>
    <mergeCell ref="C19:C21"/>
    <mergeCell ref="C22:C23"/>
    <mergeCell ref="C25:C26"/>
    <mergeCell ref="C27:C28"/>
    <mergeCell ref="E24:F24"/>
    <mergeCell ref="E25:F25"/>
    <mergeCell ref="E26:F26"/>
    <mergeCell ref="E27:F27"/>
    <mergeCell ref="E28:F28"/>
    <mergeCell ref="E19:F19"/>
    <mergeCell ref="E20:F20"/>
    <mergeCell ref="E21:F21"/>
    <mergeCell ref="E22:F22"/>
    <mergeCell ref="E23:F23"/>
    <mergeCell ref="B16:F16"/>
    <mergeCell ref="G16:I16"/>
    <mergeCell ref="B17:F17"/>
    <mergeCell ref="G17:I17"/>
    <mergeCell ref="E18:F18"/>
    <mergeCell ref="C14:D14"/>
    <mergeCell ref="E14:F14"/>
    <mergeCell ref="G14:H14"/>
    <mergeCell ref="C15:D15"/>
    <mergeCell ref="E15:F15"/>
    <mergeCell ref="G15:H15"/>
    <mergeCell ref="B11:D11"/>
    <mergeCell ref="E11:I11"/>
    <mergeCell ref="B12:D12"/>
    <mergeCell ref="E12:I12"/>
    <mergeCell ref="C13:D13"/>
    <mergeCell ref="E13:F13"/>
    <mergeCell ref="G13:H13"/>
    <mergeCell ref="B8:D8"/>
    <mergeCell ref="F8:G8"/>
    <mergeCell ref="B9:D9"/>
    <mergeCell ref="E9:I9"/>
    <mergeCell ref="B10:D10"/>
    <mergeCell ref="E10:I10"/>
    <mergeCell ref="A5:D5"/>
    <mergeCell ref="F5:G5"/>
    <mergeCell ref="B6:D6"/>
    <mergeCell ref="E6:I6"/>
    <mergeCell ref="B7:D7"/>
    <mergeCell ref="E7:I7"/>
    <mergeCell ref="A1:B1"/>
    <mergeCell ref="A2:I2"/>
    <mergeCell ref="A3:D3"/>
    <mergeCell ref="E3:I3"/>
    <mergeCell ref="A4:D4"/>
    <mergeCell ref="E4:I4"/>
  </mergeCells>
  <phoneticPr fontId="12" type="noConversion"/>
  <dataValidations count="8">
    <dataValidation type="list" allowBlank="1" showInputMessage="1" showErrorMessage="1" sqref="E5">
      <formula1>"□ 产业发展,■ 产业发展"</formula1>
    </dataValidation>
    <dataValidation type="list" allowBlank="1" showInputMessage="1" showErrorMessage="1" sqref="H5">
      <formula1>"□ 基础设施,■ 基础设施"</formula1>
    </dataValidation>
    <dataValidation type="list" allowBlank="1" showInputMessage="1" showErrorMessage="1" sqref="F5:G5">
      <formula1>"□ 民生保障,■ 民生保障"</formula1>
    </dataValidation>
    <dataValidation type="list" allowBlank="1" showInputMessage="1" showErrorMessage="1" sqref="F8">
      <formula1>"□ 项目法,■ 项目法"</formula1>
    </dataValidation>
    <dataValidation type="list" allowBlank="1" showInputMessage="1" showErrorMessage="1" sqref="I5">
      <formula1>"□ 行政运行,■ 行政运行"</formula1>
    </dataValidation>
    <dataValidation type="list" allowBlank="1" showInputMessage="1" showErrorMessage="1" sqref="E8">
      <formula1>"□ 因素法,■ 因素法"</formula1>
    </dataValidation>
    <dataValidation type="list" allowBlank="1" showInputMessage="1" showErrorMessage="1" sqref="H8">
      <formula1>"□ 据实据效,■ 据实据效"</formula1>
    </dataValidation>
    <dataValidation type="list" allowBlank="1" showInputMessage="1" showErrorMessage="1" sqref="I8">
      <formula1>"□ 因素法与项目法相组合,■ 因素法与项目法相组合"</formula1>
    </dataValidation>
  </dataValidation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36"/>
  <sheetViews>
    <sheetView workbookViewId="0">
      <selection activeCell="C15" sqref="C15:D15"/>
    </sheetView>
  </sheetViews>
  <sheetFormatPr defaultColWidth="12" defaultRowHeight="13.5"/>
  <cols>
    <col min="1" max="1" width="9.33203125" style="2" customWidth="1"/>
    <col min="2" max="2" width="11.83203125" style="2" customWidth="1"/>
    <col min="3" max="3" width="14.1640625" style="2" customWidth="1"/>
    <col min="4" max="4" width="23.6640625" style="2" customWidth="1"/>
    <col min="5" max="5" width="23" style="2" customWidth="1"/>
    <col min="6" max="6" width="10.6640625" style="2" hidden="1" customWidth="1"/>
    <col min="7" max="7" width="19.83203125" style="2" customWidth="1"/>
    <col min="8" max="8" width="22.83203125" style="2" customWidth="1"/>
    <col min="9" max="9" width="27.83203125" style="2" customWidth="1"/>
    <col min="10" max="20" width="12" style="2"/>
    <col min="21" max="16383" width="12" style="1"/>
  </cols>
  <sheetData>
    <row r="1" spans="1:18">
      <c r="A1" s="303"/>
      <c r="B1" s="303"/>
      <c r="I1" s="10" t="s">
        <v>1881</v>
      </c>
    </row>
    <row r="2" spans="1:18" ht="45" customHeight="1">
      <c r="A2" s="223" t="s">
        <v>1300</v>
      </c>
      <c r="B2" s="224"/>
      <c r="C2" s="224"/>
      <c r="D2" s="224"/>
      <c r="E2" s="224"/>
      <c r="F2" s="224"/>
      <c r="G2" s="224"/>
      <c r="H2" s="224"/>
      <c r="I2" s="224"/>
    </row>
    <row r="3" spans="1:18" ht="20.100000000000001" customHeight="1">
      <c r="A3" s="267" t="s">
        <v>1301</v>
      </c>
      <c r="B3" s="267"/>
      <c r="C3" s="267"/>
      <c r="D3" s="267"/>
      <c r="E3" s="268" t="s">
        <v>1882</v>
      </c>
      <c r="F3" s="268"/>
      <c r="G3" s="268"/>
      <c r="H3" s="268"/>
      <c r="I3" s="268"/>
    </row>
    <row r="4" spans="1:18" s="1" customFormat="1" ht="20.100000000000001" customHeight="1">
      <c r="A4" s="267" t="s">
        <v>1303</v>
      </c>
      <c r="B4" s="267"/>
      <c r="C4" s="267"/>
      <c r="D4" s="267"/>
      <c r="E4" s="268" t="s">
        <v>2</v>
      </c>
      <c r="F4" s="268"/>
      <c r="G4" s="268"/>
      <c r="H4" s="268"/>
      <c r="I4" s="268"/>
      <c r="J4" s="2"/>
      <c r="K4" s="2"/>
      <c r="L4" s="2"/>
      <c r="M4" s="2"/>
      <c r="N4" s="2"/>
      <c r="O4" s="2"/>
      <c r="P4" s="2"/>
      <c r="Q4" s="2"/>
      <c r="R4" s="2"/>
    </row>
    <row r="5" spans="1:18" s="1" customFormat="1" ht="27.95" customHeight="1">
      <c r="A5" s="267" t="s">
        <v>1304</v>
      </c>
      <c r="B5" s="267"/>
      <c r="C5" s="267"/>
      <c r="D5" s="267"/>
      <c r="E5" s="12" t="s">
        <v>1305</v>
      </c>
      <c r="F5" s="269" t="s">
        <v>1306</v>
      </c>
      <c r="G5" s="267"/>
      <c r="H5" s="12" t="s">
        <v>1307</v>
      </c>
      <c r="I5" s="12" t="s">
        <v>1308</v>
      </c>
      <c r="J5" s="2"/>
      <c r="K5" s="2"/>
      <c r="L5" s="2"/>
      <c r="M5" s="2"/>
      <c r="N5" s="2"/>
      <c r="O5" s="2"/>
      <c r="P5" s="2"/>
      <c r="Q5" s="2"/>
      <c r="R5" s="2"/>
    </row>
    <row r="6" spans="1:18" s="1" customFormat="1" ht="33.75" customHeight="1">
      <c r="A6" s="269" t="s">
        <v>1309</v>
      </c>
      <c r="B6" s="269" t="s">
        <v>1310</v>
      </c>
      <c r="C6" s="267"/>
      <c r="D6" s="267"/>
      <c r="E6" s="270" t="s">
        <v>1883</v>
      </c>
      <c r="F6" s="270"/>
      <c r="G6" s="270"/>
      <c r="H6" s="270"/>
      <c r="I6" s="270"/>
      <c r="J6" s="2"/>
      <c r="K6" s="2"/>
      <c r="L6" s="2"/>
      <c r="M6" s="2"/>
      <c r="N6" s="2"/>
      <c r="O6" s="2"/>
      <c r="P6" s="2"/>
      <c r="Q6" s="2"/>
      <c r="R6" s="2"/>
    </row>
    <row r="7" spans="1:18" s="1" customFormat="1" ht="36" customHeight="1">
      <c r="A7" s="267"/>
      <c r="B7" s="267" t="s">
        <v>1312</v>
      </c>
      <c r="C7" s="267"/>
      <c r="D7" s="267"/>
      <c r="E7" s="270" t="s">
        <v>1884</v>
      </c>
      <c r="F7" s="271"/>
      <c r="G7" s="271"/>
      <c r="H7" s="271"/>
      <c r="I7" s="271"/>
      <c r="J7" s="2"/>
      <c r="K7" s="2"/>
      <c r="L7" s="2"/>
      <c r="M7" s="2"/>
      <c r="N7" s="2"/>
      <c r="O7" s="2"/>
      <c r="P7" s="2"/>
      <c r="Q7" s="2"/>
      <c r="R7" s="2"/>
    </row>
    <row r="8" spans="1:18" ht="42" customHeight="1">
      <c r="A8" s="267"/>
      <c r="B8" s="272" t="s">
        <v>1314</v>
      </c>
      <c r="C8" s="273"/>
      <c r="D8" s="274"/>
      <c r="E8" s="13" t="s">
        <v>1506</v>
      </c>
      <c r="F8" s="275" t="s">
        <v>1623</v>
      </c>
      <c r="G8" s="275"/>
      <c r="H8" s="13" t="s">
        <v>1317</v>
      </c>
      <c r="I8" s="14" t="s">
        <v>1318</v>
      </c>
    </row>
    <row r="9" spans="1:18" ht="20.100000000000001" customHeight="1">
      <c r="A9" s="267"/>
      <c r="B9" s="272" t="s">
        <v>1319</v>
      </c>
      <c r="C9" s="273"/>
      <c r="D9" s="274"/>
      <c r="E9" s="268" t="s">
        <v>1883</v>
      </c>
      <c r="F9" s="268"/>
      <c r="G9" s="268"/>
      <c r="H9" s="268"/>
      <c r="I9" s="268"/>
    </row>
    <row r="10" spans="1:18" ht="20.100000000000001" customHeight="1">
      <c r="A10" s="267"/>
      <c r="B10" s="272" t="s">
        <v>1320</v>
      </c>
      <c r="C10" s="273"/>
      <c r="D10" s="274"/>
      <c r="E10" s="268" t="s">
        <v>1885</v>
      </c>
      <c r="F10" s="268"/>
      <c r="G10" s="268"/>
      <c r="H10" s="268"/>
      <c r="I10" s="268"/>
    </row>
    <row r="11" spans="1:18" ht="24" customHeight="1">
      <c r="A11" s="267"/>
      <c r="B11" s="272" t="s">
        <v>1322</v>
      </c>
      <c r="C11" s="273"/>
      <c r="D11" s="274"/>
      <c r="E11" s="268" t="s">
        <v>1886</v>
      </c>
      <c r="F11" s="268"/>
      <c r="G11" s="268"/>
      <c r="H11" s="268"/>
      <c r="I11" s="268"/>
    </row>
    <row r="12" spans="1:18" ht="20.100000000000001" customHeight="1">
      <c r="A12" s="267"/>
      <c r="B12" s="272" t="s">
        <v>1324</v>
      </c>
      <c r="C12" s="273"/>
      <c r="D12" s="274"/>
      <c r="E12" s="268" t="s">
        <v>1325</v>
      </c>
      <c r="F12" s="268"/>
      <c r="G12" s="268"/>
      <c r="H12" s="268"/>
      <c r="I12" s="268"/>
    </row>
    <row r="13" spans="1:18" ht="20.100000000000001" customHeight="1">
      <c r="A13" s="289" t="s">
        <v>1326</v>
      </c>
      <c r="B13" s="290"/>
      <c r="C13" s="270" t="s">
        <v>1327</v>
      </c>
      <c r="D13" s="270"/>
      <c r="E13" s="277">
        <v>2796</v>
      </c>
      <c r="F13" s="278"/>
      <c r="G13" s="270" t="s">
        <v>1328</v>
      </c>
      <c r="H13" s="270"/>
      <c r="I13" s="17">
        <v>932</v>
      </c>
    </row>
    <row r="14" spans="1:18" ht="20.100000000000001" customHeight="1">
      <c r="A14" s="291"/>
      <c r="B14" s="292"/>
      <c r="C14" s="270" t="s">
        <v>1887</v>
      </c>
      <c r="D14" s="270"/>
      <c r="E14" s="277">
        <v>2796</v>
      </c>
      <c r="F14" s="278"/>
      <c r="G14" s="270" t="s">
        <v>1888</v>
      </c>
      <c r="H14" s="270"/>
      <c r="I14" s="17">
        <v>932</v>
      </c>
    </row>
    <row r="15" spans="1:18" ht="20.100000000000001" customHeight="1">
      <c r="A15" s="293"/>
      <c r="B15" s="294"/>
      <c r="C15" s="308" t="s">
        <v>1889</v>
      </c>
      <c r="D15" s="309"/>
      <c r="E15" s="277">
        <v>0</v>
      </c>
      <c r="F15" s="278"/>
      <c r="G15" s="270" t="s">
        <v>1890</v>
      </c>
      <c r="H15" s="270"/>
      <c r="I15" s="17">
        <v>0</v>
      </c>
    </row>
    <row r="16" spans="1:18" ht="20.100000000000001" customHeight="1">
      <c r="A16" s="269" t="s">
        <v>1331</v>
      </c>
      <c r="B16" s="267" t="s">
        <v>1332</v>
      </c>
      <c r="C16" s="267"/>
      <c r="D16" s="267"/>
      <c r="E16" s="267"/>
      <c r="F16" s="267"/>
      <c r="G16" s="267" t="s">
        <v>1333</v>
      </c>
      <c r="H16" s="267"/>
      <c r="I16" s="267"/>
    </row>
    <row r="17" spans="1:9" ht="72" customHeight="1">
      <c r="A17" s="267"/>
      <c r="B17" s="298" t="s">
        <v>1891</v>
      </c>
      <c r="C17" s="299"/>
      <c r="D17" s="299"/>
      <c r="E17" s="299"/>
      <c r="F17" s="300"/>
      <c r="G17" s="276" t="s">
        <v>1891</v>
      </c>
      <c r="H17" s="276"/>
      <c r="I17" s="276"/>
    </row>
    <row r="18" spans="1:9" ht="24">
      <c r="A18" s="283" t="s">
        <v>1336</v>
      </c>
      <c r="B18" s="15" t="s">
        <v>1512</v>
      </c>
      <c r="C18" s="12" t="s">
        <v>1338</v>
      </c>
      <c r="D18" s="12" t="s">
        <v>736</v>
      </c>
      <c r="E18" s="269" t="s">
        <v>1339</v>
      </c>
      <c r="F18" s="269"/>
      <c r="G18" s="12" t="s">
        <v>1338</v>
      </c>
      <c r="H18" s="12" t="s">
        <v>736</v>
      </c>
      <c r="I18" s="12" t="s">
        <v>1339</v>
      </c>
    </row>
    <row r="19" spans="1:9" ht="36">
      <c r="A19" s="284"/>
      <c r="B19" s="279" t="s">
        <v>1341</v>
      </c>
      <c r="C19" s="15" t="s">
        <v>1342</v>
      </c>
      <c r="D19" s="15" t="s">
        <v>1892</v>
      </c>
      <c r="E19" s="279" t="s">
        <v>1893</v>
      </c>
      <c r="F19" s="280"/>
      <c r="G19" s="15" t="s">
        <v>1342</v>
      </c>
      <c r="H19" s="15" t="s">
        <v>1892</v>
      </c>
      <c r="I19" s="15" t="s">
        <v>1894</v>
      </c>
    </row>
    <row r="20" spans="1:9" ht="24">
      <c r="A20" s="285"/>
      <c r="B20" s="288"/>
      <c r="C20" s="15" t="s">
        <v>1427</v>
      </c>
      <c r="D20" s="15" t="s">
        <v>1895</v>
      </c>
      <c r="E20" s="279" t="s">
        <v>1896</v>
      </c>
      <c r="F20" s="282"/>
      <c r="G20" s="15" t="s">
        <v>1427</v>
      </c>
      <c r="H20" s="15" t="s">
        <v>1895</v>
      </c>
      <c r="I20" s="15" t="s">
        <v>1369</v>
      </c>
    </row>
    <row r="21" spans="1:9" ht="66" customHeight="1">
      <c r="A21" s="285"/>
      <c r="B21" s="279" t="s">
        <v>1455</v>
      </c>
      <c r="C21" s="15" t="s">
        <v>1456</v>
      </c>
      <c r="D21" s="15" t="s">
        <v>1897</v>
      </c>
      <c r="E21" s="279" t="s">
        <v>1898</v>
      </c>
      <c r="F21" s="282"/>
      <c r="G21" s="15" t="s">
        <v>1456</v>
      </c>
      <c r="H21" s="15" t="s">
        <v>1897</v>
      </c>
      <c r="I21" s="15" t="s">
        <v>1898</v>
      </c>
    </row>
    <row r="22" spans="1:9" ht="24">
      <c r="A22" s="285"/>
      <c r="B22" s="288"/>
      <c r="C22" s="15" t="s">
        <v>1465</v>
      </c>
      <c r="D22" s="15" t="s">
        <v>1899</v>
      </c>
      <c r="E22" s="279" t="s">
        <v>1900</v>
      </c>
      <c r="F22" s="282"/>
      <c r="G22" s="15" t="s">
        <v>1465</v>
      </c>
      <c r="H22" s="15" t="s">
        <v>1899</v>
      </c>
      <c r="I22" s="15" t="s">
        <v>1901</v>
      </c>
    </row>
    <row r="23" spans="1:9" ht="60">
      <c r="A23" s="286"/>
      <c r="B23" s="15" t="s">
        <v>1499</v>
      </c>
      <c r="C23" s="15" t="s">
        <v>732</v>
      </c>
      <c r="D23" s="15" t="s">
        <v>1902</v>
      </c>
      <c r="E23" s="281">
        <v>0.8</v>
      </c>
      <c r="F23" s="282"/>
      <c r="G23" s="15" t="s">
        <v>732</v>
      </c>
      <c r="H23" s="15" t="s">
        <v>1902</v>
      </c>
      <c r="I23" s="16">
        <v>0.8</v>
      </c>
    </row>
    <row r="24" spans="1:9">
      <c r="B24" s="9"/>
      <c r="C24" s="9"/>
      <c r="D24" s="9"/>
      <c r="E24" s="9"/>
      <c r="F24" s="9"/>
      <c r="G24" s="9"/>
      <c r="H24" s="9"/>
      <c r="I24" s="9"/>
    </row>
    <row r="25" spans="1:9">
      <c r="B25" s="9"/>
      <c r="C25" s="9"/>
      <c r="D25" s="9"/>
      <c r="E25" s="9"/>
      <c r="F25" s="9"/>
      <c r="G25" s="9"/>
      <c r="H25" s="9"/>
      <c r="I25" s="9"/>
    </row>
    <row r="26" spans="1:9">
      <c r="B26" s="9"/>
      <c r="C26" s="9"/>
      <c r="D26" s="9"/>
      <c r="E26" s="9"/>
      <c r="F26" s="9"/>
      <c r="G26" s="9"/>
      <c r="H26" s="9"/>
      <c r="I26" s="9"/>
    </row>
    <row r="27" spans="1:9">
      <c r="B27" s="9"/>
      <c r="C27" s="9"/>
      <c r="D27" s="9"/>
      <c r="E27" s="9"/>
      <c r="F27" s="9"/>
      <c r="G27" s="9"/>
      <c r="H27" s="9"/>
      <c r="I27" s="9"/>
    </row>
    <row r="28" spans="1:9">
      <c r="B28" s="9"/>
      <c r="C28" s="9"/>
      <c r="D28" s="9"/>
      <c r="E28" s="9"/>
      <c r="F28" s="9"/>
      <c r="G28" s="9"/>
      <c r="H28" s="9"/>
      <c r="I28" s="9"/>
    </row>
    <row r="29" spans="1:9">
      <c r="B29" s="9"/>
      <c r="C29" s="9"/>
      <c r="D29" s="9"/>
      <c r="E29" s="9"/>
      <c r="F29" s="9"/>
      <c r="G29" s="9"/>
      <c r="H29" s="9"/>
      <c r="I29" s="9"/>
    </row>
    <row r="30" spans="1:9">
      <c r="B30" s="9"/>
      <c r="C30" s="9"/>
      <c r="D30" s="9"/>
      <c r="E30" s="9"/>
      <c r="F30" s="9"/>
      <c r="G30" s="9"/>
      <c r="H30" s="9"/>
      <c r="I30" s="9"/>
    </row>
    <row r="31" spans="1:9">
      <c r="B31" s="9"/>
      <c r="C31" s="9"/>
      <c r="D31" s="9"/>
      <c r="E31" s="9"/>
      <c r="F31" s="9"/>
      <c r="G31" s="9"/>
      <c r="H31" s="9"/>
      <c r="I31" s="9"/>
    </row>
    <row r="32" spans="1:9">
      <c r="B32" s="9"/>
      <c r="C32" s="9"/>
      <c r="D32" s="9"/>
      <c r="E32" s="9"/>
      <c r="F32" s="9"/>
      <c r="G32" s="9"/>
      <c r="H32" s="9"/>
      <c r="I32" s="9"/>
    </row>
    <row r="33" spans="2:9">
      <c r="B33" s="9"/>
      <c r="C33" s="9"/>
      <c r="D33" s="9"/>
      <c r="E33" s="9"/>
      <c r="F33" s="9"/>
      <c r="G33" s="9"/>
      <c r="H33" s="9"/>
      <c r="I33" s="9"/>
    </row>
    <row r="34" spans="2:9">
      <c r="B34" s="9"/>
      <c r="C34" s="9"/>
      <c r="D34" s="9"/>
      <c r="E34" s="9"/>
      <c r="F34" s="9"/>
      <c r="G34" s="9"/>
      <c r="H34" s="9"/>
      <c r="I34" s="9"/>
    </row>
    <row r="35" spans="2:9">
      <c r="B35" s="9"/>
      <c r="C35" s="9"/>
      <c r="D35" s="9"/>
      <c r="E35" s="9"/>
      <c r="F35" s="9"/>
      <c r="G35" s="9"/>
      <c r="H35" s="9"/>
      <c r="I35" s="9"/>
    </row>
    <row r="36" spans="2:9">
      <c r="B36" s="9"/>
      <c r="C36" s="9"/>
      <c r="D36" s="9"/>
      <c r="E36" s="9"/>
      <c r="F36" s="9"/>
      <c r="G36" s="9"/>
      <c r="H36" s="9"/>
      <c r="I36" s="9"/>
    </row>
    <row r="37" spans="2:9">
      <c r="B37" s="9"/>
      <c r="C37" s="9"/>
      <c r="D37" s="9"/>
      <c r="E37" s="9"/>
      <c r="F37" s="9"/>
      <c r="G37" s="9"/>
      <c r="H37" s="9"/>
      <c r="I37" s="9"/>
    </row>
    <row r="38" spans="2:9">
      <c r="B38" s="9"/>
      <c r="C38" s="9"/>
      <c r="D38" s="9"/>
      <c r="E38" s="9"/>
      <c r="F38" s="9"/>
      <c r="G38" s="9"/>
      <c r="H38" s="9"/>
      <c r="I38" s="9"/>
    </row>
    <row r="39" spans="2:9">
      <c r="B39" s="9"/>
      <c r="C39" s="9"/>
      <c r="D39" s="9"/>
      <c r="E39" s="9"/>
      <c r="F39" s="9"/>
      <c r="G39" s="9"/>
      <c r="H39" s="9"/>
      <c r="I39" s="9"/>
    </row>
    <row r="40" spans="2:9">
      <c r="B40" s="9"/>
      <c r="C40" s="9"/>
      <c r="D40" s="9"/>
      <c r="E40" s="9"/>
      <c r="F40" s="9"/>
      <c r="G40" s="9"/>
      <c r="H40" s="9"/>
      <c r="I40" s="9"/>
    </row>
    <row r="41" spans="2:9">
      <c r="B41" s="9"/>
      <c r="C41" s="9"/>
      <c r="D41" s="9"/>
      <c r="E41" s="9"/>
      <c r="F41" s="9"/>
      <c r="G41" s="9"/>
      <c r="H41" s="9"/>
      <c r="I41" s="9"/>
    </row>
    <row r="42" spans="2:9">
      <c r="B42" s="9"/>
      <c r="C42" s="9"/>
      <c r="D42" s="9"/>
      <c r="E42" s="9"/>
      <c r="F42" s="9"/>
      <c r="G42" s="9"/>
      <c r="H42" s="9"/>
      <c r="I42" s="9"/>
    </row>
    <row r="43" spans="2:9">
      <c r="B43" s="9"/>
      <c r="C43" s="9"/>
      <c r="D43" s="9"/>
      <c r="E43" s="9"/>
      <c r="F43" s="9"/>
      <c r="G43" s="9"/>
      <c r="H43" s="9"/>
      <c r="I43" s="9"/>
    </row>
    <row r="44" spans="2:9">
      <c r="B44" s="9"/>
      <c r="C44" s="9"/>
      <c r="D44" s="9"/>
      <c r="E44" s="9"/>
      <c r="F44" s="9"/>
      <c r="G44" s="9"/>
      <c r="H44" s="9"/>
      <c r="I44" s="9"/>
    </row>
    <row r="45" spans="2:9">
      <c r="B45" s="9"/>
      <c r="C45" s="9"/>
      <c r="D45" s="9"/>
      <c r="E45" s="9"/>
      <c r="F45" s="9"/>
      <c r="G45" s="9"/>
      <c r="H45" s="9"/>
      <c r="I45" s="9"/>
    </row>
    <row r="46" spans="2:9">
      <c r="B46" s="9"/>
      <c r="C46" s="9"/>
      <c r="D46" s="9"/>
      <c r="E46" s="9"/>
      <c r="F46" s="9"/>
      <c r="G46" s="9"/>
      <c r="H46" s="9"/>
      <c r="I46" s="9"/>
    </row>
    <row r="47" spans="2:9">
      <c r="B47" s="9"/>
      <c r="C47" s="9"/>
      <c r="D47" s="9"/>
      <c r="E47" s="9"/>
      <c r="F47" s="9"/>
      <c r="G47" s="9"/>
      <c r="H47" s="9"/>
      <c r="I47" s="9"/>
    </row>
    <row r="48" spans="2:9">
      <c r="B48" s="9"/>
      <c r="C48" s="9"/>
      <c r="D48" s="9"/>
      <c r="E48" s="9"/>
      <c r="F48" s="9"/>
      <c r="G48" s="9"/>
      <c r="H48" s="9"/>
      <c r="I48" s="9"/>
    </row>
    <row r="49" spans="2:9">
      <c r="B49" s="9"/>
      <c r="C49" s="9"/>
      <c r="D49" s="9"/>
      <c r="E49" s="9"/>
      <c r="F49" s="9"/>
      <c r="G49" s="9"/>
      <c r="H49" s="9"/>
      <c r="I49" s="9"/>
    </row>
    <row r="50" spans="2:9">
      <c r="B50" s="9"/>
      <c r="C50" s="9"/>
      <c r="D50" s="9"/>
      <c r="E50" s="9"/>
      <c r="F50" s="9"/>
      <c r="G50" s="9"/>
      <c r="H50" s="9"/>
      <c r="I50" s="9"/>
    </row>
    <row r="51" spans="2:9">
      <c r="B51" s="9"/>
      <c r="C51" s="9"/>
      <c r="D51" s="9"/>
      <c r="E51" s="9"/>
      <c r="F51" s="9"/>
      <c r="G51" s="9"/>
      <c r="H51" s="9"/>
      <c r="I51" s="9"/>
    </row>
    <row r="52" spans="2:9">
      <c r="B52" s="9"/>
      <c r="C52" s="9"/>
      <c r="D52" s="9"/>
      <c r="E52" s="9"/>
      <c r="F52" s="9"/>
      <c r="G52" s="9"/>
      <c r="H52" s="9"/>
      <c r="I52" s="9"/>
    </row>
    <row r="53" spans="2:9">
      <c r="B53" s="9"/>
      <c r="C53" s="9"/>
      <c r="D53" s="9"/>
      <c r="E53" s="9"/>
      <c r="F53" s="9"/>
      <c r="G53" s="9"/>
      <c r="H53" s="9"/>
      <c r="I53" s="9"/>
    </row>
    <row r="54" spans="2:9">
      <c r="B54" s="9"/>
      <c r="C54" s="9"/>
      <c r="D54" s="9"/>
      <c r="E54" s="9"/>
      <c r="F54" s="9"/>
      <c r="G54" s="9"/>
      <c r="H54" s="9"/>
      <c r="I54" s="9"/>
    </row>
    <row r="55" spans="2:9">
      <c r="B55" s="9"/>
      <c r="C55" s="9"/>
      <c r="D55" s="9"/>
      <c r="E55" s="9"/>
      <c r="F55" s="9"/>
      <c r="G55" s="9"/>
      <c r="H55" s="9"/>
      <c r="I55" s="9"/>
    </row>
    <row r="56" spans="2:9">
      <c r="B56" s="9"/>
      <c r="C56" s="9"/>
      <c r="D56" s="9"/>
      <c r="E56" s="9"/>
      <c r="F56" s="9"/>
      <c r="G56" s="9"/>
      <c r="H56" s="9"/>
      <c r="I56" s="9"/>
    </row>
    <row r="57" spans="2:9">
      <c r="B57" s="9"/>
      <c r="C57" s="9"/>
      <c r="D57" s="9"/>
      <c r="E57" s="9"/>
      <c r="F57" s="9"/>
      <c r="G57" s="9"/>
      <c r="H57" s="9"/>
      <c r="I57" s="9"/>
    </row>
    <row r="58" spans="2:9">
      <c r="B58" s="9"/>
      <c r="C58" s="9"/>
      <c r="D58" s="9"/>
      <c r="E58" s="9"/>
      <c r="F58" s="9"/>
      <c r="G58" s="9"/>
      <c r="H58" s="9"/>
      <c r="I58" s="9"/>
    </row>
    <row r="59" spans="2:9">
      <c r="B59" s="9"/>
      <c r="C59" s="9"/>
      <c r="D59" s="9"/>
      <c r="E59" s="9"/>
      <c r="F59" s="9"/>
      <c r="G59" s="9"/>
      <c r="H59" s="9"/>
      <c r="I59" s="9"/>
    </row>
    <row r="60" spans="2:9">
      <c r="B60" s="9"/>
      <c r="C60" s="9"/>
      <c r="D60" s="9"/>
      <c r="E60" s="9"/>
      <c r="F60" s="9"/>
      <c r="G60" s="9"/>
      <c r="H60" s="9"/>
      <c r="I60" s="9"/>
    </row>
    <row r="61" spans="2:9">
      <c r="B61" s="9"/>
      <c r="C61" s="9"/>
      <c r="D61" s="9"/>
      <c r="E61" s="9"/>
      <c r="F61" s="9"/>
      <c r="G61" s="9"/>
      <c r="H61" s="9"/>
      <c r="I61" s="9"/>
    </row>
    <row r="62" spans="2:9">
      <c r="B62" s="9"/>
      <c r="C62" s="9"/>
      <c r="D62" s="9"/>
      <c r="E62" s="9"/>
      <c r="F62" s="9"/>
      <c r="G62" s="9"/>
      <c r="H62" s="9"/>
      <c r="I62" s="9"/>
    </row>
    <row r="63" spans="2:9">
      <c r="B63" s="9"/>
      <c r="C63" s="9"/>
      <c r="D63" s="9"/>
      <c r="E63" s="9"/>
      <c r="F63" s="9"/>
      <c r="G63" s="9"/>
      <c r="H63" s="9"/>
      <c r="I63" s="9"/>
    </row>
    <row r="64" spans="2:9">
      <c r="B64" s="9"/>
      <c r="C64" s="9"/>
      <c r="D64" s="9"/>
      <c r="E64" s="9"/>
      <c r="F64" s="9"/>
      <c r="G64" s="9"/>
      <c r="H64" s="9"/>
      <c r="I64" s="9"/>
    </row>
    <row r="65" spans="2:9">
      <c r="B65" s="9"/>
      <c r="C65" s="9"/>
      <c r="D65" s="9"/>
      <c r="E65" s="9"/>
      <c r="F65" s="9"/>
      <c r="G65" s="9"/>
      <c r="H65" s="9"/>
      <c r="I65" s="9"/>
    </row>
    <row r="66" spans="2:9">
      <c r="B66" s="9"/>
      <c r="C66" s="9"/>
      <c r="D66" s="9"/>
      <c r="E66" s="9"/>
      <c r="F66" s="9"/>
      <c r="G66" s="9"/>
      <c r="H66" s="9"/>
      <c r="I66" s="9"/>
    </row>
    <row r="67" spans="2:9">
      <c r="B67" s="9"/>
      <c r="C67" s="9"/>
      <c r="D67" s="9"/>
      <c r="E67" s="9"/>
      <c r="F67" s="9"/>
      <c r="G67" s="9"/>
      <c r="H67" s="9"/>
      <c r="I67" s="9"/>
    </row>
    <row r="68" spans="2:9">
      <c r="B68" s="9"/>
      <c r="C68" s="9"/>
      <c r="D68" s="9"/>
      <c r="E68" s="9"/>
      <c r="F68" s="9"/>
      <c r="G68" s="9"/>
      <c r="H68" s="9"/>
      <c r="I68" s="9"/>
    </row>
    <row r="69" spans="2:9">
      <c r="B69" s="9"/>
      <c r="C69" s="9"/>
      <c r="D69" s="9"/>
      <c r="E69" s="9"/>
      <c r="F69" s="9"/>
      <c r="G69" s="9"/>
      <c r="H69" s="9"/>
      <c r="I69" s="9"/>
    </row>
    <row r="70" spans="2:9">
      <c r="B70" s="9"/>
      <c r="C70" s="9"/>
      <c r="D70" s="9"/>
      <c r="E70" s="9"/>
      <c r="F70" s="9"/>
      <c r="G70" s="9"/>
      <c r="H70" s="9"/>
      <c r="I70" s="9"/>
    </row>
    <row r="71" spans="2:9">
      <c r="B71" s="9"/>
      <c r="C71" s="9"/>
      <c r="D71" s="9"/>
      <c r="E71" s="9"/>
      <c r="F71" s="9"/>
      <c r="G71" s="9"/>
      <c r="H71" s="9"/>
      <c r="I71" s="9"/>
    </row>
    <row r="72" spans="2:9">
      <c r="B72" s="9"/>
      <c r="C72" s="9"/>
      <c r="D72" s="9"/>
      <c r="E72" s="9"/>
      <c r="F72" s="9"/>
      <c r="G72" s="9"/>
      <c r="H72" s="9"/>
      <c r="I72" s="9"/>
    </row>
    <row r="73" spans="2:9">
      <c r="B73" s="9"/>
      <c r="C73" s="9"/>
      <c r="D73" s="9"/>
      <c r="E73" s="9"/>
      <c r="F73" s="9"/>
      <c r="G73" s="9"/>
      <c r="H73" s="9"/>
      <c r="I73" s="9"/>
    </row>
    <row r="74" spans="2:9">
      <c r="B74" s="9"/>
      <c r="C74" s="9"/>
      <c r="D74" s="9"/>
      <c r="E74" s="9"/>
      <c r="F74" s="9"/>
      <c r="G74" s="9"/>
      <c r="H74" s="9"/>
      <c r="I74" s="9"/>
    </row>
    <row r="75" spans="2:9">
      <c r="B75" s="9"/>
      <c r="C75" s="9"/>
      <c r="D75" s="9"/>
      <c r="E75" s="9"/>
      <c r="F75" s="9"/>
      <c r="G75" s="9"/>
      <c r="H75" s="9"/>
      <c r="I75" s="9"/>
    </row>
    <row r="76" spans="2:9">
      <c r="B76" s="9"/>
      <c r="C76" s="9"/>
      <c r="D76" s="9"/>
      <c r="E76" s="9"/>
      <c r="F76" s="9"/>
      <c r="G76" s="9"/>
      <c r="H76" s="9"/>
      <c r="I76" s="9"/>
    </row>
    <row r="77" spans="2:9">
      <c r="B77" s="9"/>
      <c r="C77" s="9"/>
      <c r="D77" s="9"/>
      <c r="E77" s="9"/>
      <c r="F77" s="9"/>
      <c r="G77" s="9"/>
      <c r="H77" s="9"/>
      <c r="I77" s="9"/>
    </row>
    <row r="78" spans="2:9">
      <c r="B78" s="9"/>
      <c r="C78" s="9"/>
      <c r="D78" s="9"/>
      <c r="E78" s="9"/>
      <c r="F78" s="9"/>
      <c r="G78" s="9"/>
      <c r="H78" s="9"/>
      <c r="I78" s="9"/>
    </row>
    <row r="79" spans="2:9">
      <c r="B79" s="9"/>
      <c r="C79" s="9"/>
      <c r="D79" s="9"/>
      <c r="E79" s="9"/>
      <c r="F79" s="9"/>
      <c r="G79" s="9"/>
      <c r="H79" s="9"/>
      <c r="I79" s="9"/>
    </row>
    <row r="80" spans="2:9">
      <c r="B80" s="9"/>
      <c r="C80" s="9"/>
      <c r="D80" s="9"/>
      <c r="E80" s="9"/>
      <c r="F80" s="9"/>
      <c r="G80" s="9"/>
      <c r="H80" s="9"/>
      <c r="I80" s="9"/>
    </row>
    <row r="81" spans="2:9">
      <c r="B81" s="9"/>
      <c r="C81" s="9"/>
      <c r="D81" s="9"/>
      <c r="E81" s="9"/>
      <c r="F81" s="9"/>
      <c r="G81" s="9"/>
      <c r="H81" s="9"/>
      <c r="I81" s="9"/>
    </row>
    <row r="82" spans="2:9">
      <c r="B82" s="9"/>
      <c r="C82" s="9"/>
      <c r="D82" s="9"/>
      <c r="E82" s="9"/>
      <c r="F82" s="9"/>
      <c r="G82" s="9"/>
      <c r="H82" s="9"/>
      <c r="I82" s="9"/>
    </row>
    <row r="83" spans="2:9">
      <c r="B83" s="9"/>
      <c r="C83" s="9"/>
      <c r="D83" s="9"/>
      <c r="E83" s="9"/>
      <c r="F83" s="9"/>
      <c r="G83" s="9"/>
      <c r="H83" s="9"/>
      <c r="I83" s="9"/>
    </row>
    <row r="84" spans="2:9">
      <c r="B84" s="9"/>
      <c r="C84" s="9"/>
      <c r="D84" s="9"/>
      <c r="E84" s="9"/>
      <c r="F84" s="9"/>
      <c r="G84" s="9"/>
      <c r="H84" s="9"/>
      <c r="I84" s="9"/>
    </row>
    <row r="85" spans="2:9">
      <c r="B85" s="9"/>
      <c r="C85" s="9"/>
      <c r="D85" s="9"/>
      <c r="E85" s="9"/>
      <c r="F85" s="9"/>
      <c r="G85" s="9"/>
      <c r="H85" s="9"/>
      <c r="I85" s="9"/>
    </row>
    <row r="86" spans="2:9">
      <c r="B86" s="9"/>
      <c r="C86" s="9"/>
      <c r="D86" s="9"/>
      <c r="E86" s="9"/>
      <c r="F86" s="9"/>
      <c r="G86" s="9"/>
      <c r="H86" s="9"/>
      <c r="I86" s="9"/>
    </row>
    <row r="87" spans="2:9">
      <c r="B87" s="9"/>
      <c r="C87" s="9"/>
      <c r="D87" s="9"/>
      <c r="E87" s="9"/>
      <c r="F87" s="9"/>
      <c r="G87" s="9"/>
      <c r="H87" s="9"/>
      <c r="I87" s="9"/>
    </row>
    <row r="88" spans="2:9">
      <c r="B88" s="9"/>
      <c r="C88" s="9"/>
      <c r="D88" s="9"/>
      <c r="E88" s="9"/>
      <c r="F88" s="9"/>
      <c r="G88" s="9"/>
      <c r="H88" s="9"/>
      <c r="I88" s="9"/>
    </row>
    <row r="89" spans="2:9">
      <c r="B89" s="9"/>
      <c r="C89" s="9"/>
      <c r="D89" s="9"/>
      <c r="E89" s="9"/>
      <c r="F89" s="9"/>
      <c r="G89" s="9"/>
      <c r="H89" s="9"/>
      <c r="I89" s="9"/>
    </row>
    <row r="90" spans="2:9">
      <c r="B90" s="9"/>
      <c r="C90" s="9"/>
      <c r="D90" s="9"/>
      <c r="E90" s="9"/>
      <c r="F90" s="9"/>
      <c r="G90" s="9"/>
      <c r="H90" s="9"/>
      <c r="I90" s="9"/>
    </row>
    <row r="91" spans="2:9">
      <c r="B91" s="9"/>
      <c r="C91" s="9"/>
      <c r="D91" s="9"/>
      <c r="E91" s="9"/>
      <c r="F91" s="9"/>
      <c r="G91" s="9"/>
      <c r="H91" s="9"/>
      <c r="I91" s="9"/>
    </row>
    <row r="92" spans="2:9">
      <c r="B92" s="9"/>
      <c r="C92" s="9"/>
      <c r="D92" s="9"/>
      <c r="E92" s="9"/>
      <c r="F92" s="9"/>
      <c r="G92" s="9"/>
      <c r="H92" s="9"/>
      <c r="I92" s="9"/>
    </row>
    <row r="93" spans="2:9">
      <c r="B93" s="9"/>
      <c r="C93" s="9"/>
      <c r="D93" s="9"/>
      <c r="E93" s="9"/>
      <c r="F93" s="9"/>
      <c r="G93" s="9"/>
      <c r="H93" s="9"/>
      <c r="I93" s="9"/>
    </row>
    <row r="94" spans="2:9">
      <c r="B94" s="9"/>
      <c r="C94" s="9"/>
      <c r="D94" s="9"/>
      <c r="E94" s="9"/>
      <c r="F94" s="9"/>
      <c r="G94" s="9"/>
      <c r="H94" s="9"/>
      <c r="I94" s="9"/>
    </row>
    <row r="95" spans="2:9">
      <c r="B95" s="9"/>
      <c r="C95" s="9"/>
      <c r="D95" s="9"/>
      <c r="E95" s="9"/>
      <c r="F95" s="9"/>
      <c r="G95" s="9"/>
      <c r="H95" s="9"/>
      <c r="I95" s="9"/>
    </row>
    <row r="96" spans="2:9">
      <c r="B96" s="9"/>
      <c r="C96" s="9"/>
      <c r="D96" s="9"/>
      <c r="E96" s="9"/>
      <c r="F96" s="9"/>
      <c r="G96" s="9"/>
      <c r="H96" s="9"/>
      <c r="I96" s="9"/>
    </row>
    <row r="97" spans="2:9">
      <c r="B97" s="9"/>
      <c r="C97" s="9"/>
      <c r="D97" s="9"/>
      <c r="E97" s="9"/>
      <c r="F97" s="9"/>
      <c r="G97" s="9"/>
      <c r="H97" s="9"/>
      <c r="I97" s="9"/>
    </row>
    <row r="98" spans="2:9">
      <c r="B98" s="9"/>
      <c r="C98" s="9"/>
      <c r="D98" s="9"/>
      <c r="E98" s="9"/>
      <c r="F98" s="9"/>
      <c r="G98" s="9"/>
      <c r="H98" s="9"/>
      <c r="I98" s="9"/>
    </row>
    <row r="99" spans="2:9">
      <c r="B99" s="9"/>
      <c r="C99" s="9"/>
      <c r="D99" s="9"/>
      <c r="E99" s="9"/>
      <c r="F99" s="9"/>
      <c r="G99" s="9"/>
      <c r="H99" s="9"/>
      <c r="I99" s="9"/>
    </row>
    <row r="100" spans="2:9">
      <c r="B100" s="9"/>
      <c r="C100" s="9"/>
      <c r="D100" s="9"/>
      <c r="E100" s="9"/>
      <c r="F100" s="9"/>
      <c r="G100" s="9"/>
      <c r="H100" s="9"/>
      <c r="I100" s="9"/>
    </row>
    <row r="101" spans="2:9">
      <c r="B101" s="9"/>
      <c r="C101" s="9"/>
      <c r="D101" s="9"/>
      <c r="E101" s="9"/>
      <c r="F101" s="9"/>
      <c r="G101" s="9"/>
      <c r="H101" s="9"/>
      <c r="I101" s="9"/>
    </row>
    <row r="102" spans="2:9">
      <c r="B102" s="9"/>
      <c r="C102" s="9"/>
      <c r="D102" s="9"/>
      <c r="E102" s="9"/>
      <c r="F102" s="9"/>
      <c r="G102" s="9"/>
      <c r="H102" s="9"/>
      <c r="I102" s="9"/>
    </row>
    <row r="103" spans="2:9">
      <c r="B103" s="9"/>
      <c r="C103" s="9"/>
      <c r="D103" s="9"/>
      <c r="E103" s="9"/>
      <c r="F103" s="9"/>
      <c r="G103" s="9"/>
      <c r="H103" s="9"/>
      <c r="I103" s="9"/>
    </row>
    <row r="104" spans="2:9">
      <c r="B104" s="9"/>
      <c r="C104" s="9"/>
      <c r="D104" s="9"/>
      <c r="E104" s="9"/>
      <c r="F104" s="9"/>
      <c r="G104" s="9"/>
      <c r="H104" s="9"/>
      <c r="I104" s="9"/>
    </row>
    <row r="105" spans="2:9">
      <c r="B105" s="9"/>
      <c r="C105" s="9"/>
      <c r="D105" s="9"/>
      <c r="E105" s="9"/>
      <c r="F105" s="9"/>
      <c r="G105" s="9"/>
      <c r="H105" s="9"/>
      <c r="I105" s="9"/>
    </row>
    <row r="106" spans="2:9">
      <c r="B106" s="9"/>
      <c r="C106" s="9"/>
      <c r="D106" s="9"/>
      <c r="E106" s="9"/>
      <c r="F106" s="9"/>
      <c r="G106" s="9"/>
      <c r="H106" s="9"/>
      <c r="I106" s="9"/>
    </row>
    <row r="107" spans="2:9">
      <c r="B107" s="9"/>
      <c r="C107" s="9"/>
      <c r="D107" s="9"/>
      <c r="E107" s="9"/>
      <c r="F107" s="9"/>
      <c r="G107" s="9"/>
      <c r="H107" s="9"/>
      <c r="I107" s="9"/>
    </row>
    <row r="108" spans="2:9">
      <c r="B108" s="9"/>
      <c r="C108" s="9"/>
      <c r="D108" s="9"/>
      <c r="E108" s="9"/>
      <c r="F108" s="9"/>
      <c r="G108" s="9"/>
      <c r="H108" s="9"/>
      <c r="I108" s="9"/>
    </row>
    <row r="109" spans="2:9">
      <c r="B109" s="9"/>
      <c r="C109" s="9"/>
      <c r="D109" s="9"/>
      <c r="E109" s="9"/>
      <c r="F109" s="9"/>
      <c r="G109" s="9"/>
      <c r="H109" s="9"/>
      <c r="I109" s="9"/>
    </row>
    <row r="110" spans="2:9">
      <c r="B110" s="9"/>
      <c r="C110" s="9"/>
      <c r="D110" s="9"/>
      <c r="E110" s="9"/>
      <c r="F110" s="9"/>
      <c r="G110" s="9"/>
      <c r="H110" s="9"/>
      <c r="I110" s="9"/>
    </row>
    <row r="111" spans="2:9">
      <c r="B111" s="9"/>
      <c r="C111" s="9"/>
      <c r="D111" s="9"/>
      <c r="E111" s="9"/>
      <c r="F111" s="9"/>
      <c r="G111" s="9"/>
      <c r="H111" s="9"/>
      <c r="I111" s="9"/>
    </row>
    <row r="112" spans="2:9">
      <c r="B112" s="9"/>
      <c r="C112" s="9"/>
      <c r="D112" s="9"/>
      <c r="E112" s="9"/>
      <c r="F112" s="9"/>
      <c r="G112" s="9"/>
      <c r="H112" s="9"/>
      <c r="I112" s="9"/>
    </row>
    <row r="113" spans="2:9">
      <c r="B113" s="9"/>
      <c r="C113" s="9"/>
      <c r="D113" s="9"/>
      <c r="E113" s="9"/>
      <c r="F113" s="9"/>
      <c r="G113" s="9"/>
      <c r="H113" s="9"/>
      <c r="I113" s="9"/>
    </row>
    <row r="114" spans="2:9">
      <c r="B114" s="9"/>
      <c r="C114" s="9"/>
      <c r="D114" s="9"/>
      <c r="E114" s="9"/>
      <c r="F114" s="9"/>
      <c r="G114" s="9"/>
      <c r="H114" s="9"/>
      <c r="I114" s="9"/>
    </row>
    <row r="115" spans="2:9">
      <c r="B115" s="9"/>
      <c r="C115" s="9"/>
      <c r="D115" s="9"/>
      <c r="E115" s="9"/>
      <c r="F115" s="9"/>
      <c r="G115" s="9"/>
      <c r="H115" s="9"/>
      <c r="I115" s="9"/>
    </row>
    <row r="116" spans="2:9">
      <c r="B116" s="9"/>
      <c r="C116" s="9"/>
      <c r="D116" s="9"/>
      <c r="E116" s="9"/>
      <c r="F116" s="9"/>
      <c r="G116" s="9"/>
      <c r="H116" s="9"/>
      <c r="I116" s="9"/>
    </row>
    <row r="117" spans="2:9">
      <c r="B117" s="9"/>
      <c r="C117" s="9"/>
      <c r="D117" s="9"/>
      <c r="E117" s="9"/>
      <c r="F117" s="9"/>
      <c r="G117" s="9"/>
      <c r="H117" s="9"/>
      <c r="I117" s="9"/>
    </row>
    <row r="118" spans="2:9">
      <c r="B118" s="9"/>
      <c r="C118" s="9"/>
      <c r="D118" s="9"/>
      <c r="E118" s="9"/>
      <c r="F118" s="9"/>
      <c r="G118" s="9"/>
      <c r="H118" s="9"/>
      <c r="I118" s="9"/>
    </row>
    <row r="119" spans="2:9">
      <c r="B119" s="9"/>
      <c r="C119" s="9"/>
      <c r="D119" s="9"/>
      <c r="E119" s="9"/>
      <c r="F119" s="9"/>
      <c r="G119" s="9"/>
      <c r="H119" s="9"/>
      <c r="I119" s="9"/>
    </row>
    <row r="120" spans="2:9">
      <c r="B120" s="9"/>
      <c r="C120" s="9"/>
      <c r="D120" s="9"/>
      <c r="E120" s="9"/>
      <c r="F120" s="9"/>
      <c r="G120" s="9"/>
      <c r="H120" s="9"/>
      <c r="I120" s="9"/>
    </row>
    <row r="121" spans="2:9">
      <c r="B121" s="9"/>
      <c r="C121" s="9"/>
      <c r="D121" s="9"/>
      <c r="E121" s="9"/>
      <c r="F121" s="9"/>
      <c r="G121" s="9"/>
      <c r="H121" s="9"/>
      <c r="I121" s="9"/>
    </row>
    <row r="122" spans="2:9">
      <c r="B122" s="9"/>
      <c r="C122" s="9"/>
      <c r="D122" s="9"/>
      <c r="E122" s="9"/>
      <c r="F122" s="9"/>
      <c r="G122" s="9"/>
      <c r="H122" s="9"/>
      <c r="I122" s="9"/>
    </row>
    <row r="123" spans="2:9">
      <c r="B123" s="9"/>
      <c r="C123" s="9"/>
      <c r="D123" s="9"/>
      <c r="E123" s="9"/>
      <c r="F123" s="9"/>
      <c r="G123" s="9"/>
      <c r="H123" s="9"/>
      <c r="I123" s="9"/>
    </row>
    <row r="124" spans="2:9">
      <c r="B124" s="9"/>
      <c r="C124" s="9"/>
      <c r="D124" s="9"/>
      <c r="E124" s="9"/>
      <c r="F124" s="9"/>
      <c r="G124" s="9"/>
      <c r="H124" s="9"/>
      <c r="I124" s="9"/>
    </row>
    <row r="125" spans="2:9">
      <c r="B125" s="9"/>
      <c r="C125" s="9"/>
      <c r="D125" s="9"/>
      <c r="E125" s="9"/>
      <c r="F125" s="9"/>
      <c r="G125" s="9"/>
      <c r="H125" s="9"/>
      <c r="I125" s="9"/>
    </row>
    <row r="126" spans="2:9">
      <c r="B126" s="9"/>
      <c r="C126" s="9"/>
      <c r="D126" s="9"/>
      <c r="E126" s="9"/>
      <c r="F126" s="9"/>
      <c r="G126" s="9"/>
      <c r="H126" s="9"/>
      <c r="I126" s="9"/>
    </row>
    <row r="127" spans="2:9">
      <c r="B127" s="9"/>
      <c r="C127" s="9"/>
      <c r="D127" s="9"/>
      <c r="E127" s="9"/>
      <c r="F127" s="9"/>
      <c r="G127" s="9"/>
      <c r="H127" s="9"/>
      <c r="I127" s="9"/>
    </row>
    <row r="128" spans="2:9">
      <c r="B128" s="9"/>
      <c r="C128" s="9"/>
      <c r="D128" s="9"/>
      <c r="E128" s="9"/>
      <c r="F128" s="9"/>
      <c r="G128" s="9"/>
      <c r="H128" s="9"/>
      <c r="I128" s="9"/>
    </row>
    <row r="129" spans="2:9">
      <c r="B129" s="9"/>
      <c r="C129" s="9"/>
      <c r="D129" s="9"/>
      <c r="E129" s="9"/>
      <c r="F129" s="9"/>
      <c r="G129" s="9"/>
      <c r="H129" s="9"/>
      <c r="I129" s="9"/>
    </row>
    <row r="130" spans="2:9">
      <c r="B130" s="9"/>
      <c r="C130" s="9"/>
      <c r="D130" s="9"/>
      <c r="E130" s="9"/>
      <c r="F130" s="9"/>
      <c r="G130" s="9"/>
      <c r="H130" s="9"/>
      <c r="I130" s="9"/>
    </row>
    <row r="131" spans="2:9">
      <c r="B131" s="9"/>
      <c r="C131" s="9"/>
      <c r="D131" s="9"/>
      <c r="E131" s="9"/>
      <c r="F131" s="9"/>
      <c r="G131" s="9"/>
      <c r="H131" s="9"/>
      <c r="I131" s="9"/>
    </row>
    <row r="132" spans="2:9">
      <c r="B132" s="9"/>
      <c r="C132" s="9"/>
      <c r="D132" s="9"/>
      <c r="E132" s="9"/>
      <c r="F132" s="9"/>
      <c r="G132" s="9"/>
      <c r="H132" s="9"/>
      <c r="I132" s="9"/>
    </row>
    <row r="133" spans="2:9">
      <c r="B133" s="9"/>
      <c r="C133" s="9"/>
      <c r="D133" s="9"/>
      <c r="E133" s="9"/>
      <c r="F133" s="9"/>
      <c r="G133" s="9"/>
      <c r="H133" s="9"/>
      <c r="I133" s="9"/>
    </row>
    <row r="134" spans="2:9">
      <c r="B134" s="9"/>
      <c r="C134" s="9"/>
      <c r="D134" s="9"/>
      <c r="E134" s="9"/>
      <c r="F134" s="9"/>
      <c r="G134" s="9"/>
      <c r="H134" s="9"/>
      <c r="I134" s="9"/>
    </row>
    <row r="135" spans="2:9">
      <c r="B135" s="9"/>
      <c r="C135" s="9"/>
      <c r="D135" s="9"/>
      <c r="E135" s="9"/>
      <c r="F135" s="9"/>
      <c r="G135" s="9"/>
      <c r="H135" s="9"/>
      <c r="I135" s="9"/>
    </row>
    <row r="136" spans="2:9">
      <c r="B136" s="9"/>
      <c r="C136" s="9"/>
      <c r="D136" s="9"/>
      <c r="E136" s="9"/>
      <c r="F136" s="9"/>
      <c r="G136" s="9"/>
      <c r="H136" s="9"/>
      <c r="I136" s="9"/>
    </row>
    <row r="137" spans="2:9">
      <c r="B137" s="9"/>
      <c r="C137" s="9"/>
      <c r="D137" s="9"/>
      <c r="E137" s="9"/>
      <c r="F137" s="9"/>
      <c r="G137" s="9"/>
      <c r="H137" s="9"/>
      <c r="I137" s="9"/>
    </row>
    <row r="138" spans="2:9">
      <c r="B138" s="9"/>
      <c r="C138" s="9"/>
      <c r="D138" s="9"/>
      <c r="E138" s="9"/>
      <c r="F138" s="9"/>
      <c r="G138" s="9"/>
      <c r="H138" s="9"/>
      <c r="I138" s="9"/>
    </row>
    <row r="139" spans="2:9">
      <c r="B139" s="9"/>
      <c r="C139" s="9"/>
      <c r="D139" s="9"/>
      <c r="E139" s="9"/>
      <c r="F139" s="9"/>
      <c r="G139" s="9"/>
      <c r="H139" s="9"/>
      <c r="I139" s="9"/>
    </row>
    <row r="140" spans="2:9">
      <c r="B140" s="9"/>
      <c r="C140" s="9"/>
      <c r="D140" s="9"/>
      <c r="E140" s="9"/>
      <c r="F140" s="9"/>
      <c r="G140" s="9"/>
      <c r="H140" s="9"/>
      <c r="I140" s="9"/>
    </row>
    <row r="141" spans="2:9">
      <c r="B141" s="9"/>
      <c r="C141" s="9"/>
      <c r="D141" s="9"/>
      <c r="E141" s="9"/>
      <c r="F141" s="9"/>
      <c r="G141" s="9"/>
      <c r="H141" s="9"/>
      <c r="I141" s="9"/>
    </row>
    <row r="142" spans="2:9">
      <c r="B142" s="9"/>
      <c r="C142" s="9"/>
      <c r="D142" s="9"/>
      <c r="E142" s="9"/>
      <c r="F142" s="9"/>
      <c r="G142" s="9"/>
      <c r="H142" s="9"/>
      <c r="I142" s="9"/>
    </row>
    <row r="143" spans="2:9">
      <c r="B143" s="9"/>
      <c r="C143" s="9"/>
      <c r="D143" s="9"/>
      <c r="E143" s="9"/>
      <c r="F143" s="9"/>
      <c r="G143" s="9"/>
      <c r="H143" s="9"/>
      <c r="I143" s="9"/>
    </row>
    <row r="144" spans="2:9">
      <c r="B144" s="9"/>
      <c r="C144" s="9"/>
      <c r="D144" s="9"/>
      <c r="E144" s="9"/>
      <c r="F144" s="9"/>
      <c r="G144" s="9"/>
      <c r="H144" s="9"/>
      <c r="I144" s="9"/>
    </row>
    <row r="145" spans="2:9">
      <c r="B145" s="9"/>
      <c r="C145" s="9"/>
      <c r="D145" s="9"/>
      <c r="E145" s="9"/>
      <c r="F145" s="9"/>
      <c r="G145" s="9"/>
      <c r="H145" s="9"/>
      <c r="I145" s="9"/>
    </row>
    <row r="146" spans="2:9">
      <c r="B146" s="9"/>
      <c r="C146" s="9"/>
      <c r="D146" s="9"/>
      <c r="E146" s="9"/>
      <c r="F146" s="9"/>
      <c r="G146" s="9"/>
      <c r="H146" s="9"/>
      <c r="I146" s="9"/>
    </row>
    <row r="147" spans="2:9">
      <c r="B147" s="9"/>
      <c r="C147" s="9"/>
      <c r="D147" s="9"/>
      <c r="E147" s="9"/>
      <c r="F147" s="9"/>
      <c r="G147" s="9"/>
      <c r="H147" s="9"/>
      <c r="I147" s="9"/>
    </row>
    <row r="148" spans="2:9">
      <c r="B148" s="9"/>
      <c r="C148" s="9"/>
      <c r="D148" s="9"/>
      <c r="E148" s="9"/>
      <c r="F148" s="9"/>
      <c r="G148" s="9"/>
      <c r="H148" s="9"/>
      <c r="I148" s="9"/>
    </row>
    <row r="149" spans="2:9">
      <c r="B149" s="9"/>
      <c r="C149" s="9"/>
      <c r="D149" s="9"/>
      <c r="E149" s="9"/>
      <c r="F149" s="9"/>
      <c r="G149" s="9"/>
      <c r="H149" s="9"/>
      <c r="I149" s="9"/>
    </row>
    <row r="150" spans="2:9">
      <c r="B150" s="9"/>
      <c r="C150" s="9"/>
      <c r="D150" s="9"/>
      <c r="E150" s="9"/>
      <c r="F150" s="9"/>
      <c r="G150" s="9"/>
      <c r="H150" s="9"/>
      <c r="I150" s="9"/>
    </row>
    <row r="151" spans="2:9">
      <c r="B151" s="9"/>
      <c r="C151" s="9"/>
      <c r="D151" s="9"/>
      <c r="E151" s="9"/>
      <c r="F151" s="9"/>
      <c r="G151" s="9"/>
      <c r="H151" s="9"/>
      <c r="I151" s="9"/>
    </row>
    <row r="152" spans="2:9">
      <c r="B152" s="9"/>
      <c r="C152" s="9"/>
      <c r="D152" s="9"/>
      <c r="E152" s="9"/>
      <c r="F152" s="9"/>
      <c r="G152" s="9"/>
      <c r="H152" s="9"/>
      <c r="I152" s="9"/>
    </row>
    <row r="153" spans="2:9">
      <c r="B153" s="9"/>
      <c r="C153" s="9"/>
      <c r="D153" s="9"/>
      <c r="E153" s="9"/>
      <c r="F153" s="9"/>
      <c r="G153" s="9"/>
      <c r="H153" s="9"/>
      <c r="I153" s="9"/>
    </row>
    <row r="154" spans="2:9">
      <c r="B154" s="9"/>
      <c r="C154" s="9"/>
      <c r="D154" s="9"/>
      <c r="E154" s="9"/>
      <c r="F154" s="9"/>
      <c r="G154" s="9"/>
      <c r="H154" s="9"/>
      <c r="I154" s="9"/>
    </row>
    <row r="155" spans="2:9">
      <c r="B155" s="9"/>
      <c r="C155" s="9"/>
      <c r="D155" s="9"/>
      <c r="E155" s="9"/>
      <c r="F155" s="9"/>
      <c r="G155" s="9"/>
      <c r="H155" s="9"/>
      <c r="I155" s="9"/>
    </row>
    <row r="156" spans="2:9">
      <c r="B156" s="9"/>
      <c r="C156" s="9"/>
      <c r="D156" s="9"/>
      <c r="E156" s="9"/>
      <c r="F156" s="9"/>
      <c r="G156" s="9"/>
      <c r="H156" s="9"/>
      <c r="I156" s="9"/>
    </row>
    <row r="157" spans="2:9">
      <c r="B157" s="9"/>
      <c r="C157" s="9"/>
      <c r="D157" s="9"/>
      <c r="E157" s="9"/>
      <c r="F157" s="9"/>
      <c r="G157" s="9"/>
      <c r="H157" s="9"/>
      <c r="I157" s="9"/>
    </row>
    <row r="158" spans="2:9">
      <c r="B158" s="9"/>
      <c r="C158" s="9"/>
      <c r="D158" s="9"/>
      <c r="E158" s="9"/>
      <c r="F158" s="9"/>
      <c r="G158" s="9"/>
      <c r="H158" s="9"/>
      <c r="I158" s="9"/>
    </row>
    <row r="159" spans="2:9">
      <c r="B159" s="9"/>
      <c r="C159" s="9"/>
      <c r="D159" s="9"/>
      <c r="E159" s="9"/>
      <c r="F159" s="9"/>
      <c r="G159" s="9"/>
      <c r="H159" s="9"/>
      <c r="I159" s="9"/>
    </row>
    <row r="160" spans="2:9">
      <c r="B160" s="9"/>
      <c r="C160" s="9"/>
      <c r="D160" s="9"/>
      <c r="E160" s="9"/>
      <c r="F160" s="9"/>
      <c r="G160" s="9"/>
      <c r="H160" s="9"/>
      <c r="I160" s="9"/>
    </row>
    <row r="161" spans="2:9">
      <c r="B161" s="9"/>
      <c r="C161" s="9"/>
      <c r="D161" s="9"/>
      <c r="E161" s="9"/>
      <c r="F161" s="9"/>
      <c r="G161" s="9"/>
      <c r="H161" s="9"/>
      <c r="I161" s="9"/>
    </row>
    <row r="162" spans="2:9">
      <c r="B162" s="9"/>
      <c r="C162" s="9"/>
      <c r="D162" s="9"/>
      <c r="E162" s="9"/>
      <c r="F162" s="9"/>
      <c r="G162" s="9"/>
      <c r="H162" s="9"/>
      <c r="I162" s="9"/>
    </row>
    <row r="163" spans="2:9">
      <c r="B163" s="9"/>
      <c r="C163" s="9"/>
      <c r="D163" s="9"/>
      <c r="E163" s="9"/>
      <c r="F163" s="9"/>
      <c r="G163" s="9"/>
      <c r="H163" s="9"/>
      <c r="I163" s="9"/>
    </row>
    <row r="164" spans="2:9">
      <c r="B164" s="9"/>
      <c r="C164" s="9"/>
      <c r="D164" s="9"/>
      <c r="E164" s="9"/>
      <c r="F164" s="9"/>
      <c r="G164" s="9"/>
      <c r="H164" s="9"/>
      <c r="I164" s="9"/>
    </row>
    <row r="165" spans="2:9">
      <c r="B165" s="9"/>
      <c r="C165" s="9"/>
      <c r="D165" s="9"/>
      <c r="E165" s="9"/>
      <c r="F165" s="9"/>
      <c r="G165" s="9"/>
      <c r="H165" s="9"/>
      <c r="I165" s="9"/>
    </row>
    <row r="166" spans="2:9">
      <c r="B166" s="9"/>
      <c r="C166" s="9"/>
      <c r="D166" s="9"/>
      <c r="E166" s="9"/>
      <c r="F166" s="9"/>
      <c r="G166" s="9"/>
      <c r="H166" s="9"/>
      <c r="I166" s="9"/>
    </row>
    <row r="167" spans="2:9">
      <c r="B167" s="9"/>
      <c r="C167" s="9"/>
      <c r="D167" s="9"/>
      <c r="E167" s="9"/>
      <c r="F167" s="9"/>
      <c r="G167" s="9"/>
      <c r="H167" s="9"/>
      <c r="I167" s="9"/>
    </row>
    <row r="168" spans="2:9">
      <c r="B168" s="9"/>
      <c r="C168" s="9"/>
      <c r="D168" s="9"/>
      <c r="E168" s="9"/>
      <c r="F168" s="9"/>
      <c r="G168" s="9"/>
      <c r="H168" s="9"/>
      <c r="I168" s="9"/>
    </row>
    <row r="169" spans="2:9">
      <c r="B169" s="9"/>
      <c r="C169" s="9"/>
      <c r="D169" s="9"/>
      <c r="E169" s="9"/>
      <c r="F169" s="9"/>
      <c r="G169" s="9"/>
      <c r="H169" s="9"/>
      <c r="I169" s="9"/>
    </row>
    <row r="170" spans="2:9">
      <c r="B170" s="9"/>
      <c r="C170" s="9"/>
      <c r="D170" s="9"/>
      <c r="E170" s="9"/>
      <c r="F170" s="9"/>
      <c r="G170" s="9"/>
      <c r="H170" s="9"/>
      <c r="I170" s="9"/>
    </row>
    <row r="171" spans="2:9">
      <c r="B171" s="9"/>
      <c r="C171" s="9"/>
      <c r="D171" s="9"/>
      <c r="E171" s="9"/>
      <c r="F171" s="9"/>
      <c r="G171" s="9"/>
      <c r="H171" s="9"/>
      <c r="I171" s="9"/>
    </row>
    <row r="172" spans="2:9">
      <c r="B172" s="9"/>
      <c r="C172" s="9"/>
      <c r="D172" s="9"/>
      <c r="E172" s="9"/>
      <c r="F172" s="9"/>
      <c r="G172" s="9"/>
      <c r="H172" s="9"/>
      <c r="I172" s="9"/>
    </row>
    <row r="173" spans="2:9">
      <c r="B173" s="9"/>
      <c r="C173" s="9"/>
      <c r="D173" s="9"/>
      <c r="E173" s="9"/>
      <c r="F173" s="9"/>
      <c r="G173" s="9"/>
      <c r="H173" s="9"/>
      <c r="I173" s="9"/>
    </row>
    <row r="174" spans="2:9">
      <c r="B174" s="9"/>
      <c r="C174" s="9"/>
      <c r="D174" s="9"/>
      <c r="E174" s="9"/>
      <c r="F174" s="9"/>
      <c r="G174" s="9"/>
      <c r="H174" s="9"/>
      <c r="I174" s="9"/>
    </row>
    <row r="175" spans="2:9">
      <c r="B175" s="9"/>
      <c r="C175" s="9"/>
      <c r="D175" s="9"/>
      <c r="E175" s="9"/>
      <c r="F175" s="9"/>
      <c r="G175" s="9"/>
      <c r="H175" s="9"/>
      <c r="I175" s="9"/>
    </row>
    <row r="176" spans="2:9">
      <c r="B176" s="9"/>
      <c r="C176" s="9"/>
      <c r="D176" s="9"/>
      <c r="E176" s="9"/>
      <c r="F176" s="9"/>
      <c r="G176" s="9"/>
      <c r="H176" s="9"/>
      <c r="I176" s="9"/>
    </row>
    <row r="177" spans="2:9">
      <c r="B177" s="9"/>
      <c r="C177" s="9"/>
      <c r="D177" s="9"/>
      <c r="E177" s="9"/>
      <c r="F177" s="9"/>
      <c r="G177" s="9"/>
      <c r="H177" s="9"/>
      <c r="I177" s="9"/>
    </row>
    <row r="178" spans="2:9">
      <c r="B178" s="9"/>
      <c r="C178" s="9"/>
      <c r="D178" s="9"/>
      <c r="E178" s="9"/>
      <c r="F178" s="9"/>
      <c r="G178" s="9"/>
      <c r="H178" s="9"/>
      <c r="I178" s="9"/>
    </row>
    <row r="179" spans="2:9">
      <c r="B179" s="9"/>
      <c r="C179" s="9"/>
      <c r="D179" s="9"/>
      <c r="E179" s="9"/>
      <c r="F179" s="9"/>
      <c r="G179" s="9"/>
      <c r="H179" s="9"/>
      <c r="I179" s="9"/>
    </row>
    <row r="180" spans="2:9">
      <c r="B180" s="9"/>
      <c r="C180" s="9"/>
      <c r="D180" s="9"/>
      <c r="E180" s="9"/>
      <c r="F180" s="9"/>
      <c r="G180" s="9"/>
      <c r="H180" s="9"/>
      <c r="I180" s="9"/>
    </row>
    <row r="181" spans="2:9">
      <c r="B181" s="9"/>
      <c r="C181" s="9"/>
      <c r="D181" s="9"/>
      <c r="E181" s="9"/>
      <c r="F181" s="9"/>
      <c r="G181" s="9"/>
      <c r="H181" s="9"/>
      <c r="I181" s="9"/>
    </row>
    <row r="182" spans="2:9">
      <c r="B182" s="9"/>
      <c r="C182" s="9"/>
      <c r="D182" s="9"/>
      <c r="E182" s="9"/>
      <c r="F182" s="9"/>
      <c r="G182" s="9"/>
      <c r="H182" s="9"/>
      <c r="I182" s="9"/>
    </row>
    <row r="183" spans="2:9">
      <c r="B183" s="9"/>
      <c r="C183" s="9"/>
      <c r="D183" s="9"/>
      <c r="E183" s="9"/>
      <c r="F183" s="9"/>
      <c r="G183" s="9"/>
      <c r="H183" s="9"/>
      <c r="I183" s="9"/>
    </row>
    <row r="184" spans="2:9">
      <c r="B184" s="9"/>
      <c r="C184" s="9"/>
      <c r="D184" s="9"/>
      <c r="E184" s="9"/>
      <c r="F184" s="9"/>
      <c r="G184" s="9"/>
      <c r="H184" s="9"/>
      <c r="I184" s="9"/>
    </row>
    <row r="185" spans="2:9">
      <c r="B185" s="9"/>
      <c r="C185" s="9"/>
      <c r="D185" s="9"/>
      <c r="E185" s="9"/>
      <c r="F185" s="9"/>
      <c r="G185" s="9"/>
      <c r="H185" s="9"/>
      <c r="I185" s="9"/>
    </row>
    <row r="186" spans="2:9">
      <c r="B186" s="9"/>
      <c r="C186" s="9"/>
      <c r="D186" s="9"/>
      <c r="E186" s="9"/>
      <c r="F186" s="9"/>
      <c r="G186" s="9"/>
      <c r="H186" s="9"/>
      <c r="I186" s="9"/>
    </row>
    <row r="187" spans="2:9">
      <c r="B187" s="9"/>
      <c r="C187" s="9"/>
      <c r="D187" s="9"/>
      <c r="E187" s="9"/>
      <c r="F187" s="9"/>
      <c r="G187" s="9"/>
      <c r="H187" s="9"/>
      <c r="I187" s="9"/>
    </row>
    <row r="188" spans="2:9">
      <c r="B188" s="9"/>
      <c r="C188" s="9"/>
      <c r="D188" s="9"/>
      <c r="E188" s="9"/>
      <c r="F188" s="9"/>
      <c r="G188" s="9"/>
      <c r="H188" s="9"/>
      <c r="I188" s="9"/>
    </row>
    <row r="189" spans="2:9">
      <c r="B189" s="9"/>
      <c r="C189" s="9"/>
      <c r="D189" s="9"/>
      <c r="E189" s="9"/>
      <c r="F189" s="9"/>
      <c r="G189" s="9"/>
      <c r="H189" s="9"/>
      <c r="I189" s="9"/>
    </row>
    <row r="190" spans="2:9">
      <c r="B190" s="9"/>
      <c r="C190" s="9"/>
      <c r="D190" s="9"/>
      <c r="E190" s="9"/>
      <c r="F190" s="9"/>
      <c r="G190" s="9"/>
      <c r="H190" s="9"/>
      <c r="I190" s="9"/>
    </row>
    <row r="191" spans="2:9">
      <c r="B191" s="9"/>
      <c r="C191" s="9"/>
      <c r="D191" s="9"/>
      <c r="E191" s="9"/>
      <c r="F191" s="9"/>
      <c r="G191" s="9"/>
      <c r="H191" s="9"/>
      <c r="I191" s="9"/>
    </row>
    <row r="192" spans="2:9">
      <c r="B192" s="9"/>
      <c r="C192" s="9"/>
      <c r="D192" s="9"/>
      <c r="E192" s="9"/>
      <c r="F192" s="9"/>
      <c r="G192" s="9"/>
      <c r="H192" s="9"/>
      <c r="I192" s="9"/>
    </row>
    <row r="193" spans="2:9">
      <c r="B193" s="9"/>
      <c r="C193" s="9"/>
      <c r="D193" s="9"/>
      <c r="E193" s="9"/>
      <c r="F193" s="9"/>
      <c r="G193" s="9"/>
      <c r="H193" s="9"/>
      <c r="I193" s="9"/>
    </row>
    <row r="194" spans="2:9">
      <c r="B194" s="9"/>
      <c r="C194" s="9"/>
      <c r="D194" s="9"/>
      <c r="E194" s="9"/>
      <c r="F194" s="9"/>
      <c r="G194" s="9"/>
      <c r="H194" s="9"/>
      <c r="I194" s="9"/>
    </row>
    <row r="195" spans="2:9">
      <c r="B195" s="9"/>
      <c r="C195" s="9"/>
      <c r="D195" s="9"/>
      <c r="E195" s="9"/>
      <c r="F195" s="9"/>
      <c r="G195" s="9"/>
      <c r="H195" s="9"/>
      <c r="I195" s="9"/>
    </row>
    <row r="196" spans="2:9">
      <c r="B196" s="9"/>
      <c r="C196" s="9"/>
      <c r="D196" s="9"/>
      <c r="E196" s="9"/>
      <c r="F196" s="9"/>
      <c r="G196" s="9"/>
      <c r="H196" s="9"/>
      <c r="I196" s="9"/>
    </row>
    <row r="197" spans="2:9">
      <c r="B197" s="9"/>
      <c r="C197" s="9"/>
      <c r="D197" s="9"/>
      <c r="E197" s="9"/>
      <c r="F197" s="9"/>
      <c r="G197" s="9"/>
      <c r="H197" s="9"/>
      <c r="I197" s="9"/>
    </row>
    <row r="198" spans="2:9">
      <c r="B198" s="9"/>
      <c r="C198" s="9"/>
      <c r="D198" s="9"/>
      <c r="E198" s="9"/>
      <c r="F198" s="9"/>
      <c r="G198" s="9"/>
      <c r="H198" s="9"/>
      <c r="I198" s="9"/>
    </row>
    <row r="199" spans="2:9">
      <c r="B199" s="9"/>
      <c r="C199" s="9"/>
      <c r="D199" s="9"/>
      <c r="E199" s="9"/>
      <c r="F199" s="9"/>
      <c r="G199" s="9"/>
      <c r="H199" s="9"/>
      <c r="I199" s="9"/>
    </row>
    <row r="200" spans="2:9">
      <c r="B200" s="9"/>
      <c r="C200" s="9"/>
      <c r="D200" s="9"/>
      <c r="E200" s="9"/>
      <c r="F200" s="9"/>
      <c r="G200" s="9"/>
      <c r="H200" s="9"/>
      <c r="I200" s="9"/>
    </row>
    <row r="201" spans="2:9">
      <c r="B201" s="9"/>
      <c r="C201" s="9"/>
      <c r="D201" s="9"/>
      <c r="E201" s="9"/>
      <c r="F201" s="9"/>
      <c r="G201" s="9"/>
      <c r="H201" s="9"/>
      <c r="I201" s="9"/>
    </row>
    <row r="202" spans="2:9">
      <c r="B202" s="9"/>
      <c r="C202" s="9"/>
      <c r="D202" s="9"/>
      <c r="E202" s="9"/>
      <c r="F202" s="9"/>
      <c r="G202" s="9"/>
      <c r="H202" s="9"/>
      <c r="I202" s="9"/>
    </row>
    <row r="203" spans="2:9">
      <c r="B203" s="9"/>
      <c r="C203" s="9"/>
      <c r="D203" s="9"/>
      <c r="E203" s="9"/>
      <c r="F203" s="9"/>
      <c r="G203" s="9"/>
      <c r="H203" s="9"/>
      <c r="I203" s="9"/>
    </row>
    <row r="204" spans="2:9">
      <c r="B204" s="9"/>
      <c r="C204" s="9"/>
      <c r="D204" s="9"/>
      <c r="E204" s="9"/>
      <c r="F204" s="9"/>
      <c r="G204" s="9"/>
      <c r="H204" s="9"/>
      <c r="I204" s="9"/>
    </row>
    <row r="205" spans="2:9">
      <c r="B205" s="9"/>
      <c r="C205" s="9"/>
      <c r="D205" s="9"/>
      <c r="E205" s="9"/>
      <c r="F205" s="9"/>
      <c r="G205" s="9"/>
      <c r="H205" s="9"/>
      <c r="I205" s="9"/>
    </row>
    <row r="206" spans="2:9">
      <c r="B206" s="9"/>
      <c r="C206" s="9"/>
      <c r="D206" s="9"/>
      <c r="E206" s="9"/>
      <c r="F206" s="9"/>
      <c r="G206" s="9"/>
      <c r="H206" s="9"/>
      <c r="I206" s="9"/>
    </row>
    <row r="207" spans="2:9">
      <c r="B207" s="9"/>
      <c r="C207" s="9"/>
      <c r="D207" s="9"/>
      <c r="E207" s="9"/>
      <c r="F207" s="9"/>
      <c r="G207" s="9"/>
      <c r="H207" s="9"/>
      <c r="I207" s="9"/>
    </row>
    <row r="208" spans="2:9">
      <c r="B208" s="9"/>
      <c r="C208" s="9"/>
      <c r="D208" s="9"/>
      <c r="E208" s="9"/>
      <c r="F208" s="9"/>
      <c r="G208" s="9"/>
      <c r="H208" s="9"/>
      <c r="I208" s="9"/>
    </row>
    <row r="209" spans="2:9">
      <c r="B209" s="9"/>
      <c r="C209" s="9"/>
      <c r="D209" s="9"/>
      <c r="E209" s="9"/>
      <c r="F209" s="9"/>
      <c r="G209" s="9"/>
      <c r="H209" s="9"/>
      <c r="I209" s="9"/>
    </row>
    <row r="210" spans="2:9">
      <c r="B210" s="9"/>
      <c r="C210" s="9"/>
      <c r="D210" s="9"/>
      <c r="E210" s="9"/>
      <c r="F210" s="9"/>
      <c r="G210" s="9"/>
      <c r="H210" s="9"/>
      <c r="I210" s="9"/>
    </row>
    <row r="211" spans="2:9">
      <c r="B211" s="9"/>
      <c r="C211" s="9"/>
      <c r="D211" s="9"/>
      <c r="E211" s="9"/>
      <c r="F211" s="9"/>
      <c r="G211" s="9"/>
      <c r="H211" s="9"/>
      <c r="I211" s="9"/>
    </row>
    <row r="212" spans="2:9">
      <c r="B212" s="9"/>
      <c r="C212" s="9"/>
      <c r="D212" s="9"/>
      <c r="E212" s="9"/>
      <c r="F212" s="9"/>
      <c r="G212" s="9"/>
      <c r="H212" s="9"/>
      <c r="I212" s="9"/>
    </row>
    <row r="213" spans="2:9">
      <c r="B213" s="9"/>
      <c r="C213" s="9"/>
      <c r="D213" s="9"/>
      <c r="E213" s="9"/>
      <c r="F213" s="9"/>
      <c r="G213" s="9"/>
      <c r="H213" s="9"/>
      <c r="I213" s="9"/>
    </row>
    <row r="214" spans="2:9">
      <c r="B214" s="9"/>
      <c r="C214" s="9"/>
      <c r="D214" s="9"/>
      <c r="E214" s="9"/>
      <c r="F214" s="9"/>
      <c r="G214" s="9"/>
      <c r="H214" s="9"/>
      <c r="I214" s="9"/>
    </row>
    <row r="215" spans="2:9">
      <c r="B215" s="9"/>
      <c r="C215" s="9"/>
      <c r="D215" s="9"/>
      <c r="E215" s="9"/>
      <c r="F215" s="9"/>
      <c r="G215" s="9"/>
      <c r="H215" s="9"/>
      <c r="I215" s="9"/>
    </row>
    <row r="216" spans="2:9">
      <c r="B216" s="9"/>
      <c r="C216" s="9"/>
      <c r="D216" s="9"/>
      <c r="E216" s="9"/>
      <c r="F216" s="9"/>
      <c r="G216" s="9"/>
      <c r="H216" s="9"/>
      <c r="I216" s="9"/>
    </row>
    <row r="217" spans="2:9">
      <c r="B217" s="9"/>
      <c r="C217" s="9"/>
      <c r="D217" s="9"/>
      <c r="E217" s="9"/>
      <c r="F217" s="9"/>
      <c r="G217" s="9"/>
      <c r="H217" s="9"/>
      <c r="I217" s="9"/>
    </row>
    <row r="218" spans="2:9">
      <c r="B218" s="9"/>
      <c r="C218" s="9"/>
      <c r="D218" s="9"/>
      <c r="E218" s="9"/>
      <c r="F218" s="9"/>
      <c r="G218" s="9"/>
      <c r="H218" s="9"/>
      <c r="I218" s="9"/>
    </row>
    <row r="219" spans="2:9">
      <c r="B219" s="9"/>
      <c r="C219" s="9"/>
      <c r="D219" s="9"/>
      <c r="E219" s="9"/>
      <c r="F219" s="9"/>
      <c r="G219" s="9"/>
      <c r="H219" s="9"/>
      <c r="I219" s="9"/>
    </row>
    <row r="220" spans="2:9">
      <c r="B220" s="9"/>
      <c r="C220" s="9"/>
      <c r="D220" s="9"/>
      <c r="E220" s="9"/>
      <c r="F220" s="9"/>
      <c r="G220" s="9"/>
      <c r="H220" s="9"/>
      <c r="I220" s="9"/>
    </row>
    <row r="221" spans="2:9">
      <c r="B221" s="9"/>
      <c r="C221" s="9"/>
      <c r="D221" s="9"/>
      <c r="E221" s="9"/>
      <c r="F221" s="9"/>
      <c r="G221" s="9"/>
      <c r="H221" s="9"/>
      <c r="I221" s="9"/>
    </row>
    <row r="222" spans="2:9">
      <c r="B222" s="9"/>
      <c r="C222" s="9"/>
      <c r="D222" s="9"/>
      <c r="E222" s="9"/>
      <c r="F222" s="9"/>
      <c r="G222" s="9"/>
      <c r="H222" s="9"/>
      <c r="I222" s="9"/>
    </row>
    <row r="223" spans="2:9">
      <c r="B223" s="9"/>
      <c r="C223" s="9"/>
      <c r="D223" s="9"/>
      <c r="E223" s="9"/>
      <c r="F223" s="9"/>
      <c r="G223" s="9"/>
      <c r="H223" s="9"/>
      <c r="I223" s="9"/>
    </row>
    <row r="224" spans="2:9">
      <c r="B224" s="9"/>
      <c r="C224" s="9"/>
      <c r="D224" s="9"/>
      <c r="E224" s="9"/>
      <c r="F224" s="9"/>
      <c r="G224" s="9"/>
      <c r="H224" s="9"/>
      <c r="I224" s="9"/>
    </row>
    <row r="225" spans="2:9">
      <c r="B225" s="9"/>
      <c r="C225" s="9"/>
      <c r="D225" s="9"/>
      <c r="E225" s="9"/>
      <c r="F225" s="9"/>
      <c r="G225" s="9"/>
      <c r="H225" s="9"/>
      <c r="I225" s="9"/>
    </row>
    <row r="226" spans="2:9">
      <c r="B226" s="9"/>
      <c r="C226" s="9"/>
      <c r="D226" s="9"/>
      <c r="E226" s="9"/>
      <c r="F226" s="9"/>
      <c r="G226" s="9"/>
      <c r="H226" s="9"/>
      <c r="I226" s="9"/>
    </row>
    <row r="227" spans="2:9">
      <c r="B227" s="9"/>
      <c r="C227" s="9"/>
      <c r="D227" s="9"/>
      <c r="E227" s="9"/>
      <c r="F227" s="9"/>
      <c r="G227" s="9"/>
      <c r="H227" s="9"/>
      <c r="I227" s="9"/>
    </row>
    <row r="228" spans="2:9">
      <c r="B228" s="9"/>
      <c r="C228" s="9"/>
      <c r="D228" s="9"/>
      <c r="E228" s="9"/>
      <c r="F228" s="9"/>
      <c r="G228" s="9"/>
      <c r="H228" s="9"/>
      <c r="I228" s="9"/>
    </row>
    <row r="229" spans="2:9">
      <c r="B229" s="9"/>
      <c r="C229" s="9"/>
      <c r="D229" s="9"/>
      <c r="E229" s="9"/>
      <c r="F229" s="9"/>
      <c r="G229" s="9"/>
      <c r="H229" s="9"/>
      <c r="I229" s="9"/>
    </row>
    <row r="230" spans="2:9">
      <c r="B230" s="9"/>
      <c r="C230" s="9"/>
      <c r="D230" s="9"/>
      <c r="E230" s="9"/>
      <c r="F230" s="9"/>
      <c r="G230" s="9"/>
      <c r="H230" s="9"/>
      <c r="I230" s="9"/>
    </row>
    <row r="231" spans="2:9">
      <c r="B231" s="9"/>
      <c r="C231" s="9"/>
      <c r="D231" s="9"/>
      <c r="E231" s="9"/>
      <c r="F231" s="9"/>
      <c r="G231" s="9"/>
      <c r="H231" s="9"/>
      <c r="I231" s="9"/>
    </row>
    <row r="232" spans="2:9">
      <c r="B232" s="9"/>
      <c r="C232" s="9"/>
      <c r="D232" s="9"/>
      <c r="E232" s="9"/>
      <c r="F232" s="9"/>
      <c r="G232" s="9"/>
      <c r="H232" s="9"/>
      <c r="I232" s="9"/>
    </row>
    <row r="233" spans="2:9">
      <c r="B233" s="9"/>
      <c r="C233" s="9"/>
      <c r="D233" s="9"/>
      <c r="E233" s="9"/>
      <c r="F233" s="9"/>
      <c r="G233" s="9"/>
      <c r="H233" s="9"/>
      <c r="I233" s="9"/>
    </row>
    <row r="234" spans="2:9">
      <c r="B234" s="9"/>
      <c r="C234" s="9"/>
      <c r="D234" s="9"/>
      <c r="E234" s="9"/>
      <c r="F234" s="9"/>
      <c r="G234" s="9"/>
      <c r="H234" s="9"/>
      <c r="I234" s="9"/>
    </row>
    <row r="235" spans="2:9">
      <c r="B235" s="9"/>
      <c r="C235" s="9"/>
      <c r="D235" s="9"/>
      <c r="E235" s="9"/>
      <c r="F235" s="9"/>
      <c r="G235" s="9"/>
      <c r="H235" s="9"/>
      <c r="I235" s="9"/>
    </row>
    <row r="236" spans="2:9">
      <c r="B236" s="9"/>
      <c r="C236" s="9"/>
      <c r="D236" s="9"/>
      <c r="E236" s="9"/>
      <c r="F236" s="9"/>
      <c r="G236" s="9"/>
      <c r="H236" s="9"/>
      <c r="I236" s="9"/>
    </row>
  </sheetData>
  <mergeCells count="47">
    <mergeCell ref="A16:A17"/>
    <mergeCell ref="A18:A23"/>
    <mergeCell ref="B19:B20"/>
    <mergeCell ref="B21:B22"/>
    <mergeCell ref="A13:B15"/>
    <mergeCell ref="E19:F19"/>
    <mergeCell ref="E20:F20"/>
    <mergeCell ref="E21:F21"/>
    <mergeCell ref="E22:F22"/>
    <mergeCell ref="E23:F23"/>
    <mergeCell ref="B16:F16"/>
    <mergeCell ref="G16:I16"/>
    <mergeCell ref="B17:F17"/>
    <mergeCell ref="G17:I17"/>
    <mergeCell ref="E18:F18"/>
    <mergeCell ref="C14:D14"/>
    <mergeCell ref="E14:F14"/>
    <mergeCell ref="G14:H14"/>
    <mergeCell ref="C15:D15"/>
    <mergeCell ref="E15:F15"/>
    <mergeCell ref="G15:H15"/>
    <mergeCell ref="B11:D11"/>
    <mergeCell ref="E11:I11"/>
    <mergeCell ref="B12:D12"/>
    <mergeCell ref="E12:I12"/>
    <mergeCell ref="C13:D13"/>
    <mergeCell ref="E13:F13"/>
    <mergeCell ref="G13:H13"/>
    <mergeCell ref="B8:D8"/>
    <mergeCell ref="F8:G8"/>
    <mergeCell ref="B9:D9"/>
    <mergeCell ref="E9:I9"/>
    <mergeCell ref="B10:D10"/>
    <mergeCell ref="E10:I10"/>
    <mergeCell ref="A5:D5"/>
    <mergeCell ref="F5:G5"/>
    <mergeCell ref="B6:D6"/>
    <mergeCell ref="E6:I6"/>
    <mergeCell ref="B7:D7"/>
    <mergeCell ref="E7:I7"/>
    <mergeCell ref="A6:A12"/>
    <mergeCell ref="A1:B1"/>
    <mergeCell ref="A2:I2"/>
    <mergeCell ref="A3:D3"/>
    <mergeCell ref="E3:I3"/>
    <mergeCell ref="A4:D4"/>
    <mergeCell ref="E4:I4"/>
  </mergeCells>
  <phoneticPr fontId="12" type="noConversion"/>
  <dataValidations count="8">
    <dataValidation type="list" allowBlank="1" showInputMessage="1" showErrorMessage="1" sqref="E5">
      <formula1>"□ 产业发展,■ 产业发展"</formula1>
    </dataValidation>
    <dataValidation type="list" allowBlank="1" showInputMessage="1" showErrorMessage="1" sqref="H5">
      <formula1>"□ 基础设施,■ 基础设施"</formula1>
    </dataValidation>
    <dataValidation type="list" allowBlank="1" showInputMessage="1" showErrorMessage="1" sqref="F5:G5">
      <formula1>"□ 民生保障,■ 民生保障"</formula1>
    </dataValidation>
    <dataValidation type="list" allowBlank="1" showInputMessage="1" showErrorMessage="1" sqref="F8">
      <formula1>"□ 项目法,■ 项目法"</formula1>
    </dataValidation>
    <dataValidation type="list" allowBlank="1" showInputMessage="1" showErrorMessage="1" sqref="I5">
      <formula1>"□ 行政运行,■ 行政运行"</formula1>
    </dataValidation>
    <dataValidation type="list" allowBlank="1" showInputMessage="1" showErrorMessage="1" sqref="E8">
      <formula1>"□ 因素法,■ 因素法"</formula1>
    </dataValidation>
    <dataValidation type="list" allowBlank="1" showInputMessage="1" showErrorMessage="1" sqref="H8">
      <formula1>"□ 据实据效,■ 据实据效"</formula1>
    </dataValidation>
    <dataValidation type="list" allowBlank="1" showInputMessage="1" showErrorMessage="1" sqref="I8">
      <formula1>"□ 因素法与项目法相组合,■ 因素法与项目法相组合"</formula1>
    </dataValidation>
  </dataValidation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36"/>
  <sheetViews>
    <sheetView tabSelected="1" workbookViewId="0">
      <selection activeCell="G15" sqref="G15:H15"/>
    </sheetView>
  </sheetViews>
  <sheetFormatPr defaultColWidth="12" defaultRowHeight="13.5"/>
  <cols>
    <col min="1" max="1" width="5.5" style="2" customWidth="1"/>
    <col min="2" max="2" width="6.6640625" style="2" customWidth="1"/>
    <col min="3" max="4" width="14.1640625" style="2" customWidth="1"/>
    <col min="5" max="5" width="20" style="2" customWidth="1"/>
    <col min="6" max="6" width="0.1640625" style="2" customWidth="1"/>
    <col min="7" max="8" width="14.1640625" style="2" customWidth="1"/>
    <col min="9" max="9" width="28.83203125" style="2" customWidth="1"/>
    <col min="10" max="20" width="12" style="2"/>
    <col min="21" max="16383" width="12" style="1"/>
  </cols>
  <sheetData>
    <row r="1" spans="1:18">
      <c r="A1" s="238"/>
      <c r="B1" s="238"/>
      <c r="I1" s="10" t="s">
        <v>1903</v>
      </c>
    </row>
    <row r="2" spans="1:18" ht="45" customHeight="1">
      <c r="A2" s="223" t="s">
        <v>1300</v>
      </c>
      <c r="B2" s="224"/>
      <c r="C2" s="224"/>
      <c r="D2" s="224"/>
      <c r="E2" s="224"/>
      <c r="F2" s="224"/>
      <c r="G2" s="224"/>
      <c r="H2" s="224"/>
      <c r="I2" s="224"/>
    </row>
    <row r="3" spans="1:18" ht="20.100000000000001" customHeight="1">
      <c r="A3" s="225" t="s">
        <v>1301</v>
      </c>
      <c r="B3" s="225"/>
      <c r="C3" s="225"/>
      <c r="D3" s="225"/>
      <c r="E3" s="226" t="s">
        <v>1904</v>
      </c>
      <c r="F3" s="226"/>
      <c r="G3" s="226"/>
      <c r="H3" s="226"/>
      <c r="I3" s="226"/>
    </row>
    <row r="4" spans="1:18" s="1" customFormat="1" ht="20.100000000000001" customHeight="1">
      <c r="A4" s="225" t="s">
        <v>1303</v>
      </c>
      <c r="B4" s="225"/>
      <c r="C4" s="225"/>
      <c r="D4" s="225"/>
      <c r="E4" s="226" t="s">
        <v>2</v>
      </c>
      <c r="F4" s="226"/>
      <c r="G4" s="226"/>
      <c r="H4" s="226"/>
      <c r="I4" s="226"/>
      <c r="J4" s="2"/>
      <c r="K4" s="2"/>
      <c r="L4" s="2"/>
      <c r="M4" s="2"/>
      <c r="N4" s="2"/>
      <c r="O4" s="2"/>
      <c r="P4" s="2"/>
      <c r="Q4" s="2"/>
      <c r="R4" s="2"/>
    </row>
    <row r="5" spans="1:18" s="1" customFormat="1" ht="27.95" customHeight="1">
      <c r="A5" s="225" t="s">
        <v>1304</v>
      </c>
      <c r="B5" s="225"/>
      <c r="C5" s="225"/>
      <c r="D5" s="225"/>
      <c r="E5" s="5" t="s">
        <v>1305</v>
      </c>
      <c r="F5" s="227" t="s">
        <v>1306</v>
      </c>
      <c r="G5" s="225"/>
      <c r="H5" s="5" t="s">
        <v>1307</v>
      </c>
      <c r="I5" s="5" t="s">
        <v>1308</v>
      </c>
      <c r="J5" s="2"/>
      <c r="K5" s="2"/>
      <c r="L5" s="2"/>
      <c r="M5" s="2"/>
      <c r="N5" s="2"/>
      <c r="O5" s="2"/>
      <c r="P5" s="2"/>
      <c r="Q5" s="2"/>
      <c r="R5" s="2"/>
    </row>
    <row r="6" spans="1:18" s="1" customFormat="1" ht="39.950000000000003" customHeight="1">
      <c r="A6" s="227" t="s">
        <v>1309</v>
      </c>
      <c r="B6" s="227" t="s">
        <v>1310</v>
      </c>
      <c r="C6" s="225"/>
      <c r="D6" s="225"/>
      <c r="E6" s="228" t="s">
        <v>1905</v>
      </c>
      <c r="F6" s="228"/>
      <c r="G6" s="228"/>
      <c r="H6" s="228"/>
      <c r="I6" s="228"/>
      <c r="J6" s="2"/>
      <c r="K6" s="2"/>
      <c r="L6" s="2"/>
      <c r="M6" s="2"/>
      <c r="N6" s="2"/>
      <c r="O6" s="2"/>
      <c r="P6" s="2"/>
      <c r="Q6" s="2"/>
      <c r="R6" s="2"/>
    </row>
    <row r="7" spans="1:18" s="1" customFormat="1" ht="39.950000000000003" customHeight="1">
      <c r="A7" s="225"/>
      <c r="B7" s="225" t="s">
        <v>1312</v>
      </c>
      <c r="C7" s="225"/>
      <c r="D7" s="225"/>
      <c r="E7" s="304" t="s">
        <v>1906</v>
      </c>
      <c r="F7" s="305"/>
      <c r="G7" s="305"/>
      <c r="H7" s="305"/>
      <c r="I7" s="305"/>
      <c r="J7" s="2"/>
      <c r="K7" s="2"/>
      <c r="L7" s="2"/>
      <c r="M7" s="2"/>
      <c r="N7" s="2"/>
      <c r="O7" s="2"/>
      <c r="P7" s="2"/>
      <c r="Q7" s="2"/>
      <c r="R7" s="2"/>
    </row>
    <row r="8" spans="1:18" ht="39.950000000000003" customHeight="1">
      <c r="A8" s="225"/>
      <c r="B8" s="239" t="s">
        <v>1314</v>
      </c>
      <c r="C8" s="240"/>
      <c r="D8" s="241"/>
      <c r="E8" s="6" t="s">
        <v>1315</v>
      </c>
      <c r="F8" s="242" t="s">
        <v>1316</v>
      </c>
      <c r="G8" s="242"/>
      <c r="H8" s="7" t="s">
        <v>1317</v>
      </c>
      <c r="I8" s="7" t="s">
        <v>1318</v>
      </c>
    </row>
    <row r="9" spans="1:18" ht="20.100000000000001" customHeight="1">
      <c r="A9" s="225"/>
      <c r="B9" s="239" t="s">
        <v>1319</v>
      </c>
      <c r="C9" s="240"/>
      <c r="D9" s="241"/>
      <c r="E9" s="226" t="s">
        <v>1907</v>
      </c>
      <c r="F9" s="226"/>
      <c r="G9" s="226"/>
      <c r="H9" s="226"/>
      <c r="I9" s="226"/>
    </row>
    <row r="10" spans="1:18" ht="20.100000000000001" customHeight="1">
      <c r="A10" s="225"/>
      <c r="B10" s="239" t="s">
        <v>1320</v>
      </c>
      <c r="C10" s="240"/>
      <c r="D10" s="241"/>
      <c r="E10" s="226" t="s">
        <v>1625</v>
      </c>
      <c r="F10" s="226"/>
      <c r="G10" s="226"/>
      <c r="H10" s="226"/>
      <c r="I10" s="226"/>
    </row>
    <row r="11" spans="1:18" ht="20.100000000000001" customHeight="1">
      <c r="A11" s="225"/>
      <c r="B11" s="239" t="s">
        <v>1322</v>
      </c>
      <c r="C11" s="240"/>
      <c r="D11" s="241"/>
      <c r="E11" s="226" t="s">
        <v>1679</v>
      </c>
      <c r="F11" s="226"/>
      <c r="G11" s="226"/>
      <c r="H11" s="226"/>
      <c r="I11" s="226"/>
    </row>
    <row r="12" spans="1:18" ht="20.100000000000001" customHeight="1">
      <c r="A12" s="225"/>
      <c r="B12" s="239" t="s">
        <v>1324</v>
      </c>
      <c r="C12" s="240"/>
      <c r="D12" s="241"/>
      <c r="E12" s="226" t="s">
        <v>1325</v>
      </c>
      <c r="F12" s="226"/>
      <c r="G12" s="226"/>
      <c r="H12" s="226"/>
      <c r="I12" s="226"/>
    </row>
    <row r="13" spans="1:18" ht="20.100000000000001" customHeight="1">
      <c r="A13" s="257" t="s">
        <v>1326</v>
      </c>
      <c r="B13" s="258"/>
      <c r="C13" s="230" t="s">
        <v>1327</v>
      </c>
      <c r="D13" s="230"/>
      <c r="E13" s="245">
        <v>44593</v>
      </c>
      <c r="F13" s="246"/>
      <c r="G13" s="230" t="s">
        <v>1328</v>
      </c>
      <c r="H13" s="230"/>
      <c r="I13" s="11">
        <v>44593</v>
      </c>
    </row>
    <row r="14" spans="1:18" ht="20.100000000000001" customHeight="1">
      <c r="A14" s="259"/>
      <c r="B14" s="260"/>
      <c r="C14" s="230" t="s">
        <v>1329</v>
      </c>
      <c r="D14" s="230"/>
      <c r="E14" s="245">
        <v>44593</v>
      </c>
      <c r="F14" s="246"/>
      <c r="G14" s="230" t="s">
        <v>1329</v>
      </c>
      <c r="H14" s="230"/>
      <c r="I14" s="11">
        <v>44593</v>
      </c>
    </row>
    <row r="15" spans="1:18" ht="20.100000000000001" customHeight="1">
      <c r="A15" s="261"/>
      <c r="B15" s="262"/>
      <c r="C15" s="306" t="s">
        <v>1330</v>
      </c>
      <c r="D15" s="307"/>
      <c r="E15" s="245">
        <v>0</v>
      </c>
      <c r="F15" s="246"/>
      <c r="G15" s="306" t="s">
        <v>1330</v>
      </c>
      <c r="H15" s="307"/>
      <c r="I15" s="11">
        <v>0</v>
      </c>
    </row>
    <row r="16" spans="1:18" ht="20.100000000000001" customHeight="1">
      <c r="A16" s="227" t="s">
        <v>1331</v>
      </c>
      <c r="B16" s="225" t="s">
        <v>1332</v>
      </c>
      <c r="C16" s="225"/>
      <c r="D16" s="225"/>
      <c r="E16" s="225"/>
      <c r="F16" s="225"/>
      <c r="G16" s="225" t="s">
        <v>1333</v>
      </c>
      <c r="H16" s="225"/>
      <c r="I16" s="225"/>
    </row>
    <row r="17" spans="1:9" ht="36.950000000000003" customHeight="1">
      <c r="A17" s="225"/>
      <c r="B17" s="232" t="s">
        <v>1908</v>
      </c>
      <c r="C17" s="232"/>
      <c r="D17" s="232"/>
      <c r="E17" s="232"/>
      <c r="F17" s="232"/>
      <c r="G17" s="232" t="s">
        <v>1909</v>
      </c>
      <c r="H17" s="232"/>
      <c r="I17" s="232"/>
    </row>
    <row r="18" spans="1:9" ht="36" customHeight="1">
      <c r="A18" s="251" t="s">
        <v>1336</v>
      </c>
      <c r="B18" s="8" t="s">
        <v>1512</v>
      </c>
      <c r="C18" s="5" t="s">
        <v>1338</v>
      </c>
      <c r="D18" s="5" t="s">
        <v>736</v>
      </c>
      <c r="E18" s="227" t="s">
        <v>1339</v>
      </c>
      <c r="F18" s="227"/>
      <c r="G18" s="5" t="s">
        <v>1338</v>
      </c>
      <c r="H18" s="5" t="s">
        <v>736</v>
      </c>
      <c r="I18" s="5" t="s">
        <v>1339</v>
      </c>
    </row>
    <row r="19" spans="1:9" ht="36">
      <c r="A19" s="252"/>
      <c r="B19" s="250" t="s">
        <v>1341</v>
      </c>
      <c r="C19" s="250" t="s">
        <v>1342</v>
      </c>
      <c r="D19" s="8" t="s">
        <v>1910</v>
      </c>
      <c r="E19" s="250" t="s">
        <v>1911</v>
      </c>
      <c r="F19" s="248"/>
      <c r="G19" s="250" t="s">
        <v>1342</v>
      </c>
      <c r="H19" s="8" t="s">
        <v>1912</v>
      </c>
      <c r="I19" s="8" t="s">
        <v>1913</v>
      </c>
    </row>
    <row r="20" spans="1:9" ht="36">
      <c r="A20" s="253"/>
      <c r="B20" s="255"/>
      <c r="C20" s="255"/>
      <c r="D20" s="8" t="s">
        <v>1914</v>
      </c>
      <c r="E20" s="250" t="s">
        <v>1915</v>
      </c>
      <c r="F20" s="249"/>
      <c r="G20" s="255"/>
      <c r="H20" s="8" t="s">
        <v>1916</v>
      </c>
      <c r="I20" s="8" t="s">
        <v>1701</v>
      </c>
    </row>
    <row r="21" spans="1:9" ht="36">
      <c r="A21" s="253"/>
      <c r="B21" s="255"/>
      <c r="C21" s="255"/>
      <c r="D21" s="8"/>
      <c r="E21" s="250"/>
      <c r="F21" s="249"/>
      <c r="G21" s="255"/>
      <c r="H21" s="8" t="s">
        <v>1917</v>
      </c>
      <c r="I21" s="8" t="s">
        <v>1918</v>
      </c>
    </row>
    <row r="22" spans="1:9" ht="36">
      <c r="A22" s="253"/>
      <c r="B22" s="255"/>
      <c r="C22" s="256"/>
      <c r="D22" s="8"/>
      <c r="E22" s="250"/>
      <c r="F22" s="249"/>
      <c r="G22" s="256"/>
      <c r="H22" s="8" t="s">
        <v>1919</v>
      </c>
      <c r="I22" s="8" t="s">
        <v>1920</v>
      </c>
    </row>
    <row r="23" spans="1:9" ht="24">
      <c r="A23" s="253"/>
      <c r="B23" s="255"/>
      <c r="C23" s="250" t="s">
        <v>1427</v>
      </c>
      <c r="D23" s="8" t="s">
        <v>1921</v>
      </c>
      <c r="E23" s="250" t="s">
        <v>1011</v>
      </c>
      <c r="F23" s="249"/>
      <c r="G23" s="250" t="s">
        <v>1427</v>
      </c>
      <c r="H23" s="8" t="s">
        <v>1921</v>
      </c>
      <c r="I23" s="8" t="s">
        <v>1011</v>
      </c>
    </row>
    <row r="24" spans="1:9" ht="24">
      <c r="A24" s="253"/>
      <c r="B24" s="256"/>
      <c r="C24" s="256"/>
      <c r="D24" s="8" t="s">
        <v>1922</v>
      </c>
      <c r="E24" s="250" t="s">
        <v>1923</v>
      </c>
      <c r="F24" s="249"/>
      <c r="G24" s="256"/>
      <c r="H24" s="8" t="s">
        <v>1922</v>
      </c>
      <c r="I24" s="8" t="s">
        <v>1923</v>
      </c>
    </row>
    <row r="25" spans="1:9" ht="60">
      <c r="A25" s="253"/>
      <c r="B25" s="250" t="s">
        <v>1455</v>
      </c>
      <c r="C25" s="8" t="s">
        <v>1465</v>
      </c>
      <c r="D25" s="8" t="s">
        <v>1924</v>
      </c>
      <c r="E25" s="250" t="s">
        <v>1744</v>
      </c>
      <c r="F25" s="249"/>
      <c r="G25" s="8" t="s">
        <v>1465</v>
      </c>
      <c r="H25" s="8" t="s">
        <v>1924</v>
      </c>
      <c r="I25" s="8" t="s">
        <v>1744</v>
      </c>
    </row>
    <row r="26" spans="1:9" ht="60">
      <c r="A26" s="253"/>
      <c r="B26" s="255"/>
      <c r="C26" s="8" t="s">
        <v>1485</v>
      </c>
      <c r="D26" s="8" t="s">
        <v>1925</v>
      </c>
      <c r="E26" s="250" t="s">
        <v>1926</v>
      </c>
      <c r="F26" s="249"/>
      <c r="G26" s="8" t="s">
        <v>1485</v>
      </c>
      <c r="H26" s="8" t="s">
        <v>1925</v>
      </c>
      <c r="I26" s="8" t="s">
        <v>1926</v>
      </c>
    </row>
    <row r="27" spans="1:9" ht="60">
      <c r="A27" s="253"/>
      <c r="B27" s="256"/>
      <c r="C27" s="8" t="s">
        <v>1491</v>
      </c>
      <c r="D27" s="8" t="s">
        <v>1927</v>
      </c>
      <c r="E27" s="250" t="s">
        <v>1928</v>
      </c>
      <c r="F27" s="249"/>
      <c r="G27" s="8" t="s">
        <v>1491</v>
      </c>
      <c r="H27" s="8" t="s">
        <v>1927</v>
      </c>
      <c r="I27" s="8" t="s">
        <v>1928</v>
      </c>
    </row>
    <row r="28" spans="1:9" ht="24">
      <c r="A28" s="253"/>
      <c r="B28" s="250" t="s">
        <v>1499</v>
      </c>
      <c r="C28" s="250" t="s">
        <v>732</v>
      </c>
      <c r="D28" s="8" t="s">
        <v>1929</v>
      </c>
      <c r="E28" s="250" t="s">
        <v>1011</v>
      </c>
      <c r="F28" s="249"/>
      <c r="G28" s="250" t="s">
        <v>732</v>
      </c>
      <c r="H28" s="8" t="s">
        <v>1929</v>
      </c>
      <c r="I28" s="8" t="s">
        <v>1011</v>
      </c>
    </row>
    <row r="29" spans="1:9" ht="24">
      <c r="A29" s="254"/>
      <c r="B29" s="256"/>
      <c r="C29" s="256"/>
      <c r="D29" s="8" t="s">
        <v>1930</v>
      </c>
      <c r="E29" s="250" t="s">
        <v>1011</v>
      </c>
      <c r="F29" s="249"/>
      <c r="G29" s="256"/>
      <c r="H29" s="8" t="s">
        <v>1930</v>
      </c>
      <c r="I29" s="8" t="s">
        <v>1011</v>
      </c>
    </row>
    <row r="30" spans="1:9">
      <c r="B30" s="9"/>
      <c r="C30" s="9"/>
      <c r="D30" s="9"/>
      <c r="E30" s="9"/>
      <c r="F30" s="9"/>
      <c r="G30" s="9"/>
      <c r="H30" s="9"/>
      <c r="I30" s="9"/>
    </row>
    <row r="31" spans="1:9">
      <c r="B31" s="9"/>
      <c r="C31" s="9"/>
      <c r="D31" s="9"/>
      <c r="E31" s="9"/>
      <c r="F31" s="9"/>
      <c r="G31" s="9"/>
      <c r="H31" s="9"/>
      <c r="I31" s="9"/>
    </row>
    <row r="32" spans="1:9">
      <c r="B32" s="9"/>
      <c r="C32" s="9"/>
      <c r="D32" s="9"/>
      <c r="E32" s="9"/>
      <c r="F32" s="9"/>
      <c r="G32" s="9"/>
      <c r="H32" s="9"/>
      <c r="I32" s="9"/>
    </row>
    <row r="33" spans="2:9">
      <c r="B33" s="9"/>
      <c r="C33" s="9"/>
      <c r="D33" s="9"/>
      <c r="E33" s="9"/>
      <c r="F33" s="9"/>
      <c r="G33" s="9"/>
      <c r="H33" s="9"/>
      <c r="I33" s="9"/>
    </row>
    <row r="34" spans="2:9">
      <c r="B34" s="9"/>
      <c r="C34" s="9"/>
      <c r="D34" s="9"/>
      <c r="E34" s="9"/>
      <c r="F34" s="9"/>
      <c r="G34" s="9"/>
      <c r="H34" s="9"/>
      <c r="I34" s="9"/>
    </row>
    <row r="35" spans="2:9">
      <c r="B35" s="9"/>
      <c r="C35" s="9"/>
      <c r="D35" s="9"/>
      <c r="E35" s="9"/>
      <c r="F35" s="9"/>
      <c r="G35" s="9"/>
      <c r="H35" s="9"/>
      <c r="I35" s="9"/>
    </row>
    <row r="36" spans="2:9">
      <c r="B36" s="9"/>
      <c r="C36" s="9"/>
      <c r="D36" s="9"/>
      <c r="E36" s="9"/>
      <c r="F36" s="9"/>
      <c r="G36" s="9"/>
      <c r="H36" s="9"/>
      <c r="I36" s="9"/>
    </row>
    <row r="37" spans="2:9">
      <c r="B37" s="9"/>
      <c r="C37" s="9"/>
      <c r="D37" s="9"/>
      <c r="E37" s="9"/>
      <c r="F37" s="9"/>
      <c r="G37" s="9"/>
      <c r="H37" s="9"/>
      <c r="I37" s="9"/>
    </row>
    <row r="38" spans="2:9">
      <c r="B38" s="9"/>
      <c r="C38" s="9"/>
      <c r="D38" s="9"/>
      <c r="E38" s="9"/>
      <c r="F38" s="9"/>
      <c r="G38" s="9"/>
      <c r="H38" s="9"/>
      <c r="I38" s="9"/>
    </row>
    <row r="39" spans="2:9">
      <c r="B39" s="9"/>
      <c r="C39" s="9"/>
      <c r="D39" s="9"/>
      <c r="E39" s="9"/>
      <c r="F39" s="9"/>
      <c r="G39" s="9"/>
      <c r="H39" s="9"/>
      <c r="I39" s="9"/>
    </row>
    <row r="40" spans="2:9">
      <c r="B40" s="9"/>
      <c r="C40" s="9"/>
      <c r="D40" s="9"/>
      <c r="E40" s="9"/>
      <c r="F40" s="9"/>
      <c r="G40" s="9"/>
      <c r="H40" s="9"/>
      <c r="I40" s="9"/>
    </row>
    <row r="41" spans="2:9">
      <c r="B41" s="9"/>
      <c r="C41" s="9"/>
      <c r="D41" s="9"/>
      <c r="E41" s="9"/>
      <c r="F41" s="9"/>
      <c r="G41" s="9"/>
      <c r="H41" s="9"/>
      <c r="I41" s="9"/>
    </row>
    <row r="42" spans="2:9">
      <c r="B42" s="9"/>
      <c r="C42" s="9"/>
      <c r="D42" s="9"/>
      <c r="E42" s="9"/>
      <c r="F42" s="9"/>
      <c r="G42" s="9"/>
      <c r="H42" s="9"/>
      <c r="I42" s="9"/>
    </row>
    <row r="43" spans="2:9">
      <c r="B43" s="9"/>
      <c r="C43" s="9"/>
      <c r="D43" s="9"/>
      <c r="E43" s="9"/>
      <c r="F43" s="9"/>
      <c r="G43" s="9"/>
      <c r="H43" s="9"/>
      <c r="I43" s="9"/>
    </row>
    <row r="44" spans="2:9">
      <c r="B44" s="9"/>
      <c r="C44" s="9"/>
      <c r="D44" s="9"/>
      <c r="E44" s="9"/>
      <c r="F44" s="9"/>
      <c r="G44" s="9"/>
      <c r="H44" s="9"/>
      <c r="I44" s="9"/>
    </row>
    <row r="45" spans="2:9">
      <c r="B45" s="9"/>
      <c r="C45" s="9"/>
      <c r="D45" s="9"/>
      <c r="E45" s="9"/>
      <c r="F45" s="9"/>
      <c r="G45" s="9"/>
      <c r="H45" s="9"/>
      <c r="I45" s="9"/>
    </row>
    <row r="46" spans="2:9">
      <c r="B46" s="9"/>
      <c r="C46" s="9"/>
      <c r="D46" s="9"/>
      <c r="E46" s="9"/>
      <c r="F46" s="9"/>
      <c r="G46" s="9"/>
      <c r="H46" s="9"/>
      <c r="I46" s="9"/>
    </row>
    <row r="47" spans="2:9">
      <c r="B47" s="9"/>
      <c r="C47" s="9"/>
      <c r="D47" s="9"/>
      <c r="E47" s="9"/>
      <c r="F47" s="9"/>
      <c r="G47" s="9"/>
      <c r="H47" s="9"/>
      <c r="I47" s="9"/>
    </row>
    <row r="48" spans="2:9">
      <c r="B48" s="9"/>
      <c r="C48" s="9"/>
      <c r="D48" s="9"/>
      <c r="E48" s="9"/>
      <c r="F48" s="9"/>
      <c r="G48" s="9"/>
      <c r="H48" s="9"/>
      <c r="I48" s="9"/>
    </row>
    <row r="49" spans="2:9">
      <c r="B49" s="9"/>
      <c r="C49" s="9"/>
      <c r="D49" s="9"/>
      <c r="E49" s="9"/>
      <c r="F49" s="9"/>
      <c r="G49" s="9"/>
      <c r="H49" s="9"/>
      <c r="I49" s="9"/>
    </row>
    <row r="50" spans="2:9">
      <c r="B50" s="9"/>
      <c r="C50" s="9"/>
      <c r="D50" s="9"/>
      <c r="E50" s="9"/>
      <c r="F50" s="9"/>
      <c r="G50" s="9"/>
      <c r="H50" s="9"/>
      <c r="I50" s="9"/>
    </row>
    <row r="51" spans="2:9">
      <c r="B51" s="9"/>
      <c r="C51" s="9"/>
      <c r="D51" s="9"/>
      <c r="E51" s="9"/>
      <c r="F51" s="9"/>
      <c r="G51" s="9"/>
      <c r="H51" s="9"/>
      <c r="I51" s="9"/>
    </row>
    <row r="52" spans="2:9">
      <c r="B52" s="9"/>
      <c r="C52" s="9"/>
      <c r="D52" s="9"/>
      <c r="E52" s="9"/>
      <c r="F52" s="9"/>
      <c r="G52" s="9"/>
      <c r="H52" s="9"/>
      <c r="I52" s="9"/>
    </row>
    <row r="53" spans="2:9">
      <c r="B53" s="9"/>
      <c r="C53" s="9"/>
      <c r="D53" s="9"/>
      <c r="E53" s="9"/>
      <c r="F53" s="9"/>
      <c r="G53" s="9"/>
      <c r="H53" s="9"/>
      <c r="I53" s="9"/>
    </row>
    <row r="54" spans="2:9">
      <c r="B54" s="9"/>
      <c r="C54" s="9"/>
      <c r="D54" s="9"/>
      <c r="E54" s="9"/>
      <c r="F54" s="9"/>
      <c r="G54" s="9"/>
      <c r="H54" s="9"/>
      <c r="I54" s="9"/>
    </row>
    <row r="55" spans="2:9">
      <c r="B55" s="9"/>
      <c r="C55" s="9"/>
      <c r="D55" s="9"/>
      <c r="E55" s="9"/>
      <c r="F55" s="9"/>
      <c r="G55" s="9"/>
      <c r="H55" s="9"/>
      <c r="I55" s="9"/>
    </row>
    <row r="56" spans="2:9">
      <c r="B56" s="9"/>
      <c r="C56" s="9"/>
      <c r="D56" s="9"/>
      <c r="E56" s="9"/>
      <c r="F56" s="9"/>
      <c r="G56" s="9"/>
      <c r="H56" s="9"/>
      <c r="I56" s="9"/>
    </row>
    <row r="57" spans="2:9">
      <c r="B57" s="9"/>
      <c r="C57" s="9"/>
      <c r="D57" s="9"/>
      <c r="E57" s="9"/>
      <c r="F57" s="9"/>
      <c r="G57" s="9"/>
      <c r="H57" s="9"/>
      <c r="I57" s="9"/>
    </row>
    <row r="58" spans="2:9">
      <c r="B58" s="9"/>
      <c r="C58" s="9"/>
      <c r="D58" s="9"/>
      <c r="E58" s="9"/>
      <c r="F58" s="9"/>
      <c r="G58" s="9"/>
      <c r="H58" s="9"/>
      <c r="I58" s="9"/>
    </row>
    <row r="59" spans="2:9">
      <c r="B59" s="9"/>
      <c r="C59" s="9"/>
      <c r="D59" s="9"/>
      <c r="E59" s="9"/>
      <c r="F59" s="9"/>
      <c r="G59" s="9"/>
      <c r="H59" s="9"/>
      <c r="I59" s="9"/>
    </row>
    <row r="60" spans="2:9">
      <c r="B60" s="9"/>
      <c r="C60" s="9"/>
      <c r="D60" s="9"/>
      <c r="E60" s="9"/>
      <c r="F60" s="9"/>
      <c r="G60" s="9"/>
      <c r="H60" s="9"/>
      <c r="I60" s="9"/>
    </row>
    <row r="61" spans="2:9">
      <c r="B61" s="9"/>
      <c r="C61" s="9"/>
      <c r="D61" s="9"/>
      <c r="E61" s="9"/>
      <c r="F61" s="9"/>
      <c r="G61" s="9"/>
      <c r="H61" s="9"/>
      <c r="I61" s="9"/>
    </row>
    <row r="62" spans="2:9">
      <c r="B62" s="9"/>
      <c r="C62" s="9"/>
      <c r="D62" s="9"/>
      <c r="E62" s="9"/>
      <c r="F62" s="9"/>
      <c r="G62" s="9"/>
      <c r="H62" s="9"/>
      <c r="I62" s="9"/>
    </row>
    <row r="63" spans="2:9">
      <c r="B63" s="9"/>
      <c r="C63" s="9"/>
      <c r="D63" s="9"/>
      <c r="E63" s="9"/>
      <c r="F63" s="9"/>
      <c r="G63" s="9"/>
      <c r="H63" s="9"/>
      <c r="I63" s="9"/>
    </row>
    <row r="64" spans="2:9">
      <c r="B64" s="9"/>
      <c r="C64" s="9"/>
      <c r="D64" s="9"/>
      <c r="E64" s="9"/>
      <c r="F64" s="9"/>
      <c r="G64" s="9"/>
      <c r="H64" s="9"/>
      <c r="I64" s="9"/>
    </row>
    <row r="65" spans="2:9">
      <c r="B65" s="9"/>
      <c r="C65" s="9"/>
      <c r="D65" s="9"/>
      <c r="E65" s="9"/>
      <c r="F65" s="9"/>
      <c r="G65" s="9"/>
      <c r="H65" s="9"/>
      <c r="I65" s="9"/>
    </row>
    <row r="66" spans="2:9">
      <c r="B66" s="9"/>
      <c r="C66" s="9"/>
      <c r="D66" s="9"/>
      <c r="E66" s="9"/>
      <c r="F66" s="9"/>
      <c r="G66" s="9"/>
      <c r="H66" s="9"/>
      <c r="I66" s="9"/>
    </row>
    <row r="67" spans="2:9">
      <c r="B67" s="9"/>
      <c r="C67" s="9"/>
      <c r="D67" s="9"/>
      <c r="E67" s="9"/>
      <c r="F67" s="9"/>
      <c r="G67" s="9"/>
      <c r="H67" s="9"/>
      <c r="I67" s="9"/>
    </row>
    <row r="68" spans="2:9">
      <c r="B68" s="9"/>
      <c r="C68" s="9"/>
      <c r="D68" s="9"/>
      <c r="E68" s="9"/>
      <c r="F68" s="9"/>
      <c r="G68" s="9"/>
      <c r="H68" s="9"/>
      <c r="I68" s="9"/>
    </row>
    <row r="69" spans="2:9">
      <c r="B69" s="9"/>
      <c r="C69" s="9"/>
      <c r="D69" s="9"/>
      <c r="E69" s="9"/>
      <c r="F69" s="9"/>
      <c r="G69" s="9"/>
      <c r="H69" s="9"/>
      <c r="I69" s="9"/>
    </row>
    <row r="70" spans="2:9">
      <c r="B70" s="9"/>
      <c r="C70" s="9"/>
      <c r="D70" s="9"/>
      <c r="E70" s="9"/>
      <c r="F70" s="9"/>
      <c r="G70" s="9"/>
      <c r="H70" s="9"/>
      <c r="I70" s="9"/>
    </row>
    <row r="71" spans="2:9">
      <c r="B71" s="9"/>
      <c r="C71" s="9"/>
      <c r="D71" s="9"/>
      <c r="E71" s="9"/>
      <c r="F71" s="9"/>
      <c r="G71" s="9"/>
      <c r="H71" s="9"/>
      <c r="I71" s="9"/>
    </row>
    <row r="72" spans="2:9">
      <c r="B72" s="9"/>
      <c r="C72" s="9"/>
      <c r="D72" s="9"/>
      <c r="E72" s="9"/>
      <c r="F72" s="9"/>
      <c r="G72" s="9"/>
      <c r="H72" s="9"/>
      <c r="I72" s="9"/>
    </row>
    <row r="73" spans="2:9">
      <c r="B73" s="9"/>
      <c r="C73" s="9"/>
      <c r="D73" s="9"/>
      <c r="E73" s="9"/>
      <c r="F73" s="9"/>
      <c r="G73" s="9"/>
      <c r="H73" s="9"/>
      <c r="I73" s="9"/>
    </row>
    <row r="74" spans="2:9">
      <c r="B74" s="9"/>
      <c r="C74" s="9"/>
      <c r="D74" s="9"/>
      <c r="E74" s="9"/>
      <c r="F74" s="9"/>
      <c r="G74" s="9"/>
      <c r="H74" s="9"/>
      <c r="I74" s="9"/>
    </row>
    <row r="75" spans="2:9">
      <c r="B75" s="9"/>
      <c r="C75" s="9"/>
      <c r="D75" s="9"/>
      <c r="E75" s="9"/>
      <c r="F75" s="9"/>
      <c r="G75" s="9"/>
      <c r="H75" s="9"/>
      <c r="I75" s="9"/>
    </row>
    <row r="76" spans="2:9">
      <c r="B76" s="9"/>
      <c r="C76" s="9"/>
      <c r="D76" s="9"/>
      <c r="E76" s="9"/>
      <c r="F76" s="9"/>
      <c r="G76" s="9"/>
      <c r="H76" s="9"/>
      <c r="I76" s="9"/>
    </row>
    <row r="77" spans="2:9">
      <c r="B77" s="9"/>
      <c r="C77" s="9"/>
      <c r="D77" s="9"/>
      <c r="E77" s="9"/>
      <c r="F77" s="9"/>
      <c r="G77" s="9"/>
      <c r="H77" s="9"/>
      <c r="I77" s="9"/>
    </row>
    <row r="78" spans="2:9">
      <c r="B78" s="9"/>
      <c r="C78" s="9"/>
      <c r="D78" s="9"/>
      <c r="E78" s="9"/>
      <c r="F78" s="9"/>
      <c r="G78" s="9"/>
      <c r="H78" s="9"/>
      <c r="I78" s="9"/>
    </row>
    <row r="79" spans="2:9">
      <c r="B79" s="9"/>
      <c r="C79" s="9"/>
      <c r="D79" s="9"/>
      <c r="E79" s="9"/>
      <c r="F79" s="9"/>
      <c r="G79" s="9"/>
      <c r="H79" s="9"/>
      <c r="I79" s="9"/>
    </row>
    <row r="80" spans="2:9">
      <c r="B80" s="9"/>
      <c r="C80" s="9"/>
      <c r="D80" s="9"/>
      <c r="E80" s="9"/>
      <c r="F80" s="9"/>
      <c r="G80" s="9"/>
      <c r="H80" s="9"/>
      <c r="I80" s="9"/>
    </row>
    <row r="81" spans="2:9">
      <c r="B81" s="9"/>
      <c r="C81" s="9"/>
      <c r="D81" s="9"/>
      <c r="E81" s="9"/>
      <c r="F81" s="9"/>
      <c r="G81" s="9"/>
      <c r="H81" s="9"/>
      <c r="I81" s="9"/>
    </row>
    <row r="82" spans="2:9">
      <c r="B82" s="9"/>
      <c r="C82" s="9"/>
      <c r="D82" s="9"/>
      <c r="E82" s="9"/>
      <c r="F82" s="9"/>
      <c r="G82" s="9"/>
      <c r="H82" s="9"/>
      <c r="I82" s="9"/>
    </row>
    <row r="83" spans="2:9">
      <c r="B83" s="9"/>
      <c r="C83" s="9"/>
      <c r="D83" s="9"/>
      <c r="E83" s="9"/>
      <c r="F83" s="9"/>
      <c r="G83" s="9"/>
      <c r="H83" s="9"/>
      <c r="I83" s="9"/>
    </row>
    <row r="84" spans="2:9">
      <c r="B84" s="9"/>
      <c r="C84" s="9"/>
      <c r="D84" s="9"/>
      <c r="E84" s="9"/>
      <c r="F84" s="9"/>
      <c r="G84" s="9"/>
      <c r="H84" s="9"/>
      <c r="I84" s="9"/>
    </row>
    <row r="85" spans="2:9">
      <c r="B85" s="9"/>
      <c r="C85" s="9"/>
      <c r="D85" s="9"/>
      <c r="E85" s="9"/>
      <c r="F85" s="9"/>
      <c r="G85" s="9"/>
      <c r="H85" s="9"/>
      <c r="I85" s="9"/>
    </row>
    <row r="86" spans="2:9">
      <c r="B86" s="9"/>
      <c r="C86" s="9"/>
      <c r="D86" s="9"/>
      <c r="E86" s="9"/>
      <c r="F86" s="9"/>
      <c r="G86" s="9"/>
      <c r="H86" s="9"/>
      <c r="I86" s="9"/>
    </row>
    <row r="87" spans="2:9">
      <c r="B87" s="9"/>
      <c r="C87" s="9"/>
      <c r="D87" s="9"/>
      <c r="E87" s="9"/>
      <c r="F87" s="9"/>
      <c r="G87" s="9"/>
      <c r="H87" s="9"/>
      <c r="I87" s="9"/>
    </row>
    <row r="88" spans="2:9">
      <c r="B88" s="9"/>
      <c r="C88" s="9"/>
      <c r="D88" s="9"/>
      <c r="E88" s="9"/>
      <c r="F88" s="9"/>
      <c r="G88" s="9"/>
      <c r="H88" s="9"/>
      <c r="I88" s="9"/>
    </row>
    <row r="89" spans="2:9">
      <c r="B89" s="9"/>
      <c r="C89" s="9"/>
      <c r="D89" s="9"/>
      <c r="E89" s="9"/>
      <c r="F89" s="9"/>
      <c r="G89" s="9"/>
      <c r="H89" s="9"/>
      <c r="I89" s="9"/>
    </row>
    <row r="90" spans="2:9">
      <c r="B90" s="9"/>
      <c r="C90" s="9"/>
      <c r="D90" s="9"/>
      <c r="E90" s="9"/>
      <c r="F90" s="9"/>
      <c r="G90" s="9"/>
      <c r="H90" s="9"/>
      <c r="I90" s="9"/>
    </row>
    <row r="91" spans="2:9">
      <c r="B91" s="9"/>
      <c r="C91" s="9"/>
      <c r="D91" s="9"/>
      <c r="E91" s="9"/>
      <c r="F91" s="9"/>
      <c r="G91" s="9"/>
      <c r="H91" s="9"/>
      <c r="I91" s="9"/>
    </row>
    <row r="92" spans="2:9">
      <c r="B92" s="9"/>
      <c r="C92" s="9"/>
      <c r="D92" s="9"/>
      <c r="E92" s="9"/>
      <c r="F92" s="9"/>
      <c r="G92" s="9"/>
      <c r="H92" s="9"/>
      <c r="I92" s="9"/>
    </row>
    <row r="93" spans="2:9">
      <c r="B93" s="9"/>
      <c r="C93" s="9"/>
      <c r="D93" s="9"/>
      <c r="E93" s="9"/>
      <c r="F93" s="9"/>
      <c r="G93" s="9"/>
      <c r="H93" s="9"/>
      <c r="I93" s="9"/>
    </row>
    <row r="94" spans="2:9">
      <c r="B94" s="9"/>
      <c r="C94" s="9"/>
      <c r="D94" s="9"/>
      <c r="E94" s="9"/>
      <c r="F94" s="9"/>
      <c r="G94" s="9"/>
      <c r="H94" s="9"/>
      <c r="I94" s="9"/>
    </row>
    <row r="95" spans="2:9">
      <c r="B95" s="9"/>
      <c r="C95" s="9"/>
      <c r="D95" s="9"/>
      <c r="E95" s="9"/>
      <c r="F95" s="9"/>
      <c r="G95" s="9"/>
      <c r="H95" s="9"/>
      <c r="I95" s="9"/>
    </row>
    <row r="96" spans="2:9">
      <c r="B96" s="9"/>
      <c r="C96" s="9"/>
      <c r="D96" s="9"/>
      <c r="E96" s="9"/>
      <c r="F96" s="9"/>
      <c r="G96" s="9"/>
      <c r="H96" s="9"/>
      <c r="I96" s="9"/>
    </row>
    <row r="97" spans="2:9">
      <c r="B97" s="9"/>
      <c r="C97" s="9"/>
      <c r="D97" s="9"/>
      <c r="E97" s="9"/>
      <c r="F97" s="9"/>
      <c r="G97" s="9"/>
      <c r="H97" s="9"/>
      <c r="I97" s="9"/>
    </row>
    <row r="98" spans="2:9">
      <c r="B98" s="9"/>
      <c r="C98" s="9"/>
      <c r="D98" s="9"/>
      <c r="E98" s="9"/>
      <c r="F98" s="9"/>
      <c r="G98" s="9"/>
      <c r="H98" s="9"/>
      <c r="I98" s="9"/>
    </row>
    <row r="99" spans="2:9">
      <c r="B99" s="9"/>
      <c r="C99" s="9"/>
      <c r="D99" s="9"/>
      <c r="E99" s="9"/>
      <c r="F99" s="9"/>
      <c r="G99" s="9"/>
      <c r="H99" s="9"/>
      <c r="I99" s="9"/>
    </row>
    <row r="100" spans="2:9">
      <c r="B100" s="9"/>
      <c r="C100" s="9"/>
      <c r="D100" s="9"/>
      <c r="E100" s="9"/>
      <c r="F100" s="9"/>
      <c r="G100" s="9"/>
      <c r="H100" s="9"/>
      <c r="I100" s="9"/>
    </row>
    <row r="101" spans="2:9">
      <c r="B101" s="9"/>
      <c r="C101" s="9"/>
      <c r="D101" s="9"/>
      <c r="E101" s="9"/>
      <c r="F101" s="9"/>
      <c r="G101" s="9"/>
      <c r="H101" s="9"/>
      <c r="I101" s="9"/>
    </row>
    <row r="102" spans="2:9">
      <c r="B102" s="9"/>
      <c r="C102" s="9"/>
      <c r="D102" s="9"/>
      <c r="E102" s="9"/>
      <c r="F102" s="9"/>
      <c r="G102" s="9"/>
      <c r="H102" s="9"/>
      <c r="I102" s="9"/>
    </row>
    <row r="103" spans="2:9">
      <c r="B103" s="9"/>
      <c r="C103" s="9"/>
      <c r="D103" s="9"/>
      <c r="E103" s="9"/>
      <c r="F103" s="9"/>
      <c r="G103" s="9"/>
      <c r="H103" s="9"/>
      <c r="I103" s="9"/>
    </row>
    <row r="104" spans="2:9">
      <c r="B104" s="9"/>
      <c r="C104" s="9"/>
      <c r="D104" s="9"/>
      <c r="E104" s="9"/>
      <c r="F104" s="9"/>
      <c r="G104" s="9"/>
      <c r="H104" s="9"/>
      <c r="I104" s="9"/>
    </row>
    <row r="105" spans="2:9">
      <c r="B105" s="9"/>
      <c r="C105" s="9"/>
      <c r="D105" s="9"/>
      <c r="E105" s="9"/>
      <c r="F105" s="9"/>
      <c r="G105" s="9"/>
      <c r="H105" s="9"/>
      <c r="I105" s="9"/>
    </row>
    <row r="106" spans="2:9">
      <c r="B106" s="9"/>
      <c r="C106" s="9"/>
      <c r="D106" s="9"/>
      <c r="E106" s="9"/>
      <c r="F106" s="9"/>
      <c r="G106" s="9"/>
      <c r="H106" s="9"/>
      <c r="I106" s="9"/>
    </row>
    <row r="107" spans="2:9">
      <c r="B107" s="9"/>
      <c r="C107" s="9"/>
      <c r="D107" s="9"/>
      <c r="E107" s="9"/>
      <c r="F107" s="9"/>
      <c r="G107" s="9"/>
      <c r="H107" s="9"/>
      <c r="I107" s="9"/>
    </row>
    <row r="108" spans="2:9">
      <c r="B108" s="9"/>
      <c r="C108" s="9"/>
      <c r="D108" s="9"/>
      <c r="E108" s="9"/>
      <c r="F108" s="9"/>
      <c r="G108" s="9"/>
      <c r="H108" s="9"/>
      <c r="I108" s="9"/>
    </row>
    <row r="109" spans="2:9">
      <c r="B109" s="9"/>
      <c r="C109" s="9"/>
      <c r="D109" s="9"/>
      <c r="E109" s="9"/>
      <c r="F109" s="9"/>
      <c r="G109" s="9"/>
      <c r="H109" s="9"/>
      <c r="I109" s="9"/>
    </row>
    <row r="110" spans="2:9">
      <c r="B110" s="9"/>
      <c r="C110" s="9"/>
      <c r="D110" s="9"/>
      <c r="E110" s="9"/>
      <c r="F110" s="9"/>
      <c r="G110" s="9"/>
      <c r="H110" s="9"/>
      <c r="I110" s="9"/>
    </row>
    <row r="111" spans="2:9">
      <c r="B111" s="9"/>
      <c r="C111" s="9"/>
      <c r="D111" s="9"/>
      <c r="E111" s="9"/>
      <c r="F111" s="9"/>
      <c r="G111" s="9"/>
      <c r="H111" s="9"/>
      <c r="I111" s="9"/>
    </row>
    <row r="112" spans="2:9">
      <c r="B112" s="9"/>
      <c r="C112" s="9"/>
      <c r="D112" s="9"/>
      <c r="E112" s="9"/>
      <c r="F112" s="9"/>
      <c r="G112" s="9"/>
      <c r="H112" s="9"/>
      <c r="I112" s="9"/>
    </row>
    <row r="113" spans="2:9">
      <c r="B113" s="9"/>
      <c r="C113" s="9"/>
      <c r="D113" s="9"/>
      <c r="E113" s="9"/>
      <c r="F113" s="9"/>
      <c r="G113" s="9"/>
      <c r="H113" s="9"/>
      <c r="I113" s="9"/>
    </row>
    <row r="114" spans="2:9">
      <c r="B114" s="9"/>
      <c r="C114" s="9"/>
      <c r="D114" s="9"/>
      <c r="E114" s="9"/>
      <c r="F114" s="9"/>
      <c r="G114" s="9"/>
      <c r="H114" s="9"/>
      <c r="I114" s="9"/>
    </row>
    <row r="115" spans="2:9">
      <c r="B115" s="9"/>
      <c r="C115" s="9"/>
      <c r="D115" s="9"/>
      <c r="E115" s="9"/>
      <c r="F115" s="9"/>
      <c r="G115" s="9"/>
      <c r="H115" s="9"/>
      <c r="I115" s="9"/>
    </row>
    <row r="116" spans="2:9">
      <c r="B116" s="9"/>
      <c r="C116" s="9"/>
      <c r="D116" s="9"/>
      <c r="E116" s="9"/>
      <c r="F116" s="9"/>
      <c r="G116" s="9"/>
      <c r="H116" s="9"/>
      <c r="I116" s="9"/>
    </row>
    <row r="117" spans="2:9">
      <c r="B117" s="9"/>
      <c r="C117" s="9"/>
      <c r="D117" s="9"/>
      <c r="E117" s="9"/>
      <c r="F117" s="9"/>
      <c r="G117" s="9"/>
      <c r="H117" s="9"/>
      <c r="I117" s="9"/>
    </row>
    <row r="118" spans="2:9">
      <c r="B118" s="9"/>
      <c r="C118" s="9"/>
      <c r="D118" s="9"/>
      <c r="E118" s="9"/>
      <c r="F118" s="9"/>
      <c r="G118" s="9"/>
      <c r="H118" s="9"/>
      <c r="I118" s="9"/>
    </row>
    <row r="119" spans="2:9">
      <c r="B119" s="9"/>
      <c r="C119" s="9"/>
      <c r="D119" s="9"/>
      <c r="E119" s="9"/>
      <c r="F119" s="9"/>
      <c r="G119" s="9"/>
      <c r="H119" s="9"/>
      <c r="I119" s="9"/>
    </row>
    <row r="120" spans="2:9">
      <c r="B120" s="9"/>
      <c r="C120" s="9"/>
      <c r="D120" s="9"/>
      <c r="E120" s="9"/>
      <c r="F120" s="9"/>
      <c r="G120" s="9"/>
      <c r="H120" s="9"/>
      <c r="I120" s="9"/>
    </row>
    <row r="121" spans="2:9">
      <c r="B121" s="9"/>
      <c r="C121" s="9"/>
      <c r="D121" s="9"/>
      <c r="E121" s="9"/>
      <c r="F121" s="9"/>
      <c r="G121" s="9"/>
      <c r="H121" s="9"/>
      <c r="I121" s="9"/>
    </row>
    <row r="122" spans="2:9">
      <c r="B122" s="9"/>
      <c r="C122" s="9"/>
      <c r="D122" s="9"/>
      <c r="E122" s="9"/>
      <c r="F122" s="9"/>
      <c r="G122" s="9"/>
      <c r="H122" s="9"/>
      <c r="I122" s="9"/>
    </row>
    <row r="123" spans="2:9">
      <c r="B123" s="9"/>
      <c r="C123" s="9"/>
      <c r="D123" s="9"/>
      <c r="E123" s="9"/>
      <c r="F123" s="9"/>
      <c r="G123" s="9"/>
      <c r="H123" s="9"/>
      <c r="I123" s="9"/>
    </row>
    <row r="124" spans="2:9">
      <c r="B124" s="9"/>
      <c r="C124" s="9"/>
      <c r="D124" s="9"/>
      <c r="E124" s="9"/>
      <c r="F124" s="9"/>
      <c r="G124" s="9"/>
      <c r="H124" s="9"/>
      <c r="I124" s="9"/>
    </row>
    <row r="125" spans="2:9">
      <c r="B125" s="9"/>
      <c r="C125" s="9"/>
      <c r="D125" s="9"/>
      <c r="E125" s="9"/>
      <c r="F125" s="9"/>
      <c r="G125" s="9"/>
      <c r="H125" s="9"/>
      <c r="I125" s="9"/>
    </row>
    <row r="126" spans="2:9">
      <c r="B126" s="9"/>
      <c r="C126" s="9"/>
      <c r="D126" s="9"/>
      <c r="E126" s="9"/>
      <c r="F126" s="9"/>
      <c r="G126" s="9"/>
      <c r="H126" s="9"/>
      <c r="I126" s="9"/>
    </row>
    <row r="127" spans="2:9">
      <c r="B127" s="9"/>
      <c r="C127" s="9"/>
      <c r="D127" s="9"/>
      <c r="E127" s="9"/>
      <c r="F127" s="9"/>
      <c r="G127" s="9"/>
      <c r="H127" s="9"/>
      <c r="I127" s="9"/>
    </row>
    <row r="128" spans="2:9">
      <c r="B128" s="9"/>
      <c r="C128" s="9"/>
      <c r="D128" s="9"/>
      <c r="E128" s="9"/>
      <c r="F128" s="9"/>
      <c r="G128" s="9"/>
      <c r="H128" s="9"/>
      <c r="I128" s="9"/>
    </row>
    <row r="129" spans="2:9">
      <c r="B129" s="9"/>
      <c r="C129" s="9"/>
      <c r="D129" s="9"/>
      <c r="E129" s="9"/>
      <c r="F129" s="9"/>
      <c r="G129" s="9"/>
      <c r="H129" s="9"/>
      <c r="I129" s="9"/>
    </row>
    <row r="130" spans="2:9">
      <c r="B130" s="9"/>
      <c r="C130" s="9"/>
      <c r="D130" s="9"/>
      <c r="E130" s="9"/>
      <c r="F130" s="9"/>
      <c r="G130" s="9"/>
      <c r="H130" s="9"/>
      <c r="I130" s="9"/>
    </row>
    <row r="131" spans="2:9">
      <c r="B131" s="9"/>
      <c r="C131" s="9"/>
      <c r="D131" s="9"/>
      <c r="E131" s="9"/>
      <c r="F131" s="9"/>
      <c r="G131" s="9"/>
      <c r="H131" s="9"/>
      <c r="I131" s="9"/>
    </row>
    <row r="132" spans="2:9">
      <c r="B132" s="9"/>
      <c r="C132" s="9"/>
      <c r="D132" s="9"/>
      <c r="E132" s="9"/>
      <c r="F132" s="9"/>
      <c r="G132" s="9"/>
      <c r="H132" s="9"/>
      <c r="I132" s="9"/>
    </row>
    <row r="133" spans="2:9">
      <c r="B133" s="9"/>
      <c r="C133" s="9"/>
      <c r="D133" s="9"/>
      <c r="E133" s="9"/>
      <c r="F133" s="9"/>
      <c r="G133" s="9"/>
      <c r="H133" s="9"/>
      <c r="I133" s="9"/>
    </row>
    <row r="134" spans="2:9">
      <c r="B134" s="9"/>
      <c r="C134" s="9"/>
      <c r="D134" s="9"/>
      <c r="E134" s="9"/>
      <c r="F134" s="9"/>
      <c r="G134" s="9"/>
      <c r="H134" s="9"/>
      <c r="I134" s="9"/>
    </row>
    <row r="135" spans="2:9">
      <c r="B135" s="9"/>
      <c r="C135" s="9"/>
      <c r="D135" s="9"/>
      <c r="E135" s="9"/>
      <c r="F135" s="9"/>
      <c r="G135" s="9"/>
      <c r="H135" s="9"/>
      <c r="I135" s="9"/>
    </row>
    <row r="136" spans="2:9">
      <c r="B136" s="9"/>
      <c r="C136" s="9"/>
      <c r="D136" s="9"/>
      <c r="E136" s="9"/>
      <c r="F136" s="9"/>
      <c r="G136" s="9"/>
      <c r="H136" s="9"/>
      <c r="I136" s="9"/>
    </row>
    <row r="137" spans="2:9">
      <c r="B137" s="9"/>
      <c r="C137" s="9"/>
      <c r="D137" s="9"/>
      <c r="E137" s="9"/>
      <c r="F137" s="9"/>
      <c r="G137" s="9"/>
      <c r="H137" s="9"/>
      <c r="I137" s="9"/>
    </row>
    <row r="138" spans="2:9">
      <c r="B138" s="9"/>
      <c r="C138" s="9"/>
      <c r="D138" s="9"/>
      <c r="E138" s="9"/>
      <c r="F138" s="9"/>
      <c r="G138" s="9"/>
      <c r="H138" s="9"/>
      <c r="I138" s="9"/>
    </row>
    <row r="139" spans="2:9">
      <c r="B139" s="9"/>
      <c r="C139" s="9"/>
      <c r="D139" s="9"/>
      <c r="E139" s="9"/>
      <c r="F139" s="9"/>
      <c r="G139" s="9"/>
      <c r="H139" s="9"/>
      <c r="I139" s="9"/>
    </row>
    <row r="140" spans="2:9">
      <c r="B140" s="9"/>
      <c r="C140" s="9"/>
      <c r="D140" s="9"/>
      <c r="E140" s="9"/>
      <c r="F140" s="9"/>
      <c r="G140" s="9"/>
      <c r="H140" s="9"/>
      <c r="I140" s="9"/>
    </row>
    <row r="141" spans="2:9">
      <c r="B141" s="9"/>
      <c r="C141" s="9"/>
      <c r="D141" s="9"/>
      <c r="E141" s="9"/>
      <c r="F141" s="9"/>
      <c r="G141" s="9"/>
      <c r="H141" s="9"/>
      <c r="I141" s="9"/>
    </row>
    <row r="142" spans="2:9">
      <c r="B142" s="9"/>
      <c r="C142" s="9"/>
      <c r="D142" s="9"/>
      <c r="E142" s="9"/>
      <c r="F142" s="9"/>
      <c r="G142" s="9"/>
      <c r="H142" s="9"/>
      <c r="I142" s="9"/>
    </row>
    <row r="143" spans="2:9">
      <c r="B143" s="9"/>
      <c r="C143" s="9"/>
      <c r="D143" s="9"/>
      <c r="E143" s="9"/>
      <c r="F143" s="9"/>
      <c r="G143" s="9"/>
      <c r="H143" s="9"/>
      <c r="I143" s="9"/>
    </row>
    <row r="144" spans="2:9">
      <c r="B144" s="9"/>
      <c r="C144" s="9"/>
      <c r="D144" s="9"/>
      <c r="E144" s="9"/>
      <c r="F144" s="9"/>
      <c r="G144" s="9"/>
      <c r="H144" s="9"/>
      <c r="I144" s="9"/>
    </row>
    <row r="145" spans="2:9">
      <c r="B145" s="9"/>
      <c r="C145" s="9"/>
      <c r="D145" s="9"/>
      <c r="E145" s="9"/>
      <c r="F145" s="9"/>
      <c r="G145" s="9"/>
      <c r="H145" s="9"/>
      <c r="I145" s="9"/>
    </row>
    <row r="146" spans="2:9">
      <c r="B146" s="9"/>
      <c r="C146" s="9"/>
      <c r="D146" s="9"/>
      <c r="E146" s="9"/>
      <c r="F146" s="9"/>
      <c r="G146" s="9"/>
      <c r="H146" s="9"/>
      <c r="I146" s="9"/>
    </row>
    <row r="147" spans="2:9">
      <c r="B147" s="9"/>
      <c r="C147" s="9"/>
      <c r="D147" s="9"/>
      <c r="E147" s="9"/>
      <c r="F147" s="9"/>
      <c r="G147" s="9"/>
      <c r="H147" s="9"/>
      <c r="I147" s="9"/>
    </row>
    <row r="148" spans="2:9">
      <c r="B148" s="9"/>
      <c r="C148" s="9"/>
      <c r="D148" s="9"/>
      <c r="E148" s="9"/>
      <c r="F148" s="9"/>
      <c r="G148" s="9"/>
      <c r="H148" s="9"/>
      <c r="I148" s="9"/>
    </row>
    <row r="149" spans="2:9">
      <c r="B149" s="9"/>
      <c r="C149" s="9"/>
      <c r="D149" s="9"/>
      <c r="E149" s="9"/>
      <c r="F149" s="9"/>
      <c r="G149" s="9"/>
      <c r="H149" s="9"/>
      <c r="I149" s="9"/>
    </row>
    <row r="150" spans="2:9">
      <c r="B150" s="9"/>
      <c r="C150" s="9"/>
      <c r="D150" s="9"/>
      <c r="E150" s="9"/>
      <c r="F150" s="9"/>
      <c r="G150" s="9"/>
      <c r="H150" s="9"/>
      <c r="I150" s="9"/>
    </row>
    <row r="151" spans="2:9">
      <c r="B151" s="9"/>
      <c r="C151" s="9"/>
      <c r="D151" s="9"/>
      <c r="E151" s="9"/>
      <c r="F151" s="9"/>
      <c r="G151" s="9"/>
      <c r="H151" s="9"/>
      <c r="I151" s="9"/>
    </row>
    <row r="152" spans="2:9">
      <c r="B152" s="9"/>
      <c r="C152" s="9"/>
      <c r="D152" s="9"/>
      <c r="E152" s="9"/>
      <c r="F152" s="9"/>
      <c r="G152" s="9"/>
      <c r="H152" s="9"/>
      <c r="I152" s="9"/>
    </row>
    <row r="153" spans="2:9">
      <c r="B153" s="9"/>
      <c r="C153" s="9"/>
      <c r="D153" s="9"/>
      <c r="E153" s="9"/>
      <c r="F153" s="9"/>
      <c r="G153" s="9"/>
      <c r="H153" s="9"/>
      <c r="I153" s="9"/>
    </row>
    <row r="154" spans="2:9">
      <c r="B154" s="9"/>
      <c r="C154" s="9"/>
      <c r="D154" s="9"/>
      <c r="E154" s="9"/>
      <c r="F154" s="9"/>
      <c r="G154" s="9"/>
      <c r="H154" s="9"/>
      <c r="I154" s="9"/>
    </row>
    <row r="155" spans="2:9">
      <c r="B155" s="9"/>
      <c r="C155" s="9"/>
      <c r="D155" s="9"/>
      <c r="E155" s="9"/>
      <c r="F155" s="9"/>
      <c r="G155" s="9"/>
      <c r="H155" s="9"/>
      <c r="I155" s="9"/>
    </row>
    <row r="156" spans="2:9">
      <c r="B156" s="9"/>
      <c r="C156" s="9"/>
      <c r="D156" s="9"/>
      <c r="E156" s="9"/>
      <c r="F156" s="9"/>
      <c r="G156" s="9"/>
      <c r="H156" s="9"/>
      <c r="I156" s="9"/>
    </row>
    <row r="157" spans="2:9">
      <c r="B157" s="9"/>
      <c r="C157" s="9"/>
      <c r="D157" s="9"/>
      <c r="E157" s="9"/>
      <c r="F157" s="9"/>
      <c r="G157" s="9"/>
      <c r="H157" s="9"/>
      <c r="I157" s="9"/>
    </row>
    <row r="158" spans="2:9">
      <c r="B158" s="9"/>
      <c r="C158" s="9"/>
      <c r="D158" s="9"/>
      <c r="E158" s="9"/>
      <c r="F158" s="9"/>
      <c r="G158" s="9"/>
      <c r="H158" s="9"/>
      <c r="I158" s="9"/>
    </row>
    <row r="159" spans="2:9">
      <c r="B159" s="9"/>
      <c r="C159" s="9"/>
      <c r="D159" s="9"/>
      <c r="E159" s="9"/>
      <c r="F159" s="9"/>
      <c r="G159" s="9"/>
      <c r="H159" s="9"/>
      <c r="I159" s="9"/>
    </row>
    <row r="160" spans="2:9">
      <c r="B160" s="9"/>
      <c r="C160" s="9"/>
      <c r="D160" s="9"/>
      <c r="E160" s="9"/>
      <c r="F160" s="9"/>
      <c r="G160" s="9"/>
      <c r="H160" s="9"/>
      <c r="I160" s="9"/>
    </row>
    <row r="161" spans="2:9">
      <c r="B161" s="9"/>
      <c r="C161" s="9"/>
      <c r="D161" s="9"/>
      <c r="E161" s="9"/>
      <c r="F161" s="9"/>
      <c r="G161" s="9"/>
      <c r="H161" s="9"/>
      <c r="I161" s="9"/>
    </row>
    <row r="162" spans="2:9">
      <c r="B162" s="9"/>
      <c r="C162" s="9"/>
      <c r="D162" s="9"/>
      <c r="E162" s="9"/>
      <c r="F162" s="9"/>
      <c r="G162" s="9"/>
      <c r="H162" s="9"/>
      <c r="I162" s="9"/>
    </row>
    <row r="163" spans="2:9">
      <c r="B163" s="9"/>
      <c r="C163" s="9"/>
      <c r="D163" s="9"/>
      <c r="E163" s="9"/>
      <c r="F163" s="9"/>
      <c r="G163" s="9"/>
      <c r="H163" s="9"/>
      <c r="I163" s="9"/>
    </row>
    <row r="164" spans="2:9">
      <c r="B164" s="9"/>
      <c r="C164" s="9"/>
      <c r="D164" s="9"/>
      <c r="E164" s="9"/>
      <c r="F164" s="9"/>
      <c r="G164" s="9"/>
      <c r="H164" s="9"/>
      <c r="I164" s="9"/>
    </row>
    <row r="165" spans="2:9">
      <c r="B165" s="9"/>
      <c r="C165" s="9"/>
      <c r="D165" s="9"/>
      <c r="E165" s="9"/>
      <c r="F165" s="9"/>
      <c r="G165" s="9"/>
      <c r="H165" s="9"/>
      <c r="I165" s="9"/>
    </row>
    <row r="166" spans="2:9">
      <c r="B166" s="9"/>
      <c r="C166" s="9"/>
      <c r="D166" s="9"/>
      <c r="E166" s="9"/>
      <c r="F166" s="9"/>
      <c r="G166" s="9"/>
      <c r="H166" s="9"/>
      <c r="I166" s="9"/>
    </row>
    <row r="167" spans="2:9">
      <c r="B167" s="9"/>
      <c r="C167" s="9"/>
      <c r="D167" s="9"/>
      <c r="E167" s="9"/>
      <c r="F167" s="9"/>
      <c r="G167" s="9"/>
      <c r="H167" s="9"/>
      <c r="I167" s="9"/>
    </row>
    <row r="168" spans="2:9">
      <c r="B168" s="9"/>
      <c r="C168" s="9"/>
      <c r="D168" s="9"/>
      <c r="E168" s="9"/>
      <c r="F168" s="9"/>
      <c r="G168" s="9"/>
      <c r="H168" s="9"/>
      <c r="I168" s="9"/>
    </row>
    <row r="169" spans="2:9">
      <c r="B169" s="9"/>
      <c r="C169" s="9"/>
      <c r="D169" s="9"/>
      <c r="E169" s="9"/>
      <c r="F169" s="9"/>
      <c r="G169" s="9"/>
      <c r="H169" s="9"/>
      <c r="I169" s="9"/>
    </row>
    <row r="170" spans="2:9">
      <c r="B170" s="9"/>
      <c r="C170" s="9"/>
      <c r="D170" s="9"/>
      <c r="E170" s="9"/>
      <c r="F170" s="9"/>
      <c r="G170" s="9"/>
      <c r="H170" s="9"/>
      <c r="I170" s="9"/>
    </row>
    <row r="171" spans="2:9">
      <c r="B171" s="9"/>
      <c r="C171" s="9"/>
      <c r="D171" s="9"/>
      <c r="E171" s="9"/>
      <c r="F171" s="9"/>
      <c r="G171" s="9"/>
      <c r="H171" s="9"/>
      <c r="I171" s="9"/>
    </row>
    <row r="172" spans="2:9">
      <c r="B172" s="9"/>
      <c r="C172" s="9"/>
      <c r="D172" s="9"/>
      <c r="E172" s="9"/>
      <c r="F172" s="9"/>
      <c r="G172" s="9"/>
      <c r="H172" s="9"/>
      <c r="I172" s="9"/>
    </row>
    <row r="173" spans="2:9">
      <c r="B173" s="9"/>
      <c r="C173" s="9"/>
      <c r="D173" s="9"/>
      <c r="E173" s="9"/>
      <c r="F173" s="9"/>
      <c r="G173" s="9"/>
      <c r="H173" s="9"/>
      <c r="I173" s="9"/>
    </row>
    <row r="174" spans="2:9">
      <c r="B174" s="9"/>
      <c r="C174" s="9"/>
      <c r="D174" s="9"/>
      <c r="E174" s="9"/>
      <c r="F174" s="9"/>
      <c r="G174" s="9"/>
      <c r="H174" s="9"/>
      <c r="I174" s="9"/>
    </row>
    <row r="175" spans="2:9">
      <c r="B175" s="9"/>
      <c r="C175" s="9"/>
      <c r="D175" s="9"/>
      <c r="E175" s="9"/>
      <c r="F175" s="9"/>
      <c r="G175" s="9"/>
      <c r="H175" s="9"/>
      <c r="I175" s="9"/>
    </row>
    <row r="176" spans="2:9">
      <c r="B176" s="9"/>
      <c r="C176" s="9"/>
      <c r="D176" s="9"/>
      <c r="E176" s="9"/>
      <c r="F176" s="9"/>
      <c r="G176" s="9"/>
      <c r="H176" s="9"/>
      <c r="I176" s="9"/>
    </row>
    <row r="177" spans="2:9">
      <c r="B177" s="9"/>
      <c r="C177" s="9"/>
      <c r="D177" s="9"/>
      <c r="E177" s="9"/>
      <c r="F177" s="9"/>
      <c r="G177" s="9"/>
      <c r="H177" s="9"/>
      <c r="I177" s="9"/>
    </row>
    <row r="178" spans="2:9">
      <c r="B178" s="9"/>
      <c r="C178" s="9"/>
      <c r="D178" s="9"/>
      <c r="E178" s="9"/>
      <c r="F178" s="9"/>
      <c r="G178" s="9"/>
      <c r="H178" s="9"/>
      <c r="I178" s="9"/>
    </row>
    <row r="179" spans="2:9">
      <c r="B179" s="9"/>
      <c r="C179" s="9"/>
      <c r="D179" s="9"/>
      <c r="E179" s="9"/>
      <c r="F179" s="9"/>
      <c r="G179" s="9"/>
      <c r="H179" s="9"/>
      <c r="I179" s="9"/>
    </row>
    <row r="180" spans="2:9">
      <c r="B180" s="9"/>
      <c r="C180" s="9"/>
      <c r="D180" s="9"/>
      <c r="E180" s="9"/>
      <c r="F180" s="9"/>
      <c r="G180" s="9"/>
      <c r="H180" s="9"/>
      <c r="I180" s="9"/>
    </row>
    <row r="181" spans="2:9">
      <c r="B181" s="9"/>
      <c r="C181" s="9"/>
      <c r="D181" s="9"/>
      <c r="E181" s="9"/>
      <c r="F181" s="9"/>
      <c r="G181" s="9"/>
      <c r="H181" s="9"/>
      <c r="I181" s="9"/>
    </row>
    <row r="182" spans="2:9">
      <c r="B182" s="9"/>
      <c r="C182" s="9"/>
      <c r="D182" s="9"/>
      <c r="E182" s="9"/>
      <c r="F182" s="9"/>
      <c r="G182" s="9"/>
      <c r="H182" s="9"/>
      <c r="I182" s="9"/>
    </row>
    <row r="183" spans="2:9">
      <c r="B183" s="9"/>
      <c r="C183" s="9"/>
      <c r="D183" s="9"/>
      <c r="E183" s="9"/>
      <c r="F183" s="9"/>
      <c r="G183" s="9"/>
      <c r="H183" s="9"/>
      <c r="I183" s="9"/>
    </row>
    <row r="184" spans="2:9">
      <c r="B184" s="9"/>
      <c r="C184" s="9"/>
      <c r="D184" s="9"/>
      <c r="E184" s="9"/>
      <c r="F184" s="9"/>
      <c r="G184" s="9"/>
      <c r="H184" s="9"/>
      <c r="I184" s="9"/>
    </row>
    <row r="185" spans="2:9">
      <c r="B185" s="9"/>
      <c r="C185" s="9"/>
      <c r="D185" s="9"/>
      <c r="E185" s="9"/>
      <c r="F185" s="9"/>
      <c r="G185" s="9"/>
      <c r="H185" s="9"/>
      <c r="I185" s="9"/>
    </row>
    <row r="186" spans="2:9">
      <c r="B186" s="9"/>
      <c r="C186" s="9"/>
      <c r="D186" s="9"/>
      <c r="E186" s="9"/>
      <c r="F186" s="9"/>
      <c r="G186" s="9"/>
      <c r="H186" s="9"/>
      <c r="I186" s="9"/>
    </row>
    <row r="187" spans="2:9">
      <c r="B187" s="9"/>
      <c r="C187" s="9"/>
      <c r="D187" s="9"/>
      <c r="E187" s="9"/>
      <c r="F187" s="9"/>
      <c r="G187" s="9"/>
      <c r="H187" s="9"/>
      <c r="I187" s="9"/>
    </row>
    <row r="188" spans="2:9">
      <c r="B188" s="9"/>
      <c r="C188" s="9"/>
      <c r="D188" s="9"/>
      <c r="E188" s="9"/>
      <c r="F188" s="9"/>
      <c r="G188" s="9"/>
      <c r="H188" s="9"/>
      <c r="I188" s="9"/>
    </row>
    <row r="189" spans="2:9">
      <c r="B189" s="9"/>
      <c r="C189" s="9"/>
      <c r="D189" s="9"/>
      <c r="E189" s="9"/>
      <c r="F189" s="9"/>
      <c r="G189" s="9"/>
      <c r="H189" s="9"/>
      <c r="I189" s="9"/>
    </row>
    <row r="190" spans="2:9">
      <c r="B190" s="9"/>
      <c r="C190" s="9"/>
      <c r="D190" s="9"/>
      <c r="E190" s="9"/>
      <c r="F190" s="9"/>
      <c r="G190" s="9"/>
      <c r="H190" s="9"/>
      <c r="I190" s="9"/>
    </row>
    <row r="191" spans="2:9">
      <c r="B191" s="9"/>
      <c r="C191" s="9"/>
      <c r="D191" s="9"/>
      <c r="E191" s="9"/>
      <c r="F191" s="9"/>
      <c r="G191" s="9"/>
      <c r="H191" s="9"/>
      <c r="I191" s="9"/>
    </row>
    <row r="192" spans="2:9">
      <c r="B192" s="9"/>
      <c r="C192" s="9"/>
      <c r="D192" s="9"/>
      <c r="E192" s="9"/>
      <c r="F192" s="9"/>
      <c r="G192" s="9"/>
      <c r="H192" s="9"/>
      <c r="I192" s="9"/>
    </row>
    <row r="193" spans="2:9">
      <c r="B193" s="9"/>
      <c r="C193" s="9"/>
      <c r="D193" s="9"/>
      <c r="E193" s="9"/>
      <c r="F193" s="9"/>
      <c r="G193" s="9"/>
      <c r="H193" s="9"/>
      <c r="I193" s="9"/>
    </row>
    <row r="194" spans="2:9">
      <c r="B194" s="9"/>
      <c r="C194" s="9"/>
      <c r="D194" s="9"/>
      <c r="E194" s="9"/>
      <c r="F194" s="9"/>
      <c r="G194" s="9"/>
      <c r="H194" s="9"/>
      <c r="I194" s="9"/>
    </row>
    <row r="195" spans="2:9">
      <c r="B195" s="9"/>
      <c r="C195" s="9"/>
      <c r="D195" s="9"/>
      <c r="E195" s="9"/>
      <c r="F195" s="9"/>
      <c r="G195" s="9"/>
      <c r="H195" s="9"/>
      <c r="I195" s="9"/>
    </row>
    <row r="196" spans="2:9">
      <c r="B196" s="9"/>
      <c r="C196" s="9"/>
      <c r="D196" s="9"/>
      <c r="E196" s="9"/>
      <c r="F196" s="9"/>
      <c r="G196" s="9"/>
      <c r="H196" s="9"/>
      <c r="I196" s="9"/>
    </row>
    <row r="197" spans="2:9">
      <c r="B197" s="9"/>
      <c r="C197" s="9"/>
      <c r="D197" s="9"/>
      <c r="E197" s="9"/>
      <c r="F197" s="9"/>
      <c r="G197" s="9"/>
      <c r="H197" s="9"/>
      <c r="I197" s="9"/>
    </row>
    <row r="198" spans="2:9">
      <c r="B198" s="9"/>
      <c r="C198" s="9"/>
      <c r="D198" s="9"/>
      <c r="E198" s="9"/>
      <c r="F198" s="9"/>
      <c r="G198" s="9"/>
      <c r="H198" s="9"/>
      <c r="I198" s="9"/>
    </row>
    <row r="199" spans="2:9">
      <c r="B199" s="9"/>
      <c r="C199" s="9"/>
      <c r="D199" s="9"/>
      <c r="E199" s="9"/>
      <c r="F199" s="9"/>
      <c r="G199" s="9"/>
      <c r="H199" s="9"/>
      <c r="I199" s="9"/>
    </row>
    <row r="200" spans="2:9">
      <c r="B200" s="9"/>
      <c r="C200" s="9"/>
      <c r="D200" s="9"/>
      <c r="E200" s="9"/>
      <c r="F200" s="9"/>
      <c r="G200" s="9"/>
      <c r="H200" s="9"/>
      <c r="I200" s="9"/>
    </row>
    <row r="201" spans="2:9">
      <c r="B201" s="9"/>
      <c r="C201" s="9"/>
      <c r="D201" s="9"/>
      <c r="E201" s="9"/>
      <c r="F201" s="9"/>
      <c r="G201" s="9"/>
      <c r="H201" s="9"/>
      <c r="I201" s="9"/>
    </row>
    <row r="202" spans="2:9">
      <c r="B202" s="9"/>
      <c r="C202" s="9"/>
      <c r="D202" s="9"/>
      <c r="E202" s="9"/>
      <c r="F202" s="9"/>
      <c r="G202" s="9"/>
      <c r="H202" s="9"/>
      <c r="I202" s="9"/>
    </row>
    <row r="203" spans="2:9">
      <c r="B203" s="9"/>
      <c r="C203" s="9"/>
      <c r="D203" s="9"/>
      <c r="E203" s="9"/>
      <c r="F203" s="9"/>
      <c r="G203" s="9"/>
      <c r="H203" s="9"/>
      <c r="I203" s="9"/>
    </row>
    <row r="204" spans="2:9">
      <c r="B204" s="9"/>
      <c r="C204" s="9"/>
      <c r="D204" s="9"/>
      <c r="E204" s="9"/>
      <c r="F204" s="9"/>
      <c r="G204" s="9"/>
      <c r="H204" s="9"/>
      <c r="I204" s="9"/>
    </row>
    <row r="205" spans="2:9">
      <c r="B205" s="9"/>
      <c r="C205" s="9"/>
      <c r="D205" s="9"/>
      <c r="E205" s="9"/>
      <c r="F205" s="9"/>
      <c r="G205" s="9"/>
      <c r="H205" s="9"/>
      <c r="I205" s="9"/>
    </row>
    <row r="206" spans="2:9">
      <c r="B206" s="9"/>
      <c r="C206" s="9"/>
      <c r="D206" s="9"/>
      <c r="E206" s="9"/>
      <c r="F206" s="9"/>
      <c r="G206" s="9"/>
      <c r="H206" s="9"/>
      <c r="I206" s="9"/>
    </row>
    <row r="207" spans="2:9">
      <c r="B207" s="9"/>
      <c r="C207" s="9"/>
      <c r="D207" s="9"/>
      <c r="E207" s="9"/>
      <c r="F207" s="9"/>
      <c r="G207" s="9"/>
      <c r="H207" s="9"/>
      <c r="I207" s="9"/>
    </row>
    <row r="208" spans="2:9">
      <c r="B208" s="9"/>
      <c r="C208" s="9"/>
      <c r="D208" s="9"/>
      <c r="E208" s="9"/>
      <c r="F208" s="9"/>
      <c r="G208" s="9"/>
      <c r="H208" s="9"/>
      <c r="I208" s="9"/>
    </row>
    <row r="209" spans="2:9">
      <c r="B209" s="9"/>
      <c r="C209" s="9"/>
      <c r="D209" s="9"/>
      <c r="E209" s="9"/>
      <c r="F209" s="9"/>
      <c r="G209" s="9"/>
      <c r="H209" s="9"/>
      <c r="I209" s="9"/>
    </row>
    <row r="210" spans="2:9">
      <c r="B210" s="9"/>
      <c r="C210" s="9"/>
      <c r="D210" s="9"/>
      <c r="E210" s="9"/>
      <c r="F210" s="9"/>
      <c r="G210" s="9"/>
      <c r="H210" s="9"/>
      <c r="I210" s="9"/>
    </row>
    <row r="211" spans="2:9">
      <c r="B211" s="9"/>
      <c r="C211" s="9"/>
      <c r="D211" s="9"/>
      <c r="E211" s="9"/>
      <c r="F211" s="9"/>
      <c r="G211" s="9"/>
      <c r="H211" s="9"/>
      <c r="I211" s="9"/>
    </row>
    <row r="212" spans="2:9">
      <c r="B212" s="9"/>
      <c r="C212" s="9"/>
      <c r="D212" s="9"/>
      <c r="E212" s="9"/>
      <c r="F212" s="9"/>
      <c r="G212" s="9"/>
      <c r="H212" s="9"/>
      <c r="I212" s="9"/>
    </row>
    <row r="213" spans="2:9">
      <c r="B213" s="9"/>
      <c r="C213" s="9"/>
      <c r="D213" s="9"/>
      <c r="E213" s="9"/>
      <c r="F213" s="9"/>
      <c r="G213" s="9"/>
      <c r="H213" s="9"/>
      <c r="I213" s="9"/>
    </row>
    <row r="214" spans="2:9">
      <c r="B214" s="9"/>
      <c r="C214" s="9"/>
      <c r="D214" s="9"/>
      <c r="E214" s="9"/>
      <c r="F214" s="9"/>
      <c r="G214" s="9"/>
      <c r="H214" s="9"/>
      <c r="I214" s="9"/>
    </row>
    <row r="215" spans="2:9">
      <c r="B215" s="9"/>
      <c r="C215" s="9"/>
      <c r="D215" s="9"/>
      <c r="E215" s="9"/>
      <c r="F215" s="9"/>
      <c r="G215" s="9"/>
      <c r="H215" s="9"/>
      <c r="I215" s="9"/>
    </row>
    <row r="216" spans="2:9">
      <c r="B216" s="9"/>
      <c r="C216" s="9"/>
      <c r="D216" s="9"/>
      <c r="E216" s="9"/>
      <c r="F216" s="9"/>
      <c r="G216" s="9"/>
      <c r="H216" s="9"/>
      <c r="I216" s="9"/>
    </row>
    <row r="217" spans="2:9">
      <c r="B217" s="9"/>
      <c r="C217" s="9"/>
      <c r="D217" s="9"/>
      <c r="E217" s="9"/>
      <c r="F217" s="9"/>
      <c r="G217" s="9"/>
      <c r="H217" s="9"/>
      <c r="I217" s="9"/>
    </row>
    <row r="218" spans="2:9">
      <c r="B218" s="9"/>
      <c r="C218" s="9"/>
      <c r="D218" s="9"/>
      <c r="E218" s="9"/>
      <c r="F218" s="9"/>
      <c r="G218" s="9"/>
      <c r="H218" s="9"/>
      <c r="I218" s="9"/>
    </row>
    <row r="219" spans="2:9">
      <c r="B219" s="9"/>
      <c r="C219" s="9"/>
      <c r="D219" s="9"/>
      <c r="E219" s="9"/>
      <c r="F219" s="9"/>
      <c r="G219" s="9"/>
      <c r="H219" s="9"/>
      <c r="I219" s="9"/>
    </row>
    <row r="220" spans="2:9">
      <c r="B220" s="9"/>
      <c r="C220" s="9"/>
      <c r="D220" s="9"/>
      <c r="E220" s="9"/>
      <c r="F220" s="9"/>
      <c r="G220" s="9"/>
      <c r="H220" s="9"/>
      <c r="I220" s="9"/>
    </row>
    <row r="221" spans="2:9">
      <c r="B221" s="9"/>
      <c r="C221" s="9"/>
      <c r="D221" s="9"/>
      <c r="E221" s="9"/>
      <c r="F221" s="9"/>
      <c r="G221" s="9"/>
      <c r="H221" s="9"/>
      <c r="I221" s="9"/>
    </row>
    <row r="222" spans="2:9">
      <c r="B222" s="9"/>
      <c r="C222" s="9"/>
      <c r="D222" s="9"/>
      <c r="E222" s="9"/>
      <c r="F222" s="9"/>
      <c r="G222" s="9"/>
      <c r="H222" s="9"/>
      <c r="I222" s="9"/>
    </row>
    <row r="223" spans="2:9">
      <c r="B223" s="9"/>
      <c r="C223" s="9"/>
      <c r="D223" s="9"/>
      <c r="E223" s="9"/>
      <c r="F223" s="9"/>
      <c r="G223" s="9"/>
      <c r="H223" s="9"/>
      <c r="I223" s="9"/>
    </row>
    <row r="224" spans="2:9">
      <c r="B224" s="9"/>
      <c r="C224" s="9"/>
      <c r="D224" s="9"/>
      <c r="E224" s="9"/>
      <c r="F224" s="9"/>
      <c r="G224" s="9"/>
      <c r="H224" s="9"/>
      <c r="I224" s="9"/>
    </row>
    <row r="225" spans="2:9">
      <c r="B225" s="9"/>
      <c r="C225" s="9"/>
      <c r="D225" s="9"/>
      <c r="E225" s="9"/>
      <c r="F225" s="9"/>
      <c r="G225" s="9"/>
      <c r="H225" s="9"/>
      <c r="I225" s="9"/>
    </row>
    <row r="226" spans="2:9">
      <c r="B226" s="9"/>
      <c r="C226" s="9"/>
      <c r="D226" s="9"/>
      <c r="E226" s="9"/>
      <c r="F226" s="9"/>
      <c r="G226" s="9"/>
      <c r="H226" s="9"/>
      <c r="I226" s="9"/>
    </row>
    <row r="227" spans="2:9">
      <c r="B227" s="9"/>
      <c r="C227" s="9"/>
      <c r="D227" s="9"/>
      <c r="E227" s="9"/>
      <c r="F227" s="9"/>
      <c r="G227" s="9"/>
      <c r="H227" s="9"/>
      <c r="I227" s="9"/>
    </row>
    <row r="228" spans="2:9">
      <c r="B228" s="9"/>
      <c r="C228" s="9"/>
      <c r="D228" s="9"/>
      <c r="E228" s="9"/>
      <c r="F228" s="9"/>
      <c r="G228" s="9"/>
      <c r="H228" s="9"/>
      <c r="I228" s="9"/>
    </row>
    <row r="229" spans="2:9">
      <c r="B229" s="9"/>
      <c r="C229" s="9"/>
      <c r="D229" s="9"/>
      <c r="E229" s="9"/>
      <c r="F229" s="9"/>
      <c r="G229" s="9"/>
      <c r="H229" s="9"/>
      <c r="I229" s="9"/>
    </row>
    <row r="230" spans="2:9">
      <c r="B230" s="9"/>
      <c r="C230" s="9"/>
      <c r="D230" s="9"/>
      <c r="E230" s="9"/>
      <c r="F230" s="9"/>
      <c r="G230" s="9"/>
      <c r="H230" s="9"/>
      <c r="I230" s="9"/>
    </row>
    <row r="231" spans="2:9">
      <c r="B231" s="9"/>
      <c r="C231" s="9"/>
      <c r="D231" s="9"/>
      <c r="E231" s="9"/>
      <c r="F231" s="9"/>
      <c r="G231" s="9"/>
      <c r="H231" s="9"/>
      <c r="I231" s="9"/>
    </row>
    <row r="232" spans="2:9">
      <c r="B232" s="9"/>
      <c r="C232" s="9"/>
      <c r="D232" s="9"/>
      <c r="E232" s="9"/>
      <c r="F232" s="9"/>
      <c r="G232" s="9"/>
      <c r="H232" s="9"/>
      <c r="I232" s="9"/>
    </row>
    <row r="233" spans="2:9">
      <c r="B233" s="9"/>
      <c r="C233" s="9"/>
      <c r="D233" s="9"/>
      <c r="E233" s="9"/>
      <c r="F233" s="9"/>
      <c r="G233" s="9"/>
      <c r="H233" s="9"/>
      <c r="I233" s="9"/>
    </row>
    <row r="234" spans="2:9">
      <c r="B234" s="9"/>
      <c r="C234" s="9"/>
      <c r="D234" s="9"/>
      <c r="E234" s="9"/>
      <c r="F234" s="9"/>
      <c r="G234" s="9"/>
      <c r="H234" s="9"/>
      <c r="I234" s="9"/>
    </row>
    <row r="235" spans="2:9">
      <c r="B235" s="9"/>
      <c r="C235" s="9"/>
      <c r="D235" s="9"/>
      <c r="E235" s="9"/>
      <c r="F235" s="9"/>
      <c r="G235" s="9"/>
      <c r="H235" s="9"/>
      <c r="I235" s="9"/>
    </row>
    <row r="236" spans="2:9">
      <c r="B236" s="9"/>
      <c r="C236" s="9"/>
      <c r="D236" s="9"/>
      <c r="E236" s="9"/>
      <c r="F236" s="9"/>
      <c r="G236" s="9"/>
      <c r="H236" s="9"/>
      <c r="I236" s="9"/>
    </row>
  </sheetData>
  <mergeCells count="60">
    <mergeCell ref="G19:G22"/>
    <mergeCell ref="G23:G24"/>
    <mergeCell ref="G28:G29"/>
    <mergeCell ref="A13:B15"/>
    <mergeCell ref="E29:F29"/>
    <mergeCell ref="A6:A12"/>
    <mergeCell ref="A16:A17"/>
    <mergeCell ref="A18:A29"/>
    <mergeCell ref="B19:B24"/>
    <mergeCell ref="B25:B27"/>
    <mergeCell ref="B28:B29"/>
    <mergeCell ref="C19:C22"/>
    <mergeCell ref="C23:C24"/>
    <mergeCell ref="C28:C29"/>
    <mergeCell ref="E24:F24"/>
    <mergeCell ref="E25:F25"/>
    <mergeCell ref="E26:F26"/>
    <mergeCell ref="E27:F27"/>
    <mergeCell ref="E28:F28"/>
    <mergeCell ref="E19:F19"/>
    <mergeCell ref="E20:F20"/>
    <mergeCell ref="E21:F21"/>
    <mergeCell ref="E22:F22"/>
    <mergeCell ref="E23:F23"/>
    <mergeCell ref="B16:F16"/>
    <mergeCell ref="G16:I16"/>
    <mergeCell ref="B17:F17"/>
    <mergeCell ref="G17:I17"/>
    <mergeCell ref="E18:F18"/>
    <mergeCell ref="C14:D14"/>
    <mergeCell ref="E14:F14"/>
    <mergeCell ref="G14:H14"/>
    <mergeCell ref="C15:D15"/>
    <mergeCell ref="E15:F15"/>
    <mergeCell ref="G15:H15"/>
    <mergeCell ref="B11:D11"/>
    <mergeCell ref="E11:I11"/>
    <mergeCell ref="B12:D12"/>
    <mergeCell ref="E12:I12"/>
    <mergeCell ref="C13:D13"/>
    <mergeCell ref="E13:F13"/>
    <mergeCell ref="G13:H13"/>
    <mergeCell ref="B8:D8"/>
    <mergeCell ref="F8:G8"/>
    <mergeCell ref="B9:D9"/>
    <mergeCell ref="E9:I9"/>
    <mergeCell ref="B10:D10"/>
    <mergeCell ref="E10:I10"/>
    <mergeCell ref="A5:D5"/>
    <mergeCell ref="F5:G5"/>
    <mergeCell ref="B6:D6"/>
    <mergeCell ref="E6:I6"/>
    <mergeCell ref="B7:D7"/>
    <mergeCell ref="E7:I7"/>
    <mergeCell ref="A1:B1"/>
    <mergeCell ref="A2:I2"/>
    <mergeCell ref="A3:D3"/>
    <mergeCell ref="E3:I3"/>
    <mergeCell ref="A4:D4"/>
    <mergeCell ref="E4:I4"/>
  </mergeCells>
  <phoneticPr fontId="12" type="noConversion"/>
  <dataValidations count="8">
    <dataValidation type="list" allowBlank="1" showInputMessage="1" showErrorMessage="1" sqref="E5">
      <formula1>"□ 产业发展,■ 产业发展"</formula1>
    </dataValidation>
    <dataValidation type="list" allowBlank="1" showInputMessage="1" showErrorMessage="1" sqref="H5">
      <formula1>"□ 基础设施,■ 基础设施"</formula1>
    </dataValidation>
    <dataValidation type="list" allowBlank="1" showInputMessage="1" showErrorMessage="1" sqref="F5:G5">
      <formula1>"□ 民生保障,■ 民生保障"</formula1>
    </dataValidation>
    <dataValidation type="list" allowBlank="1" showInputMessage="1" showErrorMessage="1" sqref="F8">
      <formula1>"□ 项目法,■ 项目法"</formula1>
    </dataValidation>
    <dataValidation type="list" allowBlank="1" showInputMessage="1" showErrorMessage="1" sqref="I5">
      <formula1>"□ 行政运行,■ 行政运行"</formula1>
    </dataValidation>
    <dataValidation type="list" allowBlank="1" showInputMessage="1" showErrorMessage="1" sqref="E8">
      <formula1>"□ 因素法,■ 因素法"</formula1>
    </dataValidation>
    <dataValidation type="list" allowBlank="1" showInputMessage="1" showErrorMessage="1" sqref="H8">
      <formula1>"□ 据实据效,■ 据实据效"</formula1>
    </dataValidation>
    <dataValidation type="list" allowBlank="1" showInputMessage="1" showErrorMessage="1" sqref="I8">
      <formula1>"□ 因素法与项目法相组合,■ 因素法与项目法相组合"</formula1>
    </dataValidation>
  </dataValidations>
  <pageMargins left="0.75" right="0.75" top="1" bottom="1" header="0.5" footer="0.5"/>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5"/>
  <sheetViews>
    <sheetView showGridLines="0" showZeros="0" workbookViewId="0">
      <selection activeCell="E131" sqref="E131"/>
    </sheetView>
  </sheetViews>
  <sheetFormatPr defaultColWidth="12" defaultRowHeight="11.25"/>
  <cols>
    <col min="1" max="1" width="5" customWidth="1"/>
    <col min="2" max="3" width="3.6640625" customWidth="1"/>
    <col min="4" max="4" width="10.1640625" customWidth="1"/>
    <col min="5" max="5" width="50.83203125" customWidth="1"/>
    <col min="6" max="10" width="14.5" customWidth="1"/>
    <col min="11" max="12" width="10.6640625" customWidth="1"/>
  </cols>
  <sheetData>
    <row r="1" spans="1:10" ht="20.100000000000001" customHeight="1">
      <c r="A1" s="62"/>
      <c r="B1" s="115"/>
      <c r="C1" s="115"/>
      <c r="D1" s="115"/>
      <c r="E1" s="115"/>
      <c r="F1" s="115"/>
      <c r="G1" s="115"/>
      <c r="H1" s="115"/>
      <c r="I1" s="115"/>
      <c r="J1" s="121" t="s">
        <v>251</v>
      </c>
    </row>
    <row r="2" spans="1:10" ht="20.100000000000001" customHeight="1">
      <c r="A2" s="131" t="s">
        <v>252</v>
      </c>
      <c r="B2" s="131"/>
      <c r="C2" s="131"/>
      <c r="D2" s="131"/>
      <c r="E2" s="131"/>
      <c r="F2" s="131"/>
      <c r="G2" s="131"/>
      <c r="H2" s="131"/>
      <c r="I2" s="131"/>
      <c r="J2" s="131"/>
    </row>
    <row r="3" spans="1:10" ht="20.100000000000001" customHeight="1">
      <c r="A3" s="89" t="s">
        <v>2</v>
      </c>
      <c r="B3" s="89"/>
      <c r="C3" s="89"/>
      <c r="D3" s="89"/>
      <c r="E3" s="89"/>
      <c r="F3" s="116"/>
      <c r="G3" s="116"/>
      <c r="H3" s="116"/>
      <c r="I3" s="116"/>
      <c r="J3" s="52" t="s">
        <v>3</v>
      </c>
    </row>
    <row r="4" spans="1:10" ht="20.100000000000001" customHeight="1">
      <c r="A4" s="132" t="s">
        <v>55</v>
      </c>
      <c r="B4" s="154"/>
      <c r="C4" s="154"/>
      <c r="D4" s="154"/>
      <c r="E4" s="133"/>
      <c r="F4" s="159" t="s">
        <v>56</v>
      </c>
      <c r="G4" s="160" t="s">
        <v>253</v>
      </c>
      <c r="H4" s="161" t="s">
        <v>254</v>
      </c>
      <c r="I4" s="161" t="s">
        <v>255</v>
      </c>
      <c r="J4" s="156" t="s">
        <v>256</v>
      </c>
    </row>
    <row r="5" spans="1:10" ht="20.100000000000001" customHeight="1">
      <c r="A5" s="132" t="s">
        <v>66</v>
      </c>
      <c r="B5" s="154"/>
      <c r="C5" s="133"/>
      <c r="D5" s="155" t="s">
        <v>67</v>
      </c>
      <c r="E5" s="157" t="s">
        <v>257</v>
      </c>
      <c r="F5" s="160"/>
      <c r="G5" s="160"/>
      <c r="H5" s="161"/>
      <c r="I5" s="161"/>
      <c r="J5" s="156"/>
    </row>
    <row r="6" spans="1:10" ht="15" customHeight="1">
      <c r="A6" s="117" t="s">
        <v>76</v>
      </c>
      <c r="B6" s="117" t="s">
        <v>77</v>
      </c>
      <c r="C6" s="118" t="s">
        <v>78</v>
      </c>
      <c r="D6" s="156"/>
      <c r="E6" s="158"/>
      <c r="F6" s="160"/>
      <c r="G6" s="160"/>
      <c r="H6" s="161"/>
      <c r="I6" s="161"/>
      <c r="J6" s="156"/>
    </row>
    <row r="7" spans="1:10" ht="20.100000000000001" customHeight="1">
      <c r="A7" s="119" t="s">
        <v>36</v>
      </c>
      <c r="B7" s="119" t="s">
        <v>36</v>
      </c>
      <c r="C7" s="119" t="s">
        <v>36</v>
      </c>
      <c r="D7" s="120" t="s">
        <v>36</v>
      </c>
      <c r="E7" s="120" t="s">
        <v>56</v>
      </c>
      <c r="F7" s="104">
        <f t="shared" ref="F7:F70" si="0">SUM(G7:J7)</f>
        <v>69990.37</v>
      </c>
      <c r="G7" s="104">
        <v>43248.91</v>
      </c>
      <c r="H7" s="104">
        <v>26741.46</v>
      </c>
      <c r="I7" s="104">
        <v>0</v>
      </c>
      <c r="J7" s="122">
        <v>0</v>
      </c>
    </row>
    <row r="8" spans="1:10" ht="20.100000000000001" customHeight="1">
      <c r="A8" s="119" t="s">
        <v>36</v>
      </c>
      <c r="B8" s="119" t="s">
        <v>36</v>
      </c>
      <c r="C8" s="119" t="s">
        <v>36</v>
      </c>
      <c r="D8" s="120" t="s">
        <v>36</v>
      </c>
      <c r="E8" s="120" t="s">
        <v>79</v>
      </c>
      <c r="F8" s="104">
        <f t="shared" si="0"/>
        <v>10740.96</v>
      </c>
      <c r="G8" s="104">
        <v>7651.79</v>
      </c>
      <c r="H8" s="104">
        <v>3089.17</v>
      </c>
      <c r="I8" s="104">
        <v>0</v>
      </c>
      <c r="J8" s="122">
        <v>0</v>
      </c>
    </row>
    <row r="9" spans="1:10" ht="20.100000000000001" customHeight="1">
      <c r="A9" s="119" t="s">
        <v>36</v>
      </c>
      <c r="B9" s="119" t="s">
        <v>36</v>
      </c>
      <c r="C9" s="119" t="s">
        <v>36</v>
      </c>
      <c r="D9" s="120" t="s">
        <v>36</v>
      </c>
      <c r="E9" s="120" t="s">
        <v>80</v>
      </c>
      <c r="F9" s="104">
        <f t="shared" si="0"/>
        <v>10740.96</v>
      </c>
      <c r="G9" s="104">
        <v>7651.79</v>
      </c>
      <c r="H9" s="104">
        <v>3089.17</v>
      </c>
      <c r="I9" s="104">
        <v>0</v>
      </c>
      <c r="J9" s="122">
        <v>0</v>
      </c>
    </row>
    <row r="10" spans="1:10" ht="20.100000000000001" customHeight="1">
      <c r="A10" s="119" t="s">
        <v>81</v>
      </c>
      <c r="B10" s="119" t="s">
        <v>82</v>
      </c>
      <c r="C10" s="119" t="s">
        <v>82</v>
      </c>
      <c r="D10" s="120" t="s">
        <v>83</v>
      </c>
      <c r="E10" s="120" t="s">
        <v>84</v>
      </c>
      <c r="F10" s="104">
        <f t="shared" si="0"/>
        <v>775.88</v>
      </c>
      <c r="G10" s="104">
        <v>0</v>
      </c>
      <c r="H10" s="104">
        <v>775.88</v>
      </c>
      <c r="I10" s="104">
        <v>0</v>
      </c>
      <c r="J10" s="122">
        <v>0</v>
      </c>
    </row>
    <row r="11" spans="1:10" ht="20.100000000000001" customHeight="1">
      <c r="A11" s="119" t="s">
        <v>85</v>
      </c>
      <c r="B11" s="119" t="s">
        <v>86</v>
      </c>
      <c r="C11" s="119" t="s">
        <v>87</v>
      </c>
      <c r="D11" s="120" t="s">
        <v>83</v>
      </c>
      <c r="E11" s="120" t="s">
        <v>88</v>
      </c>
      <c r="F11" s="104">
        <f t="shared" si="0"/>
        <v>628</v>
      </c>
      <c r="G11" s="104">
        <v>628</v>
      </c>
      <c r="H11" s="104">
        <v>0</v>
      </c>
      <c r="I11" s="104">
        <v>0</v>
      </c>
      <c r="J11" s="122">
        <v>0</v>
      </c>
    </row>
    <row r="12" spans="1:10" ht="20.100000000000001" customHeight="1">
      <c r="A12" s="119" t="s">
        <v>89</v>
      </c>
      <c r="B12" s="119" t="s">
        <v>90</v>
      </c>
      <c r="C12" s="119" t="s">
        <v>91</v>
      </c>
      <c r="D12" s="120" t="s">
        <v>83</v>
      </c>
      <c r="E12" s="120" t="s">
        <v>92</v>
      </c>
      <c r="F12" s="104">
        <f t="shared" si="0"/>
        <v>382.27</v>
      </c>
      <c r="G12" s="104">
        <v>382.27</v>
      </c>
      <c r="H12" s="104">
        <v>0</v>
      </c>
      <c r="I12" s="104">
        <v>0</v>
      </c>
      <c r="J12" s="122">
        <v>0</v>
      </c>
    </row>
    <row r="13" spans="1:10" ht="20.100000000000001" customHeight="1">
      <c r="A13" s="119" t="s">
        <v>89</v>
      </c>
      <c r="B13" s="119" t="s">
        <v>90</v>
      </c>
      <c r="C13" s="119" t="s">
        <v>90</v>
      </c>
      <c r="D13" s="120" t="s">
        <v>83</v>
      </c>
      <c r="E13" s="120" t="s">
        <v>93</v>
      </c>
      <c r="F13" s="104">
        <f t="shared" si="0"/>
        <v>399.09</v>
      </c>
      <c r="G13" s="104">
        <v>399.09</v>
      </c>
      <c r="H13" s="104">
        <v>0</v>
      </c>
      <c r="I13" s="104">
        <v>0</v>
      </c>
      <c r="J13" s="122">
        <v>0</v>
      </c>
    </row>
    <row r="14" spans="1:10" ht="20.100000000000001" customHeight="1">
      <c r="A14" s="119" t="s">
        <v>89</v>
      </c>
      <c r="B14" s="119" t="s">
        <v>82</v>
      </c>
      <c r="C14" s="119" t="s">
        <v>91</v>
      </c>
      <c r="D14" s="120" t="s">
        <v>83</v>
      </c>
      <c r="E14" s="120" t="s">
        <v>94</v>
      </c>
      <c r="F14" s="104">
        <f t="shared" si="0"/>
        <v>1.01</v>
      </c>
      <c r="G14" s="104">
        <v>1.01</v>
      </c>
      <c r="H14" s="104">
        <v>0</v>
      </c>
      <c r="I14" s="104">
        <v>0</v>
      </c>
      <c r="J14" s="122">
        <v>0</v>
      </c>
    </row>
    <row r="15" spans="1:10" ht="20.100000000000001" customHeight="1">
      <c r="A15" s="119" t="s">
        <v>95</v>
      </c>
      <c r="B15" s="119" t="s">
        <v>96</v>
      </c>
      <c r="C15" s="119" t="s">
        <v>91</v>
      </c>
      <c r="D15" s="120" t="s">
        <v>83</v>
      </c>
      <c r="E15" s="120" t="s">
        <v>97</v>
      </c>
      <c r="F15" s="104">
        <f t="shared" si="0"/>
        <v>308.10000000000002</v>
      </c>
      <c r="G15" s="104">
        <v>308.10000000000002</v>
      </c>
      <c r="H15" s="104">
        <v>0</v>
      </c>
      <c r="I15" s="104">
        <v>0</v>
      </c>
      <c r="J15" s="122">
        <v>0</v>
      </c>
    </row>
    <row r="16" spans="1:10" ht="20.100000000000001" customHeight="1">
      <c r="A16" s="119" t="s">
        <v>95</v>
      </c>
      <c r="B16" s="119" t="s">
        <v>96</v>
      </c>
      <c r="C16" s="119" t="s">
        <v>87</v>
      </c>
      <c r="D16" s="120" t="s">
        <v>83</v>
      </c>
      <c r="E16" s="120" t="s">
        <v>98</v>
      </c>
      <c r="F16" s="104">
        <f t="shared" si="0"/>
        <v>103.22</v>
      </c>
      <c r="G16" s="104">
        <v>103.22</v>
      </c>
      <c r="H16" s="104">
        <v>0</v>
      </c>
      <c r="I16" s="104">
        <v>0</v>
      </c>
      <c r="J16" s="122">
        <v>0</v>
      </c>
    </row>
    <row r="17" spans="1:10" ht="20.100000000000001" customHeight="1">
      <c r="A17" s="119" t="s">
        <v>99</v>
      </c>
      <c r="B17" s="119" t="s">
        <v>91</v>
      </c>
      <c r="C17" s="119" t="s">
        <v>91</v>
      </c>
      <c r="D17" s="120" t="s">
        <v>83</v>
      </c>
      <c r="E17" s="120" t="s">
        <v>100</v>
      </c>
      <c r="F17" s="104">
        <f t="shared" si="0"/>
        <v>5466.87</v>
      </c>
      <c r="G17" s="104">
        <v>5244.87</v>
      </c>
      <c r="H17" s="104">
        <v>222</v>
      </c>
      <c r="I17" s="104">
        <v>0</v>
      </c>
      <c r="J17" s="122">
        <v>0</v>
      </c>
    </row>
    <row r="18" spans="1:10" ht="20.100000000000001" customHeight="1">
      <c r="A18" s="119" t="s">
        <v>99</v>
      </c>
      <c r="B18" s="119" t="s">
        <v>91</v>
      </c>
      <c r="C18" s="119" t="s">
        <v>101</v>
      </c>
      <c r="D18" s="120" t="s">
        <v>83</v>
      </c>
      <c r="E18" s="120" t="s">
        <v>102</v>
      </c>
      <c r="F18" s="104">
        <f t="shared" si="0"/>
        <v>336.95</v>
      </c>
      <c r="G18" s="104">
        <v>0</v>
      </c>
      <c r="H18" s="104">
        <v>336.95</v>
      </c>
      <c r="I18" s="104">
        <v>0</v>
      </c>
      <c r="J18" s="122">
        <v>0</v>
      </c>
    </row>
    <row r="19" spans="1:10" ht="20.100000000000001" customHeight="1">
      <c r="A19" s="119" t="s">
        <v>99</v>
      </c>
      <c r="B19" s="119" t="s">
        <v>91</v>
      </c>
      <c r="C19" s="119" t="s">
        <v>86</v>
      </c>
      <c r="D19" s="120" t="s">
        <v>83</v>
      </c>
      <c r="E19" s="120" t="s">
        <v>103</v>
      </c>
      <c r="F19" s="104">
        <f t="shared" si="0"/>
        <v>45</v>
      </c>
      <c r="G19" s="104">
        <v>0</v>
      </c>
      <c r="H19" s="104">
        <v>45</v>
      </c>
      <c r="I19" s="104">
        <v>0</v>
      </c>
      <c r="J19" s="122">
        <v>0</v>
      </c>
    </row>
    <row r="20" spans="1:10" ht="20.100000000000001" customHeight="1">
      <c r="A20" s="119" t="s">
        <v>99</v>
      </c>
      <c r="B20" s="119" t="s">
        <v>91</v>
      </c>
      <c r="C20" s="119" t="s">
        <v>104</v>
      </c>
      <c r="D20" s="120" t="s">
        <v>83</v>
      </c>
      <c r="E20" s="120" t="s">
        <v>105</v>
      </c>
      <c r="F20" s="104">
        <f t="shared" si="0"/>
        <v>25</v>
      </c>
      <c r="G20" s="104">
        <v>0</v>
      </c>
      <c r="H20" s="104">
        <v>25</v>
      </c>
      <c r="I20" s="104">
        <v>0</v>
      </c>
      <c r="J20" s="122">
        <v>0</v>
      </c>
    </row>
    <row r="21" spans="1:10" ht="20.100000000000001" customHeight="1">
      <c r="A21" s="119" t="s">
        <v>99</v>
      </c>
      <c r="B21" s="119" t="s">
        <v>91</v>
      </c>
      <c r="C21" s="119" t="s">
        <v>82</v>
      </c>
      <c r="D21" s="120" t="s">
        <v>83</v>
      </c>
      <c r="E21" s="120" t="s">
        <v>106</v>
      </c>
      <c r="F21" s="104">
        <f t="shared" si="0"/>
        <v>1684.34</v>
      </c>
      <c r="G21" s="104">
        <v>0</v>
      </c>
      <c r="H21" s="104">
        <v>1684.34</v>
      </c>
      <c r="I21" s="104">
        <v>0</v>
      </c>
      <c r="J21" s="122">
        <v>0</v>
      </c>
    </row>
    <row r="22" spans="1:10" ht="20.100000000000001" customHeight="1">
      <c r="A22" s="119" t="s">
        <v>107</v>
      </c>
      <c r="B22" s="119" t="s">
        <v>101</v>
      </c>
      <c r="C22" s="119" t="s">
        <v>91</v>
      </c>
      <c r="D22" s="120" t="s">
        <v>83</v>
      </c>
      <c r="E22" s="120" t="s">
        <v>108</v>
      </c>
      <c r="F22" s="104">
        <f t="shared" si="0"/>
        <v>410.8</v>
      </c>
      <c r="G22" s="104">
        <v>410.8</v>
      </c>
      <c r="H22" s="104">
        <v>0</v>
      </c>
      <c r="I22" s="104">
        <v>0</v>
      </c>
      <c r="J22" s="122">
        <v>0</v>
      </c>
    </row>
    <row r="23" spans="1:10" ht="20.100000000000001" customHeight="1">
      <c r="A23" s="119" t="s">
        <v>107</v>
      </c>
      <c r="B23" s="119" t="s">
        <v>101</v>
      </c>
      <c r="C23" s="119" t="s">
        <v>87</v>
      </c>
      <c r="D23" s="120" t="s">
        <v>83</v>
      </c>
      <c r="E23" s="120" t="s">
        <v>109</v>
      </c>
      <c r="F23" s="104">
        <f t="shared" si="0"/>
        <v>174.43</v>
      </c>
      <c r="G23" s="104">
        <v>174.43</v>
      </c>
      <c r="H23" s="104">
        <v>0</v>
      </c>
      <c r="I23" s="104">
        <v>0</v>
      </c>
      <c r="J23" s="122">
        <v>0</v>
      </c>
    </row>
    <row r="24" spans="1:10" ht="20.100000000000001" customHeight="1">
      <c r="A24" s="119" t="s">
        <v>36</v>
      </c>
      <c r="B24" s="119" t="s">
        <v>36</v>
      </c>
      <c r="C24" s="119" t="s">
        <v>36</v>
      </c>
      <c r="D24" s="120" t="s">
        <v>36</v>
      </c>
      <c r="E24" s="120" t="s">
        <v>110</v>
      </c>
      <c r="F24" s="104">
        <f t="shared" si="0"/>
        <v>8324.82</v>
      </c>
      <c r="G24" s="104">
        <v>3860.56</v>
      </c>
      <c r="H24" s="104">
        <v>4464.26</v>
      </c>
      <c r="I24" s="104">
        <v>0</v>
      </c>
      <c r="J24" s="122">
        <v>0</v>
      </c>
    </row>
    <row r="25" spans="1:10" ht="20.100000000000001" customHeight="1">
      <c r="A25" s="119" t="s">
        <v>36</v>
      </c>
      <c r="B25" s="119" t="s">
        <v>36</v>
      </c>
      <c r="C25" s="119" t="s">
        <v>36</v>
      </c>
      <c r="D25" s="120" t="s">
        <v>36</v>
      </c>
      <c r="E25" s="120" t="s">
        <v>111</v>
      </c>
      <c r="F25" s="104">
        <f t="shared" si="0"/>
        <v>538.53</v>
      </c>
      <c r="G25" s="104">
        <v>493.67</v>
      </c>
      <c r="H25" s="104">
        <v>44.86</v>
      </c>
      <c r="I25" s="104">
        <v>0</v>
      </c>
      <c r="J25" s="122">
        <v>0</v>
      </c>
    </row>
    <row r="26" spans="1:10" ht="20.100000000000001" customHeight="1">
      <c r="A26" s="119" t="s">
        <v>85</v>
      </c>
      <c r="B26" s="119" t="s">
        <v>86</v>
      </c>
      <c r="C26" s="119" t="s">
        <v>87</v>
      </c>
      <c r="D26" s="120" t="s">
        <v>112</v>
      </c>
      <c r="E26" s="120" t="s">
        <v>88</v>
      </c>
      <c r="F26" s="104">
        <f t="shared" si="0"/>
        <v>10</v>
      </c>
      <c r="G26" s="104">
        <v>10</v>
      </c>
      <c r="H26" s="104">
        <v>0</v>
      </c>
      <c r="I26" s="104">
        <v>0</v>
      </c>
      <c r="J26" s="122">
        <v>0</v>
      </c>
    </row>
    <row r="27" spans="1:10" ht="20.100000000000001" customHeight="1">
      <c r="A27" s="119" t="s">
        <v>89</v>
      </c>
      <c r="B27" s="119" t="s">
        <v>90</v>
      </c>
      <c r="C27" s="119" t="s">
        <v>91</v>
      </c>
      <c r="D27" s="120" t="s">
        <v>112</v>
      </c>
      <c r="E27" s="120" t="s">
        <v>92</v>
      </c>
      <c r="F27" s="104">
        <f t="shared" si="0"/>
        <v>13.99</v>
      </c>
      <c r="G27" s="104">
        <v>13.99</v>
      </c>
      <c r="H27" s="104">
        <v>0</v>
      </c>
      <c r="I27" s="104">
        <v>0</v>
      </c>
      <c r="J27" s="122">
        <v>0</v>
      </c>
    </row>
    <row r="28" spans="1:10" ht="20.100000000000001" customHeight="1">
      <c r="A28" s="119" t="s">
        <v>89</v>
      </c>
      <c r="B28" s="119" t="s">
        <v>90</v>
      </c>
      <c r="C28" s="119" t="s">
        <v>90</v>
      </c>
      <c r="D28" s="120" t="s">
        <v>112</v>
      </c>
      <c r="E28" s="120" t="s">
        <v>93</v>
      </c>
      <c r="F28" s="104">
        <f t="shared" si="0"/>
        <v>35.229999999999997</v>
      </c>
      <c r="G28" s="104">
        <v>35.229999999999997</v>
      </c>
      <c r="H28" s="104">
        <v>0</v>
      </c>
      <c r="I28" s="104">
        <v>0</v>
      </c>
      <c r="J28" s="122">
        <v>0</v>
      </c>
    </row>
    <row r="29" spans="1:10" ht="20.100000000000001" customHeight="1">
      <c r="A29" s="119" t="s">
        <v>95</v>
      </c>
      <c r="B29" s="119" t="s">
        <v>96</v>
      </c>
      <c r="C29" s="119" t="s">
        <v>91</v>
      </c>
      <c r="D29" s="120" t="s">
        <v>112</v>
      </c>
      <c r="E29" s="120" t="s">
        <v>97</v>
      </c>
      <c r="F29" s="104">
        <f t="shared" si="0"/>
        <v>27.22</v>
      </c>
      <c r="G29" s="104">
        <v>27.22</v>
      </c>
      <c r="H29" s="104">
        <v>0</v>
      </c>
      <c r="I29" s="104">
        <v>0</v>
      </c>
      <c r="J29" s="122">
        <v>0</v>
      </c>
    </row>
    <row r="30" spans="1:10" ht="20.100000000000001" customHeight="1">
      <c r="A30" s="119" t="s">
        <v>95</v>
      </c>
      <c r="B30" s="119" t="s">
        <v>96</v>
      </c>
      <c r="C30" s="119" t="s">
        <v>87</v>
      </c>
      <c r="D30" s="120" t="s">
        <v>112</v>
      </c>
      <c r="E30" s="120" t="s">
        <v>98</v>
      </c>
      <c r="F30" s="104">
        <f t="shared" si="0"/>
        <v>9.02</v>
      </c>
      <c r="G30" s="104">
        <v>9.02</v>
      </c>
      <c r="H30" s="104">
        <v>0</v>
      </c>
      <c r="I30" s="104">
        <v>0</v>
      </c>
      <c r="J30" s="122">
        <v>0</v>
      </c>
    </row>
    <row r="31" spans="1:10" ht="20.100000000000001" customHeight="1">
      <c r="A31" s="119" t="s">
        <v>99</v>
      </c>
      <c r="B31" s="119" t="s">
        <v>91</v>
      </c>
      <c r="C31" s="119" t="s">
        <v>91</v>
      </c>
      <c r="D31" s="120" t="s">
        <v>112</v>
      </c>
      <c r="E31" s="120" t="s">
        <v>100</v>
      </c>
      <c r="F31" s="104">
        <f t="shared" si="0"/>
        <v>341.64</v>
      </c>
      <c r="G31" s="104">
        <v>341.64</v>
      </c>
      <c r="H31" s="104">
        <v>0</v>
      </c>
      <c r="I31" s="104">
        <v>0</v>
      </c>
      <c r="J31" s="122">
        <v>0</v>
      </c>
    </row>
    <row r="32" spans="1:10" ht="20.100000000000001" customHeight="1">
      <c r="A32" s="119" t="s">
        <v>99</v>
      </c>
      <c r="B32" s="119" t="s">
        <v>91</v>
      </c>
      <c r="C32" s="119" t="s">
        <v>113</v>
      </c>
      <c r="D32" s="120" t="s">
        <v>112</v>
      </c>
      <c r="E32" s="120" t="s">
        <v>114</v>
      </c>
      <c r="F32" s="104">
        <f t="shared" si="0"/>
        <v>46.86</v>
      </c>
      <c r="G32" s="104">
        <v>2</v>
      </c>
      <c r="H32" s="104">
        <v>44.86</v>
      </c>
      <c r="I32" s="104">
        <v>0</v>
      </c>
      <c r="J32" s="122">
        <v>0</v>
      </c>
    </row>
    <row r="33" spans="1:10" ht="20.100000000000001" customHeight="1">
      <c r="A33" s="119" t="s">
        <v>107</v>
      </c>
      <c r="B33" s="119" t="s">
        <v>101</v>
      </c>
      <c r="C33" s="119" t="s">
        <v>91</v>
      </c>
      <c r="D33" s="120" t="s">
        <v>112</v>
      </c>
      <c r="E33" s="120" t="s">
        <v>108</v>
      </c>
      <c r="F33" s="104">
        <f t="shared" si="0"/>
        <v>36.299999999999997</v>
      </c>
      <c r="G33" s="104">
        <v>36.299999999999997</v>
      </c>
      <c r="H33" s="104">
        <v>0</v>
      </c>
      <c r="I33" s="104">
        <v>0</v>
      </c>
      <c r="J33" s="122">
        <v>0</v>
      </c>
    </row>
    <row r="34" spans="1:10" ht="20.100000000000001" customHeight="1">
      <c r="A34" s="119" t="s">
        <v>107</v>
      </c>
      <c r="B34" s="119" t="s">
        <v>101</v>
      </c>
      <c r="C34" s="119" t="s">
        <v>87</v>
      </c>
      <c r="D34" s="120" t="s">
        <v>112</v>
      </c>
      <c r="E34" s="120" t="s">
        <v>109</v>
      </c>
      <c r="F34" s="104">
        <f t="shared" si="0"/>
        <v>18.27</v>
      </c>
      <c r="G34" s="104">
        <v>18.27</v>
      </c>
      <c r="H34" s="104">
        <v>0</v>
      </c>
      <c r="I34" s="104">
        <v>0</v>
      </c>
      <c r="J34" s="122">
        <v>0</v>
      </c>
    </row>
    <row r="35" spans="1:10" ht="20.100000000000001" customHeight="1">
      <c r="A35" s="119" t="s">
        <v>36</v>
      </c>
      <c r="B35" s="119" t="s">
        <v>36</v>
      </c>
      <c r="C35" s="119" t="s">
        <v>36</v>
      </c>
      <c r="D35" s="120" t="s">
        <v>36</v>
      </c>
      <c r="E35" s="120" t="s">
        <v>115</v>
      </c>
      <c r="F35" s="104">
        <f t="shared" si="0"/>
        <v>419.12</v>
      </c>
      <c r="G35" s="104">
        <v>296.77999999999997</v>
      </c>
      <c r="H35" s="104">
        <v>122.34</v>
      </c>
      <c r="I35" s="104">
        <v>0</v>
      </c>
      <c r="J35" s="122">
        <v>0</v>
      </c>
    </row>
    <row r="36" spans="1:10" ht="20.100000000000001" customHeight="1">
      <c r="A36" s="119" t="s">
        <v>85</v>
      </c>
      <c r="B36" s="119" t="s">
        <v>86</v>
      </c>
      <c r="C36" s="119" t="s">
        <v>87</v>
      </c>
      <c r="D36" s="120" t="s">
        <v>116</v>
      </c>
      <c r="E36" s="120" t="s">
        <v>88</v>
      </c>
      <c r="F36" s="104">
        <f t="shared" si="0"/>
        <v>13</v>
      </c>
      <c r="G36" s="104">
        <v>13</v>
      </c>
      <c r="H36" s="104">
        <v>0</v>
      </c>
      <c r="I36" s="104">
        <v>0</v>
      </c>
      <c r="J36" s="122">
        <v>0</v>
      </c>
    </row>
    <row r="37" spans="1:10" ht="20.100000000000001" customHeight="1">
      <c r="A37" s="119" t="s">
        <v>89</v>
      </c>
      <c r="B37" s="119" t="s">
        <v>90</v>
      </c>
      <c r="C37" s="119" t="s">
        <v>90</v>
      </c>
      <c r="D37" s="120" t="s">
        <v>116</v>
      </c>
      <c r="E37" s="120" t="s">
        <v>93</v>
      </c>
      <c r="F37" s="104">
        <f t="shared" si="0"/>
        <v>21.34</v>
      </c>
      <c r="G37" s="104">
        <v>21.34</v>
      </c>
      <c r="H37" s="104">
        <v>0</v>
      </c>
      <c r="I37" s="104">
        <v>0</v>
      </c>
      <c r="J37" s="122">
        <v>0</v>
      </c>
    </row>
    <row r="38" spans="1:10" ht="20.100000000000001" customHeight="1">
      <c r="A38" s="119" t="s">
        <v>95</v>
      </c>
      <c r="B38" s="119" t="s">
        <v>96</v>
      </c>
      <c r="C38" s="119" t="s">
        <v>91</v>
      </c>
      <c r="D38" s="120" t="s">
        <v>116</v>
      </c>
      <c r="E38" s="120" t="s">
        <v>97</v>
      </c>
      <c r="F38" s="104">
        <f t="shared" si="0"/>
        <v>16.43</v>
      </c>
      <c r="G38" s="104">
        <v>16.43</v>
      </c>
      <c r="H38" s="104">
        <v>0</v>
      </c>
      <c r="I38" s="104">
        <v>0</v>
      </c>
      <c r="J38" s="122">
        <v>0</v>
      </c>
    </row>
    <row r="39" spans="1:10" ht="20.100000000000001" customHeight="1">
      <c r="A39" s="119" t="s">
        <v>95</v>
      </c>
      <c r="B39" s="119" t="s">
        <v>96</v>
      </c>
      <c r="C39" s="119" t="s">
        <v>87</v>
      </c>
      <c r="D39" s="120" t="s">
        <v>116</v>
      </c>
      <c r="E39" s="120" t="s">
        <v>98</v>
      </c>
      <c r="F39" s="104">
        <f t="shared" si="0"/>
        <v>4.97</v>
      </c>
      <c r="G39" s="104">
        <v>4.97</v>
      </c>
      <c r="H39" s="104">
        <v>0</v>
      </c>
      <c r="I39" s="104">
        <v>0</v>
      </c>
      <c r="J39" s="122">
        <v>0</v>
      </c>
    </row>
    <row r="40" spans="1:10" ht="20.100000000000001" customHeight="1">
      <c r="A40" s="119" t="s">
        <v>99</v>
      </c>
      <c r="B40" s="119" t="s">
        <v>91</v>
      </c>
      <c r="C40" s="119" t="s">
        <v>91</v>
      </c>
      <c r="D40" s="120" t="s">
        <v>116</v>
      </c>
      <c r="E40" s="120" t="s">
        <v>100</v>
      </c>
      <c r="F40" s="104">
        <f t="shared" si="0"/>
        <v>215.68</v>
      </c>
      <c r="G40" s="104">
        <v>215.68</v>
      </c>
      <c r="H40" s="104">
        <v>0</v>
      </c>
      <c r="I40" s="104">
        <v>0</v>
      </c>
      <c r="J40" s="122">
        <v>0</v>
      </c>
    </row>
    <row r="41" spans="1:10" ht="20.100000000000001" customHeight="1">
      <c r="A41" s="119" t="s">
        <v>99</v>
      </c>
      <c r="B41" s="119" t="s">
        <v>91</v>
      </c>
      <c r="C41" s="119" t="s">
        <v>86</v>
      </c>
      <c r="D41" s="120" t="s">
        <v>116</v>
      </c>
      <c r="E41" s="120" t="s">
        <v>103</v>
      </c>
      <c r="F41" s="104">
        <f t="shared" si="0"/>
        <v>122.34</v>
      </c>
      <c r="G41" s="104">
        <v>0</v>
      </c>
      <c r="H41" s="104">
        <v>122.34</v>
      </c>
      <c r="I41" s="104">
        <v>0</v>
      </c>
      <c r="J41" s="122">
        <v>0</v>
      </c>
    </row>
    <row r="42" spans="1:10" ht="20.100000000000001" customHeight="1">
      <c r="A42" s="119" t="s">
        <v>107</v>
      </c>
      <c r="B42" s="119" t="s">
        <v>101</v>
      </c>
      <c r="C42" s="119" t="s">
        <v>91</v>
      </c>
      <c r="D42" s="120" t="s">
        <v>116</v>
      </c>
      <c r="E42" s="120" t="s">
        <v>108</v>
      </c>
      <c r="F42" s="104">
        <f t="shared" si="0"/>
        <v>21.9</v>
      </c>
      <c r="G42" s="104">
        <v>21.9</v>
      </c>
      <c r="H42" s="104">
        <v>0</v>
      </c>
      <c r="I42" s="104">
        <v>0</v>
      </c>
      <c r="J42" s="122">
        <v>0</v>
      </c>
    </row>
    <row r="43" spans="1:10" ht="20.100000000000001" customHeight="1">
      <c r="A43" s="119" t="s">
        <v>107</v>
      </c>
      <c r="B43" s="119" t="s">
        <v>101</v>
      </c>
      <c r="C43" s="119" t="s">
        <v>87</v>
      </c>
      <c r="D43" s="120" t="s">
        <v>116</v>
      </c>
      <c r="E43" s="120" t="s">
        <v>109</v>
      </c>
      <c r="F43" s="104">
        <f t="shared" si="0"/>
        <v>3.46</v>
      </c>
      <c r="G43" s="104">
        <v>3.46</v>
      </c>
      <c r="H43" s="104">
        <v>0</v>
      </c>
      <c r="I43" s="104">
        <v>0</v>
      </c>
      <c r="J43" s="122">
        <v>0</v>
      </c>
    </row>
    <row r="44" spans="1:10" ht="20.100000000000001" customHeight="1">
      <c r="A44" s="119" t="s">
        <v>36</v>
      </c>
      <c r="B44" s="119" t="s">
        <v>36</v>
      </c>
      <c r="C44" s="119" t="s">
        <v>36</v>
      </c>
      <c r="D44" s="120" t="s">
        <v>36</v>
      </c>
      <c r="E44" s="120" t="s">
        <v>117</v>
      </c>
      <c r="F44" s="104">
        <f t="shared" si="0"/>
        <v>556.67999999999995</v>
      </c>
      <c r="G44" s="104">
        <v>397.28</v>
      </c>
      <c r="H44" s="104">
        <v>159.4</v>
      </c>
      <c r="I44" s="104">
        <v>0</v>
      </c>
      <c r="J44" s="122">
        <v>0</v>
      </c>
    </row>
    <row r="45" spans="1:10" ht="20.100000000000001" customHeight="1">
      <c r="A45" s="119" t="s">
        <v>85</v>
      </c>
      <c r="B45" s="119" t="s">
        <v>86</v>
      </c>
      <c r="C45" s="119" t="s">
        <v>87</v>
      </c>
      <c r="D45" s="120" t="s">
        <v>118</v>
      </c>
      <c r="E45" s="120" t="s">
        <v>88</v>
      </c>
      <c r="F45" s="104">
        <f t="shared" si="0"/>
        <v>25.5</v>
      </c>
      <c r="G45" s="104">
        <v>25.5</v>
      </c>
      <c r="H45" s="104">
        <v>0</v>
      </c>
      <c r="I45" s="104">
        <v>0</v>
      </c>
      <c r="J45" s="122">
        <v>0</v>
      </c>
    </row>
    <row r="46" spans="1:10" ht="20.100000000000001" customHeight="1">
      <c r="A46" s="119" t="s">
        <v>89</v>
      </c>
      <c r="B46" s="119" t="s">
        <v>90</v>
      </c>
      <c r="C46" s="119" t="s">
        <v>90</v>
      </c>
      <c r="D46" s="120" t="s">
        <v>118</v>
      </c>
      <c r="E46" s="120" t="s">
        <v>93</v>
      </c>
      <c r="F46" s="104">
        <f t="shared" si="0"/>
        <v>27.07</v>
      </c>
      <c r="G46" s="104">
        <v>27.07</v>
      </c>
      <c r="H46" s="104">
        <v>0</v>
      </c>
      <c r="I46" s="104">
        <v>0</v>
      </c>
      <c r="J46" s="122">
        <v>0</v>
      </c>
    </row>
    <row r="47" spans="1:10" ht="20.100000000000001" customHeight="1">
      <c r="A47" s="119" t="s">
        <v>95</v>
      </c>
      <c r="B47" s="119" t="s">
        <v>96</v>
      </c>
      <c r="C47" s="119" t="s">
        <v>91</v>
      </c>
      <c r="D47" s="120" t="s">
        <v>118</v>
      </c>
      <c r="E47" s="120" t="s">
        <v>97</v>
      </c>
      <c r="F47" s="104">
        <f t="shared" si="0"/>
        <v>21.7</v>
      </c>
      <c r="G47" s="104">
        <v>21.7</v>
      </c>
      <c r="H47" s="104">
        <v>0</v>
      </c>
      <c r="I47" s="104">
        <v>0</v>
      </c>
      <c r="J47" s="122">
        <v>0</v>
      </c>
    </row>
    <row r="48" spans="1:10" ht="20.100000000000001" customHeight="1">
      <c r="A48" s="119" t="s">
        <v>95</v>
      </c>
      <c r="B48" s="119" t="s">
        <v>96</v>
      </c>
      <c r="C48" s="119" t="s">
        <v>87</v>
      </c>
      <c r="D48" s="120" t="s">
        <v>118</v>
      </c>
      <c r="E48" s="120" t="s">
        <v>98</v>
      </c>
      <c r="F48" s="104">
        <f t="shared" si="0"/>
        <v>5.52</v>
      </c>
      <c r="G48" s="104">
        <v>5.52</v>
      </c>
      <c r="H48" s="104">
        <v>0</v>
      </c>
      <c r="I48" s="104">
        <v>0</v>
      </c>
      <c r="J48" s="122">
        <v>0</v>
      </c>
    </row>
    <row r="49" spans="1:10" ht="20.100000000000001" customHeight="1">
      <c r="A49" s="119" t="s">
        <v>99</v>
      </c>
      <c r="B49" s="119" t="s">
        <v>91</v>
      </c>
      <c r="C49" s="119" t="s">
        <v>91</v>
      </c>
      <c r="D49" s="120" t="s">
        <v>118</v>
      </c>
      <c r="E49" s="120" t="s">
        <v>100</v>
      </c>
      <c r="F49" s="104">
        <f t="shared" si="0"/>
        <v>281.06</v>
      </c>
      <c r="G49" s="104">
        <v>281.06</v>
      </c>
      <c r="H49" s="104">
        <v>0</v>
      </c>
      <c r="I49" s="104">
        <v>0</v>
      </c>
      <c r="J49" s="122">
        <v>0</v>
      </c>
    </row>
    <row r="50" spans="1:10" ht="20.100000000000001" customHeight="1">
      <c r="A50" s="119" t="s">
        <v>99</v>
      </c>
      <c r="B50" s="119" t="s">
        <v>91</v>
      </c>
      <c r="C50" s="119" t="s">
        <v>119</v>
      </c>
      <c r="D50" s="120" t="s">
        <v>118</v>
      </c>
      <c r="E50" s="120" t="s">
        <v>120</v>
      </c>
      <c r="F50" s="104">
        <f t="shared" si="0"/>
        <v>159.4</v>
      </c>
      <c r="G50" s="104">
        <v>0</v>
      </c>
      <c r="H50" s="104">
        <v>159.4</v>
      </c>
      <c r="I50" s="104">
        <v>0</v>
      </c>
      <c r="J50" s="122">
        <v>0</v>
      </c>
    </row>
    <row r="51" spans="1:10" ht="20.100000000000001" customHeight="1">
      <c r="A51" s="119" t="s">
        <v>107</v>
      </c>
      <c r="B51" s="119" t="s">
        <v>101</v>
      </c>
      <c r="C51" s="119" t="s">
        <v>91</v>
      </c>
      <c r="D51" s="120" t="s">
        <v>118</v>
      </c>
      <c r="E51" s="120" t="s">
        <v>108</v>
      </c>
      <c r="F51" s="104">
        <f t="shared" si="0"/>
        <v>28.93</v>
      </c>
      <c r="G51" s="104">
        <v>28.93</v>
      </c>
      <c r="H51" s="104">
        <v>0</v>
      </c>
      <c r="I51" s="104">
        <v>0</v>
      </c>
      <c r="J51" s="122">
        <v>0</v>
      </c>
    </row>
    <row r="52" spans="1:10" ht="20.100000000000001" customHeight="1">
      <c r="A52" s="119" t="s">
        <v>107</v>
      </c>
      <c r="B52" s="119" t="s">
        <v>101</v>
      </c>
      <c r="C52" s="119" t="s">
        <v>87</v>
      </c>
      <c r="D52" s="120" t="s">
        <v>118</v>
      </c>
      <c r="E52" s="120" t="s">
        <v>109</v>
      </c>
      <c r="F52" s="104">
        <f t="shared" si="0"/>
        <v>7.5</v>
      </c>
      <c r="G52" s="104">
        <v>7.5</v>
      </c>
      <c r="H52" s="104">
        <v>0</v>
      </c>
      <c r="I52" s="104">
        <v>0</v>
      </c>
      <c r="J52" s="122">
        <v>0</v>
      </c>
    </row>
    <row r="53" spans="1:10" ht="20.100000000000001" customHeight="1">
      <c r="A53" s="119" t="s">
        <v>36</v>
      </c>
      <c r="B53" s="119" t="s">
        <v>36</v>
      </c>
      <c r="C53" s="119" t="s">
        <v>36</v>
      </c>
      <c r="D53" s="120" t="s">
        <v>36</v>
      </c>
      <c r="E53" s="120" t="s">
        <v>121</v>
      </c>
      <c r="F53" s="104">
        <f t="shared" si="0"/>
        <v>595.53</v>
      </c>
      <c r="G53" s="104">
        <v>513.63</v>
      </c>
      <c r="H53" s="104">
        <v>81.900000000000006</v>
      </c>
      <c r="I53" s="104">
        <v>0</v>
      </c>
      <c r="J53" s="122">
        <v>0</v>
      </c>
    </row>
    <row r="54" spans="1:10" ht="20.100000000000001" customHeight="1">
      <c r="A54" s="119" t="s">
        <v>85</v>
      </c>
      <c r="B54" s="119" t="s">
        <v>86</v>
      </c>
      <c r="C54" s="119" t="s">
        <v>87</v>
      </c>
      <c r="D54" s="120" t="s">
        <v>122</v>
      </c>
      <c r="E54" s="120" t="s">
        <v>88</v>
      </c>
      <c r="F54" s="104">
        <f t="shared" si="0"/>
        <v>13</v>
      </c>
      <c r="G54" s="104">
        <v>13</v>
      </c>
      <c r="H54" s="104">
        <v>0</v>
      </c>
      <c r="I54" s="104">
        <v>0</v>
      </c>
      <c r="J54" s="122">
        <v>0</v>
      </c>
    </row>
    <row r="55" spans="1:10" ht="20.100000000000001" customHeight="1">
      <c r="A55" s="119" t="s">
        <v>89</v>
      </c>
      <c r="B55" s="119" t="s">
        <v>90</v>
      </c>
      <c r="C55" s="119" t="s">
        <v>90</v>
      </c>
      <c r="D55" s="120" t="s">
        <v>122</v>
      </c>
      <c r="E55" s="120" t="s">
        <v>93</v>
      </c>
      <c r="F55" s="104">
        <f t="shared" si="0"/>
        <v>33.54</v>
      </c>
      <c r="G55" s="104">
        <v>33.54</v>
      </c>
      <c r="H55" s="104">
        <v>0</v>
      </c>
      <c r="I55" s="104">
        <v>0</v>
      </c>
      <c r="J55" s="122">
        <v>0</v>
      </c>
    </row>
    <row r="56" spans="1:10" ht="20.100000000000001" customHeight="1">
      <c r="A56" s="119" t="s">
        <v>95</v>
      </c>
      <c r="B56" s="119" t="s">
        <v>96</v>
      </c>
      <c r="C56" s="119" t="s">
        <v>91</v>
      </c>
      <c r="D56" s="120" t="s">
        <v>122</v>
      </c>
      <c r="E56" s="120" t="s">
        <v>97</v>
      </c>
      <c r="F56" s="104">
        <f t="shared" si="0"/>
        <v>26.12</v>
      </c>
      <c r="G56" s="104">
        <v>26.12</v>
      </c>
      <c r="H56" s="104">
        <v>0</v>
      </c>
      <c r="I56" s="104">
        <v>0</v>
      </c>
      <c r="J56" s="122">
        <v>0</v>
      </c>
    </row>
    <row r="57" spans="1:10" ht="20.100000000000001" customHeight="1">
      <c r="A57" s="119" t="s">
        <v>95</v>
      </c>
      <c r="B57" s="119" t="s">
        <v>96</v>
      </c>
      <c r="C57" s="119" t="s">
        <v>87</v>
      </c>
      <c r="D57" s="120" t="s">
        <v>122</v>
      </c>
      <c r="E57" s="120" t="s">
        <v>98</v>
      </c>
      <c r="F57" s="104">
        <f t="shared" si="0"/>
        <v>10.3</v>
      </c>
      <c r="G57" s="104">
        <v>10.3</v>
      </c>
      <c r="H57" s="104">
        <v>0</v>
      </c>
      <c r="I57" s="104">
        <v>0</v>
      </c>
      <c r="J57" s="122">
        <v>0</v>
      </c>
    </row>
    <row r="58" spans="1:10" ht="20.100000000000001" customHeight="1">
      <c r="A58" s="119" t="s">
        <v>99</v>
      </c>
      <c r="B58" s="119" t="s">
        <v>91</v>
      </c>
      <c r="C58" s="119" t="s">
        <v>91</v>
      </c>
      <c r="D58" s="120" t="s">
        <v>122</v>
      </c>
      <c r="E58" s="120" t="s">
        <v>100</v>
      </c>
      <c r="F58" s="104">
        <f t="shared" si="0"/>
        <v>347.12</v>
      </c>
      <c r="G58" s="104">
        <v>347.12</v>
      </c>
      <c r="H58" s="104">
        <v>0</v>
      </c>
      <c r="I58" s="104">
        <v>0</v>
      </c>
      <c r="J58" s="122">
        <v>0</v>
      </c>
    </row>
    <row r="59" spans="1:10" ht="20.100000000000001" customHeight="1">
      <c r="A59" s="119" t="s">
        <v>99</v>
      </c>
      <c r="B59" s="119" t="s">
        <v>91</v>
      </c>
      <c r="C59" s="119" t="s">
        <v>123</v>
      </c>
      <c r="D59" s="120" t="s">
        <v>122</v>
      </c>
      <c r="E59" s="120" t="s">
        <v>124</v>
      </c>
      <c r="F59" s="104">
        <f t="shared" si="0"/>
        <v>10</v>
      </c>
      <c r="G59" s="104">
        <v>0</v>
      </c>
      <c r="H59" s="104">
        <v>10</v>
      </c>
      <c r="I59" s="104">
        <v>0</v>
      </c>
      <c r="J59" s="122">
        <v>0</v>
      </c>
    </row>
    <row r="60" spans="1:10" ht="20.100000000000001" customHeight="1">
      <c r="A60" s="119" t="s">
        <v>99</v>
      </c>
      <c r="B60" s="119" t="s">
        <v>91</v>
      </c>
      <c r="C60" s="119" t="s">
        <v>104</v>
      </c>
      <c r="D60" s="120" t="s">
        <v>122</v>
      </c>
      <c r="E60" s="120" t="s">
        <v>105</v>
      </c>
      <c r="F60" s="104">
        <f t="shared" si="0"/>
        <v>71.900000000000006</v>
      </c>
      <c r="G60" s="104">
        <v>0</v>
      </c>
      <c r="H60" s="104">
        <v>71.900000000000006</v>
      </c>
      <c r="I60" s="104">
        <v>0</v>
      </c>
      <c r="J60" s="122">
        <v>0</v>
      </c>
    </row>
    <row r="61" spans="1:10" ht="20.100000000000001" customHeight="1">
      <c r="A61" s="119" t="s">
        <v>107</v>
      </c>
      <c r="B61" s="119" t="s">
        <v>101</v>
      </c>
      <c r="C61" s="119" t="s">
        <v>91</v>
      </c>
      <c r="D61" s="120" t="s">
        <v>122</v>
      </c>
      <c r="E61" s="120" t="s">
        <v>108</v>
      </c>
      <c r="F61" s="104">
        <f t="shared" si="0"/>
        <v>34.83</v>
      </c>
      <c r="G61" s="104">
        <v>34.83</v>
      </c>
      <c r="H61" s="104">
        <v>0</v>
      </c>
      <c r="I61" s="104">
        <v>0</v>
      </c>
      <c r="J61" s="122">
        <v>0</v>
      </c>
    </row>
    <row r="62" spans="1:10" ht="20.100000000000001" customHeight="1">
      <c r="A62" s="119" t="s">
        <v>107</v>
      </c>
      <c r="B62" s="119" t="s">
        <v>101</v>
      </c>
      <c r="C62" s="119" t="s">
        <v>87</v>
      </c>
      <c r="D62" s="120" t="s">
        <v>122</v>
      </c>
      <c r="E62" s="120" t="s">
        <v>109</v>
      </c>
      <c r="F62" s="104">
        <f t="shared" si="0"/>
        <v>48.72</v>
      </c>
      <c r="G62" s="104">
        <v>48.72</v>
      </c>
      <c r="H62" s="104">
        <v>0</v>
      </c>
      <c r="I62" s="104">
        <v>0</v>
      </c>
      <c r="J62" s="122">
        <v>0</v>
      </c>
    </row>
    <row r="63" spans="1:10" ht="20.100000000000001" customHeight="1">
      <c r="A63" s="119" t="s">
        <v>36</v>
      </c>
      <c r="B63" s="119" t="s">
        <v>36</v>
      </c>
      <c r="C63" s="119" t="s">
        <v>36</v>
      </c>
      <c r="D63" s="120" t="s">
        <v>36</v>
      </c>
      <c r="E63" s="120" t="s">
        <v>125</v>
      </c>
      <c r="F63" s="104">
        <f t="shared" si="0"/>
        <v>356.11</v>
      </c>
      <c r="G63" s="104">
        <v>278.29000000000002</v>
      </c>
      <c r="H63" s="104">
        <v>77.819999999999993</v>
      </c>
      <c r="I63" s="104">
        <v>0</v>
      </c>
      <c r="J63" s="122">
        <v>0</v>
      </c>
    </row>
    <row r="64" spans="1:10" ht="20.100000000000001" customHeight="1">
      <c r="A64" s="119" t="s">
        <v>85</v>
      </c>
      <c r="B64" s="119" t="s">
        <v>86</v>
      </c>
      <c r="C64" s="119" t="s">
        <v>87</v>
      </c>
      <c r="D64" s="120" t="s">
        <v>126</v>
      </c>
      <c r="E64" s="120" t="s">
        <v>88</v>
      </c>
      <c r="F64" s="104">
        <f t="shared" si="0"/>
        <v>49.82</v>
      </c>
      <c r="G64" s="104">
        <v>49.82</v>
      </c>
      <c r="H64" s="104">
        <v>0</v>
      </c>
      <c r="I64" s="104">
        <v>0</v>
      </c>
      <c r="J64" s="122">
        <v>0</v>
      </c>
    </row>
    <row r="65" spans="1:10" ht="20.100000000000001" customHeight="1">
      <c r="A65" s="119" t="s">
        <v>89</v>
      </c>
      <c r="B65" s="119" t="s">
        <v>90</v>
      </c>
      <c r="C65" s="119" t="s">
        <v>90</v>
      </c>
      <c r="D65" s="120" t="s">
        <v>126</v>
      </c>
      <c r="E65" s="120" t="s">
        <v>93</v>
      </c>
      <c r="F65" s="104">
        <f t="shared" si="0"/>
        <v>16.97</v>
      </c>
      <c r="G65" s="104">
        <v>16.97</v>
      </c>
      <c r="H65" s="104">
        <v>0</v>
      </c>
      <c r="I65" s="104">
        <v>0</v>
      </c>
      <c r="J65" s="122">
        <v>0</v>
      </c>
    </row>
    <row r="66" spans="1:10" ht="20.100000000000001" customHeight="1">
      <c r="A66" s="119" t="s">
        <v>95</v>
      </c>
      <c r="B66" s="119" t="s">
        <v>96</v>
      </c>
      <c r="C66" s="119" t="s">
        <v>91</v>
      </c>
      <c r="D66" s="120" t="s">
        <v>126</v>
      </c>
      <c r="E66" s="120" t="s">
        <v>97</v>
      </c>
      <c r="F66" s="104">
        <f t="shared" si="0"/>
        <v>13.25</v>
      </c>
      <c r="G66" s="104">
        <v>13.25</v>
      </c>
      <c r="H66" s="104">
        <v>0</v>
      </c>
      <c r="I66" s="104">
        <v>0</v>
      </c>
      <c r="J66" s="122">
        <v>0</v>
      </c>
    </row>
    <row r="67" spans="1:10" ht="20.100000000000001" customHeight="1">
      <c r="A67" s="119" t="s">
        <v>95</v>
      </c>
      <c r="B67" s="119" t="s">
        <v>96</v>
      </c>
      <c r="C67" s="119" t="s">
        <v>87</v>
      </c>
      <c r="D67" s="120" t="s">
        <v>126</v>
      </c>
      <c r="E67" s="120" t="s">
        <v>98</v>
      </c>
      <c r="F67" s="104">
        <f t="shared" si="0"/>
        <v>3.5</v>
      </c>
      <c r="G67" s="104">
        <v>3.5</v>
      </c>
      <c r="H67" s="104">
        <v>0</v>
      </c>
      <c r="I67" s="104">
        <v>0</v>
      </c>
      <c r="J67" s="122">
        <v>0</v>
      </c>
    </row>
    <row r="68" spans="1:10" ht="20.100000000000001" customHeight="1">
      <c r="A68" s="119" t="s">
        <v>99</v>
      </c>
      <c r="B68" s="119" t="s">
        <v>91</v>
      </c>
      <c r="C68" s="119" t="s">
        <v>91</v>
      </c>
      <c r="D68" s="120" t="s">
        <v>126</v>
      </c>
      <c r="E68" s="120" t="s">
        <v>100</v>
      </c>
      <c r="F68" s="104">
        <f t="shared" si="0"/>
        <v>169.62</v>
      </c>
      <c r="G68" s="104">
        <v>169.62</v>
      </c>
      <c r="H68" s="104">
        <v>0</v>
      </c>
      <c r="I68" s="104">
        <v>0</v>
      </c>
      <c r="J68" s="122">
        <v>0</v>
      </c>
    </row>
    <row r="69" spans="1:10" ht="20.100000000000001" customHeight="1">
      <c r="A69" s="119" t="s">
        <v>99</v>
      </c>
      <c r="B69" s="119" t="s">
        <v>91</v>
      </c>
      <c r="C69" s="119" t="s">
        <v>101</v>
      </c>
      <c r="D69" s="120" t="s">
        <v>126</v>
      </c>
      <c r="E69" s="120" t="s">
        <v>102</v>
      </c>
      <c r="F69" s="104">
        <f t="shared" si="0"/>
        <v>52.82</v>
      </c>
      <c r="G69" s="104">
        <v>3</v>
      </c>
      <c r="H69" s="104">
        <v>49.82</v>
      </c>
      <c r="I69" s="104">
        <v>0</v>
      </c>
      <c r="J69" s="122">
        <v>0</v>
      </c>
    </row>
    <row r="70" spans="1:10" ht="20.100000000000001" customHeight="1">
      <c r="A70" s="119" t="s">
        <v>99</v>
      </c>
      <c r="B70" s="119" t="s">
        <v>91</v>
      </c>
      <c r="C70" s="119" t="s">
        <v>127</v>
      </c>
      <c r="D70" s="120" t="s">
        <v>126</v>
      </c>
      <c r="E70" s="120" t="s">
        <v>128</v>
      </c>
      <c r="F70" s="104">
        <f t="shared" si="0"/>
        <v>28</v>
      </c>
      <c r="G70" s="104">
        <v>0</v>
      </c>
      <c r="H70" s="104">
        <v>28</v>
      </c>
      <c r="I70" s="104">
        <v>0</v>
      </c>
      <c r="J70" s="122">
        <v>0</v>
      </c>
    </row>
    <row r="71" spans="1:10" ht="20.100000000000001" customHeight="1">
      <c r="A71" s="119" t="s">
        <v>107</v>
      </c>
      <c r="B71" s="119" t="s">
        <v>101</v>
      </c>
      <c r="C71" s="119" t="s">
        <v>91</v>
      </c>
      <c r="D71" s="120" t="s">
        <v>126</v>
      </c>
      <c r="E71" s="120" t="s">
        <v>108</v>
      </c>
      <c r="F71" s="104">
        <f t="shared" ref="F71:F134" si="1">SUM(G71:J71)</f>
        <v>17.66</v>
      </c>
      <c r="G71" s="104">
        <v>17.66</v>
      </c>
      <c r="H71" s="104">
        <v>0</v>
      </c>
      <c r="I71" s="104">
        <v>0</v>
      </c>
      <c r="J71" s="122">
        <v>0</v>
      </c>
    </row>
    <row r="72" spans="1:10" ht="20.100000000000001" customHeight="1">
      <c r="A72" s="119" t="s">
        <v>107</v>
      </c>
      <c r="B72" s="119" t="s">
        <v>101</v>
      </c>
      <c r="C72" s="119" t="s">
        <v>87</v>
      </c>
      <c r="D72" s="120" t="s">
        <v>126</v>
      </c>
      <c r="E72" s="120" t="s">
        <v>109</v>
      </c>
      <c r="F72" s="104">
        <f t="shared" si="1"/>
        <v>4.47</v>
      </c>
      <c r="G72" s="104">
        <v>4.47</v>
      </c>
      <c r="H72" s="104">
        <v>0</v>
      </c>
      <c r="I72" s="104">
        <v>0</v>
      </c>
      <c r="J72" s="122">
        <v>0</v>
      </c>
    </row>
    <row r="73" spans="1:10" ht="20.100000000000001" customHeight="1">
      <c r="A73" s="119" t="s">
        <v>36</v>
      </c>
      <c r="B73" s="119" t="s">
        <v>36</v>
      </c>
      <c r="C73" s="119" t="s">
        <v>36</v>
      </c>
      <c r="D73" s="120" t="s">
        <v>36</v>
      </c>
      <c r="E73" s="120" t="s">
        <v>129</v>
      </c>
      <c r="F73" s="104">
        <f t="shared" si="1"/>
        <v>4049.16</v>
      </c>
      <c r="G73" s="104">
        <v>401.89</v>
      </c>
      <c r="H73" s="104">
        <v>3647.27</v>
      </c>
      <c r="I73" s="104">
        <v>0</v>
      </c>
      <c r="J73" s="122">
        <v>0</v>
      </c>
    </row>
    <row r="74" spans="1:10" ht="20.100000000000001" customHeight="1">
      <c r="A74" s="119" t="s">
        <v>85</v>
      </c>
      <c r="B74" s="119" t="s">
        <v>86</v>
      </c>
      <c r="C74" s="119" t="s">
        <v>87</v>
      </c>
      <c r="D74" s="120" t="s">
        <v>130</v>
      </c>
      <c r="E74" s="120" t="s">
        <v>88</v>
      </c>
      <c r="F74" s="104">
        <f t="shared" si="1"/>
        <v>12</v>
      </c>
      <c r="G74" s="104">
        <v>12</v>
      </c>
      <c r="H74" s="104">
        <v>0</v>
      </c>
      <c r="I74" s="104">
        <v>0</v>
      </c>
      <c r="J74" s="122">
        <v>0</v>
      </c>
    </row>
    <row r="75" spans="1:10" ht="20.100000000000001" customHeight="1">
      <c r="A75" s="119" t="s">
        <v>89</v>
      </c>
      <c r="B75" s="119" t="s">
        <v>90</v>
      </c>
      <c r="C75" s="119" t="s">
        <v>91</v>
      </c>
      <c r="D75" s="120" t="s">
        <v>130</v>
      </c>
      <c r="E75" s="120" t="s">
        <v>92</v>
      </c>
      <c r="F75" s="104">
        <f t="shared" si="1"/>
        <v>15.59</v>
      </c>
      <c r="G75" s="104">
        <v>15.59</v>
      </c>
      <c r="H75" s="104">
        <v>0</v>
      </c>
      <c r="I75" s="104">
        <v>0</v>
      </c>
      <c r="J75" s="122">
        <v>0</v>
      </c>
    </row>
    <row r="76" spans="1:10" ht="20.100000000000001" customHeight="1">
      <c r="A76" s="119" t="s">
        <v>89</v>
      </c>
      <c r="B76" s="119" t="s">
        <v>90</v>
      </c>
      <c r="C76" s="119" t="s">
        <v>90</v>
      </c>
      <c r="D76" s="120" t="s">
        <v>130</v>
      </c>
      <c r="E76" s="120" t="s">
        <v>93</v>
      </c>
      <c r="F76" s="104">
        <f t="shared" si="1"/>
        <v>26.3</v>
      </c>
      <c r="G76" s="104">
        <v>26.3</v>
      </c>
      <c r="H76" s="104">
        <v>0</v>
      </c>
      <c r="I76" s="104">
        <v>0</v>
      </c>
      <c r="J76" s="122">
        <v>0</v>
      </c>
    </row>
    <row r="77" spans="1:10" ht="20.100000000000001" customHeight="1">
      <c r="A77" s="119" t="s">
        <v>95</v>
      </c>
      <c r="B77" s="119" t="s">
        <v>96</v>
      </c>
      <c r="C77" s="119" t="s">
        <v>91</v>
      </c>
      <c r="D77" s="120" t="s">
        <v>130</v>
      </c>
      <c r="E77" s="120" t="s">
        <v>97</v>
      </c>
      <c r="F77" s="104">
        <f t="shared" si="1"/>
        <v>20.74</v>
      </c>
      <c r="G77" s="104">
        <v>20.74</v>
      </c>
      <c r="H77" s="104">
        <v>0</v>
      </c>
      <c r="I77" s="104">
        <v>0</v>
      </c>
      <c r="J77" s="122">
        <v>0</v>
      </c>
    </row>
    <row r="78" spans="1:10" ht="20.100000000000001" customHeight="1">
      <c r="A78" s="119" t="s">
        <v>95</v>
      </c>
      <c r="B78" s="119" t="s">
        <v>96</v>
      </c>
      <c r="C78" s="119" t="s">
        <v>87</v>
      </c>
      <c r="D78" s="120" t="s">
        <v>130</v>
      </c>
      <c r="E78" s="120" t="s">
        <v>98</v>
      </c>
      <c r="F78" s="104">
        <f t="shared" si="1"/>
        <v>7.91</v>
      </c>
      <c r="G78" s="104">
        <v>7.91</v>
      </c>
      <c r="H78" s="104">
        <v>0</v>
      </c>
      <c r="I78" s="104">
        <v>0</v>
      </c>
      <c r="J78" s="122">
        <v>0</v>
      </c>
    </row>
    <row r="79" spans="1:10" ht="20.100000000000001" customHeight="1">
      <c r="A79" s="119" t="s">
        <v>99</v>
      </c>
      <c r="B79" s="119" t="s">
        <v>91</v>
      </c>
      <c r="C79" s="119" t="s">
        <v>91</v>
      </c>
      <c r="D79" s="120" t="s">
        <v>130</v>
      </c>
      <c r="E79" s="120" t="s">
        <v>100</v>
      </c>
      <c r="F79" s="104">
        <f t="shared" si="1"/>
        <v>277.45999999999998</v>
      </c>
      <c r="G79" s="104">
        <v>277.45999999999998</v>
      </c>
      <c r="H79" s="104">
        <v>0</v>
      </c>
      <c r="I79" s="104">
        <v>0</v>
      </c>
      <c r="J79" s="122">
        <v>0</v>
      </c>
    </row>
    <row r="80" spans="1:10" ht="20.100000000000001" customHeight="1">
      <c r="A80" s="119" t="s">
        <v>99</v>
      </c>
      <c r="B80" s="119" t="s">
        <v>91</v>
      </c>
      <c r="C80" s="119" t="s">
        <v>101</v>
      </c>
      <c r="D80" s="120" t="s">
        <v>130</v>
      </c>
      <c r="E80" s="120" t="s">
        <v>102</v>
      </c>
      <c r="F80" s="104">
        <f t="shared" si="1"/>
        <v>20.010000000000002</v>
      </c>
      <c r="G80" s="104">
        <v>0</v>
      </c>
      <c r="H80" s="104">
        <v>20.010000000000002</v>
      </c>
      <c r="I80" s="104">
        <v>0</v>
      </c>
      <c r="J80" s="122">
        <v>0</v>
      </c>
    </row>
    <row r="81" spans="1:10" ht="20.100000000000001" customHeight="1">
      <c r="A81" s="119" t="s">
        <v>99</v>
      </c>
      <c r="B81" s="119" t="s">
        <v>91</v>
      </c>
      <c r="C81" s="119" t="s">
        <v>104</v>
      </c>
      <c r="D81" s="120" t="s">
        <v>130</v>
      </c>
      <c r="E81" s="120" t="s">
        <v>105</v>
      </c>
      <c r="F81" s="104">
        <f t="shared" si="1"/>
        <v>1385.26</v>
      </c>
      <c r="G81" s="104">
        <v>0</v>
      </c>
      <c r="H81" s="104">
        <v>1385.26</v>
      </c>
      <c r="I81" s="104">
        <v>0</v>
      </c>
      <c r="J81" s="122">
        <v>0</v>
      </c>
    </row>
    <row r="82" spans="1:10" ht="20.100000000000001" customHeight="1">
      <c r="A82" s="119" t="s">
        <v>99</v>
      </c>
      <c r="B82" s="119" t="s">
        <v>91</v>
      </c>
      <c r="C82" s="119" t="s">
        <v>82</v>
      </c>
      <c r="D82" s="120" t="s">
        <v>130</v>
      </c>
      <c r="E82" s="120" t="s">
        <v>106</v>
      </c>
      <c r="F82" s="104">
        <f t="shared" si="1"/>
        <v>1008</v>
      </c>
      <c r="G82" s="104">
        <v>0</v>
      </c>
      <c r="H82" s="104">
        <v>1008</v>
      </c>
      <c r="I82" s="104">
        <v>0</v>
      </c>
      <c r="J82" s="122">
        <v>0</v>
      </c>
    </row>
    <row r="83" spans="1:10" ht="20.100000000000001" customHeight="1">
      <c r="A83" s="119" t="s">
        <v>99</v>
      </c>
      <c r="B83" s="119" t="s">
        <v>82</v>
      </c>
      <c r="C83" s="119" t="s">
        <v>82</v>
      </c>
      <c r="D83" s="120" t="s">
        <v>130</v>
      </c>
      <c r="E83" s="120" t="s">
        <v>131</v>
      </c>
      <c r="F83" s="104">
        <f t="shared" si="1"/>
        <v>1234</v>
      </c>
      <c r="G83" s="104">
        <v>0</v>
      </c>
      <c r="H83" s="104">
        <v>1234</v>
      </c>
      <c r="I83" s="104">
        <v>0</v>
      </c>
      <c r="J83" s="122">
        <v>0</v>
      </c>
    </row>
    <row r="84" spans="1:10" ht="20.100000000000001" customHeight="1">
      <c r="A84" s="119" t="s">
        <v>107</v>
      </c>
      <c r="B84" s="119" t="s">
        <v>101</v>
      </c>
      <c r="C84" s="119" t="s">
        <v>91</v>
      </c>
      <c r="D84" s="120" t="s">
        <v>130</v>
      </c>
      <c r="E84" s="120" t="s">
        <v>108</v>
      </c>
      <c r="F84" s="104">
        <f t="shared" si="1"/>
        <v>27.66</v>
      </c>
      <c r="G84" s="104">
        <v>27.66</v>
      </c>
      <c r="H84" s="104">
        <v>0</v>
      </c>
      <c r="I84" s="104">
        <v>0</v>
      </c>
      <c r="J84" s="122">
        <v>0</v>
      </c>
    </row>
    <row r="85" spans="1:10" ht="20.100000000000001" customHeight="1">
      <c r="A85" s="119" t="s">
        <v>107</v>
      </c>
      <c r="B85" s="119" t="s">
        <v>101</v>
      </c>
      <c r="C85" s="119" t="s">
        <v>87</v>
      </c>
      <c r="D85" s="120" t="s">
        <v>130</v>
      </c>
      <c r="E85" s="120" t="s">
        <v>109</v>
      </c>
      <c r="F85" s="104">
        <f t="shared" si="1"/>
        <v>14.23</v>
      </c>
      <c r="G85" s="104">
        <v>14.23</v>
      </c>
      <c r="H85" s="104">
        <v>0</v>
      </c>
      <c r="I85" s="104">
        <v>0</v>
      </c>
      <c r="J85" s="122">
        <v>0</v>
      </c>
    </row>
    <row r="86" spans="1:10" ht="20.100000000000001" customHeight="1">
      <c r="A86" s="119" t="s">
        <v>36</v>
      </c>
      <c r="B86" s="119" t="s">
        <v>36</v>
      </c>
      <c r="C86" s="119" t="s">
        <v>36</v>
      </c>
      <c r="D86" s="120" t="s">
        <v>36</v>
      </c>
      <c r="E86" s="120" t="s">
        <v>132</v>
      </c>
      <c r="F86" s="104">
        <f t="shared" si="1"/>
        <v>1809.69</v>
      </c>
      <c r="G86" s="104">
        <v>1479.02</v>
      </c>
      <c r="H86" s="104">
        <v>330.67</v>
      </c>
      <c r="I86" s="104">
        <v>0</v>
      </c>
      <c r="J86" s="122">
        <v>0</v>
      </c>
    </row>
    <row r="87" spans="1:10" ht="20.100000000000001" customHeight="1">
      <c r="A87" s="119" t="s">
        <v>85</v>
      </c>
      <c r="B87" s="119" t="s">
        <v>86</v>
      </c>
      <c r="C87" s="119" t="s">
        <v>87</v>
      </c>
      <c r="D87" s="120" t="s">
        <v>133</v>
      </c>
      <c r="E87" s="120" t="s">
        <v>88</v>
      </c>
      <c r="F87" s="104">
        <f t="shared" si="1"/>
        <v>49</v>
      </c>
      <c r="G87" s="104">
        <v>49</v>
      </c>
      <c r="H87" s="104">
        <v>0</v>
      </c>
      <c r="I87" s="104">
        <v>0</v>
      </c>
      <c r="J87" s="122">
        <v>0</v>
      </c>
    </row>
    <row r="88" spans="1:10" ht="20.100000000000001" customHeight="1">
      <c r="A88" s="119" t="s">
        <v>89</v>
      </c>
      <c r="B88" s="119" t="s">
        <v>90</v>
      </c>
      <c r="C88" s="119" t="s">
        <v>91</v>
      </c>
      <c r="D88" s="120" t="s">
        <v>133</v>
      </c>
      <c r="E88" s="120" t="s">
        <v>92</v>
      </c>
      <c r="F88" s="104">
        <f t="shared" si="1"/>
        <v>13.36</v>
      </c>
      <c r="G88" s="104">
        <v>13.36</v>
      </c>
      <c r="H88" s="104">
        <v>0</v>
      </c>
      <c r="I88" s="104">
        <v>0</v>
      </c>
      <c r="J88" s="122">
        <v>0</v>
      </c>
    </row>
    <row r="89" spans="1:10" ht="20.100000000000001" customHeight="1">
      <c r="A89" s="119" t="s">
        <v>89</v>
      </c>
      <c r="B89" s="119" t="s">
        <v>90</v>
      </c>
      <c r="C89" s="119" t="s">
        <v>90</v>
      </c>
      <c r="D89" s="120" t="s">
        <v>133</v>
      </c>
      <c r="E89" s="120" t="s">
        <v>93</v>
      </c>
      <c r="F89" s="104">
        <f t="shared" si="1"/>
        <v>95.27</v>
      </c>
      <c r="G89" s="104">
        <v>95.27</v>
      </c>
      <c r="H89" s="104">
        <v>0</v>
      </c>
      <c r="I89" s="104">
        <v>0</v>
      </c>
      <c r="J89" s="122">
        <v>0</v>
      </c>
    </row>
    <row r="90" spans="1:10" ht="20.100000000000001" customHeight="1">
      <c r="A90" s="119" t="s">
        <v>95</v>
      </c>
      <c r="B90" s="119" t="s">
        <v>96</v>
      </c>
      <c r="C90" s="119" t="s">
        <v>91</v>
      </c>
      <c r="D90" s="120" t="s">
        <v>133</v>
      </c>
      <c r="E90" s="120" t="s">
        <v>97</v>
      </c>
      <c r="F90" s="104">
        <f t="shared" si="1"/>
        <v>74.03</v>
      </c>
      <c r="G90" s="104">
        <v>74.03</v>
      </c>
      <c r="H90" s="104">
        <v>0</v>
      </c>
      <c r="I90" s="104">
        <v>0</v>
      </c>
      <c r="J90" s="122">
        <v>0</v>
      </c>
    </row>
    <row r="91" spans="1:10" ht="20.100000000000001" customHeight="1">
      <c r="A91" s="119" t="s">
        <v>95</v>
      </c>
      <c r="B91" s="119" t="s">
        <v>96</v>
      </c>
      <c r="C91" s="119" t="s">
        <v>87</v>
      </c>
      <c r="D91" s="120" t="s">
        <v>133</v>
      </c>
      <c r="E91" s="120" t="s">
        <v>98</v>
      </c>
      <c r="F91" s="104">
        <f t="shared" si="1"/>
        <v>23.74</v>
      </c>
      <c r="G91" s="104">
        <v>23.74</v>
      </c>
      <c r="H91" s="104">
        <v>0</v>
      </c>
      <c r="I91" s="104">
        <v>0</v>
      </c>
      <c r="J91" s="122">
        <v>0</v>
      </c>
    </row>
    <row r="92" spans="1:10" ht="20.100000000000001" customHeight="1">
      <c r="A92" s="119" t="s">
        <v>99</v>
      </c>
      <c r="B92" s="119" t="s">
        <v>91</v>
      </c>
      <c r="C92" s="119" t="s">
        <v>91</v>
      </c>
      <c r="D92" s="120" t="s">
        <v>133</v>
      </c>
      <c r="E92" s="120" t="s">
        <v>100</v>
      </c>
      <c r="F92" s="104">
        <f t="shared" si="1"/>
        <v>1059.71</v>
      </c>
      <c r="G92" s="104">
        <v>1059.71</v>
      </c>
      <c r="H92" s="104">
        <v>0</v>
      </c>
      <c r="I92" s="104">
        <v>0</v>
      </c>
      <c r="J92" s="122">
        <v>0</v>
      </c>
    </row>
    <row r="93" spans="1:10" ht="20.100000000000001" customHeight="1">
      <c r="A93" s="119" t="s">
        <v>99</v>
      </c>
      <c r="B93" s="119" t="s">
        <v>91</v>
      </c>
      <c r="C93" s="119" t="s">
        <v>101</v>
      </c>
      <c r="D93" s="120" t="s">
        <v>133</v>
      </c>
      <c r="E93" s="120" t="s">
        <v>102</v>
      </c>
      <c r="F93" s="104">
        <f t="shared" si="1"/>
        <v>225.99</v>
      </c>
      <c r="G93" s="104">
        <v>0</v>
      </c>
      <c r="H93" s="104">
        <v>225.99</v>
      </c>
      <c r="I93" s="104">
        <v>0</v>
      </c>
      <c r="J93" s="122">
        <v>0</v>
      </c>
    </row>
    <row r="94" spans="1:10" ht="20.100000000000001" customHeight="1">
      <c r="A94" s="119" t="s">
        <v>99</v>
      </c>
      <c r="B94" s="119" t="s">
        <v>91</v>
      </c>
      <c r="C94" s="119" t="s">
        <v>82</v>
      </c>
      <c r="D94" s="120" t="s">
        <v>133</v>
      </c>
      <c r="E94" s="120" t="s">
        <v>106</v>
      </c>
      <c r="F94" s="104">
        <f t="shared" si="1"/>
        <v>104.68</v>
      </c>
      <c r="G94" s="104">
        <v>0</v>
      </c>
      <c r="H94" s="104">
        <v>104.68</v>
      </c>
      <c r="I94" s="104">
        <v>0</v>
      </c>
      <c r="J94" s="122">
        <v>0</v>
      </c>
    </row>
    <row r="95" spans="1:10" ht="20.100000000000001" customHeight="1">
      <c r="A95" s="119" t="s">
        <v>107</v>
      </c>
      <c r="B95" s="119" t="s">
        <v>101</v>
      </c>
      <c r="C95" s="119" t="s">
        <v>91</v>
      </c>
      <c r="D95" s="120" t="s">
        <v>133</v>
      </c>
      <c r="E95" s="120" t="s">
        <v>108</v>
      </c>
      <c r="F95" s="104">
        <f t="shared" si="1"/>
        <v>98.71</v>
      </c>
      <c r="G95" s="104">
        <v>98.71</v>
      </c>
      <c r="H95" s="104">
        <v>0</v>
      </c>
      <c r="I95" s="104">
        <v>0</v>
      </c>
      <c r="J95" s="122">
        <v>0</v>
      </c>
    </row>
    <row r="96" spans="1:10" ht="20.100000000000001" customHeight="1">
      <c r="A96" s="119" t="s">
        <v>107</v>
      </c>
      <c r="B96" s="119" t="s">
        <v>101</v>
      </c>
      <c r="C96" s="119" t="s">
        <v>87</v>
      </c>
      <c r="D96" s="120" t="s">
        <v>133</v>
      </c>
      <c r="E96" s="120" t="s">
        <v>109</v>
      </c>
      <c r="F96" s="104">
        <f t="shared" si="1"/>
        <v>65.2</v>
      </c>
      <c r="G96" s="104">
        <v>65.2</v>
      </c>
      <c r="H96" s="104">
        <v>0</v>
      </c>
      <c r="I96" s="104">
        <v>0</v>
      </c>
      <c r="J96" s="122">
        <v>0</v>
      </c>
    </row>
    <row r="97" spans="1:10" ht="20.100000000000001" customHeight="1">
      <c r="A97" s="119" t="s">
        <v>36</v>
      </c>
      <c r="B97" s="119" t="s">
        <v>36</v>
      </c>
      <c r="C97" s="119" t="s">
        <v>36</v>
      </c>
      <c r="D97" s="120" t="s">
        <v>36</v>
      </c>
      <c r="E97" s="120" t="s">
        <v>134</v>
      </c>
      <c r="F97" s="104">
        <f t="shared" si="1"/>
        <v>1004.12</v>
      </c>
      <c r="G97" s="104">
        <v>649.55999999999995</v>
      </c>
      <c r="H97" s="104">
        <v>354.56</v>
      </c>
      <c r="I97" s="104">
        <v>0</v>
      </c>
      <c r="J97" s="122">
        <v>0</v>
      </c>
    </row>
    <row r="98" spans="1:10" ht="20.100000000000001" customHeight="1">
      <c r="A98" s="119" t="s">
        <v>36</v>
      </c>
      <c r="B98" s="119" t="s">
        <v>36</v>
      </c>
      <c r="C98" s="119" t="s">
        <v>36</v>
      </c>
      <c r="D98" s="120" t="s">
        <v>36</v>
      </c>
      <c r="E98" s="120" t="s">
        <v>135</v>
      </c>
      <c r="F98" s="104">
        <f t="shared" si="1"/>
        <v>1004.12</v>
      </c>
      <c r="G98" s="104">
        <v>649.55999999999995</v>
      </c>
      <c r="H98" s="104">
        <v>354.56</v>
      </c>
      <c r="I98" s="104">
        <v>0</v>
      </c>
      <c r="J98" s="122">
        <v>0</v>
      </c>
    </row>
    <row r="99" spans="1:10" ht="20.100000000000001" customHeight="1">
      <c r="A99" s="119" t="s">
        <v>85</v>
      </c>
      <c r="B99" s="119" t="s">
        <v>86</v>
      </c>
      <c r="C99" s="119" t="s">
        <v>87</v>
      </c>
      <c r="D99" s="120" t="s">
        <v>136</v>
      </c>
      <c r="E99" s="120" t="s">
        <v>88</v>
      </c>
      <c r="F99" s="104">
        <f t="shared" si="1"/>
        <v>6</v>
      </c>
      <c r="G99" s="104">
        <v>6</v>
      </c>
      <c r="H99" s="104">
        <v>0</v>
      </c>
      <c r="I99" s="104">
        <v>0</v>
      </c>
      <c r="J99" s="122">
        <v>0</v>
      </c>
    </row>
    <row r="100" spans="1:10" ht="20.100000000000001" customHeight="1">
      <c r="A100" s="119" t="s">
        <v>89</v>
      </c>
      <c r="B100" s="119" t="s">
        <v>90</v>
      </c>
      <c r="C100" s="119" t="s">
        <v>90</v>
      </c>
      <c r="D100" s="120" t="s">
        <v>136</v>
      </c>
      <c r="E100" s="120" t="s">
        <v>93</v>
      </c>
      <c r="F100" s="104">
        <f t="shared" si="1"/>
        <v>46.7</v>
      </c>
      <c r="G100" s="104">
        <v>46.7</v>
      </c>
      <c r="H100" s="104">
        <v>0</v>
      </c>
      <c r="I100" s="104">
        <v>0</v>
      </c>
      <c r="J100" s="122">
        <v>0</v>
      </c>
    </row>
    <row r="101" spans="1:10" ht="20.100000000000001" customHeight="1">
      <c r="A101" s="119" t="s">
        <v>95</v>
      </c>
      <c r="B101" s="119" t="s">
        <v>96</v>
      </c>
      <c r="C101" s="119" t="s">
        <v>91</v>
      </c>
      <c r="D101" s="120" t="s">
        <v>136</v>
      </c>
      <c r="E101" s="120" t="s">
        <v>97</v>
      </c>
      <c r="F101" s="104">
        <f t="shared" si="1"/>
        <v>36.159999999999997</v>
      </c>
      <c r="G101" s="104">
        <v>36.159999999999997</v>
      </c>
      <c r="H101" s="104">
        <v>0</v>
      </c>
      <c r="I101" s="104">
        <v>0</v>
      </c>
      <c r="J101" s="122">
        <v>0</v>
      </c>
    </row>
    <row r="102" spans="1:10" ht="20.100000000000001" customHeight="1">
      <c r="A102" s="119" t="s">
        <v>95</v>
      </c>
      <c r="B102" s="119" t="s">
        <v>96</v>
      </c>
      <c r="C102" s="119" t="s">
        <v>87</v>
      </c>
      <c r="D102" s="120" t="s">
        <v>136</v>
      </c>
      <c r="E102" s="120" t="s">
        <v>98</v>
      </c>
      <c r="F102" s="104">
        <f t="shared" si="1"/>
        <v>8.1</v>
      </c>
      <c r="G102" s="104">
        <v>8.1</v>
      </c>
      <c r="H102" s="104">
        <v>0</v>
      </c>
      <c r="I102" s="104">
        <v>0</v>
      </c>
      <c r="J102" s="122">
        <v>0</v>
      </c>
    </row>
    <row r="103" spans="1:10" ht="20.100000000000001" customHeight="1">
      <c r="A103" s="119" t="s">
        <v>99</v>
      </c>
      <c r="B103" s="119" t="s">
        <v>91</v>
      </c>
      <c r="C103" s="119" t="s">
        <v>91</v>
      </c>
      <c r="D103" s="120" t="s">
        <v>136</v>
      </c>
      <c r="E103" s="120" t="s">
        <v>100</v>
      </c>
      <c r="F103" s="104">
        <f t="shared" si="1"/>
        <v>466.13</v>
      </c>
      <c r="G103" s="104">
        <v>466.13</v>
      </c>
      <c r="H103" s="104">
        <v>0</v>
      </c>
      <c r="I103" s="104">
        <v>0</v>
      </c>
      <c r="J103" s="122">
        <v>0</v>
      </c>
    </row>
    <row r="104" spans="1:10" ht="20.100000000000001" customHeight="1">
      <c r="A104" s="119" t="s">
        <v>99</v>
      </c>
      <c r="B104" s="119" t="s">
        <v>91</v>
      </c>
      <c r="C104" s="119" t="s">
        <v>101</v>
      </c>
      <c r="D104" s="120" t="s">
        <v>136</v>
      </c>
      <c r="E104" s="120" t="s">
        <v>102</v>
      </c>
      <c r="F104" s="104">
        <f t="shared" si="1"/>
        <v>19.77</v>
      </c>
      <c r="G104" s="104">
        <v>0</v>
      </c>
      <c r="H104" s="104">
        <v>19.77</v>
      </c>
      <c r="I104" s="104">
        <v>0</v>
      </c>
      <c r="J104" s="122">
        <v>0</v>
      </c>
    </row>
    <row r="105" spans="1:10" ht="20.100000000000001" customHeight="1">
      <c r="A105" s="119" t="s">
        <v>99</v>
      </c>
      <c r="B105" s="119" t="s">
        <v>91</v>
      </c>
      <c r="C105" s="119" t="s">
        <v>86</v>
      </c>
      <c r="D105" s="120" t="s">
        <v>136</v>
      </c>
      <c r="E105" s="120" t="s">
        <v>103</v>
      </c>
      <c r="F105" s="104">
        <f t="shared" si="1"/>
        <v>50</v>
      </c>
      <c r="G105" s="104">
        <v>0</v>
      </c>
      <c r="H105" s="104">
        <v>50</v>
      </c>
      <c r="I105" s="104">
        <v>0</v>
      </c>
      <c r="J105" s="122">
        <v>0</v>
      </c>
    </row>
    <row r="106" spans="1:10" ht="20.100000000000001" customHeight="1">
      <c r="A106" s="119" t="s">
        <v>99</v>
      </c>
      <c r="B106" s="119" t="s">
        <v>91</v>
      </c>
      <c r="C106" s="119" t="s">
        <v>104</v>
      </c>
      <c r="D106" s="120" t="s">
        <v>136</v>
      </c>
      <c r="E106" s="120" t="s">
        <v>105</v>
      </c>
      <c r="F106" s="104">
        <f t="shared" si="1"/>
        <v>284.79000000000002</v>
      </c>
      <c r="G106" s="104">
        <v>0</v>
      </c>
      <c r="H106" s="104">
        <v>284.79000000000002</v>
      </c>
      <c r="I106" s="104">
        <v>0</v>
      </c>
      <c r="J106" s="122">
        <v>0</v>
      </c>
    </row>
    <row r="107" spans="1:10" ht="20.100000000000001" customHeight="1">
      <c r="A107" s="119" t="s">
        <v>107</v>
      </c>
      <c r="B107" s="119" t="s">
        <v>101</v>
      </c>
      <c r="C107" s="119" t="s">
        <v>91</v>
      </c>
      <c r="D107" s="120" t="s">
        <v>136</v>
      </c>
      <c r="E107" s="120" t="s">
        <v>108</v>
      </c>
      <c r="F107" s="104">
        <f t="shared" si="1"/>
        <v>48.21</v>
      </c>
      <c r="G107" s="104">
        <v>48.21</v>
      </c>
      <c r="H107" s="104">
        <v>0</v>
      </c>
      <c r="I107" s="104">
        <v>0</v>
      </c>
      <c r="J107" s="122">
        <v>0</v>
      </c>
    </row>
    <row r="108" spans="1:10" ht="20.100000000000001" customHeight="1">
      <c r="A108" s="119" t="s">
        <v>107</v>
      </c>
      <c r="B108" s="119" t="s">
        <v>101</v>
      </c>
      <c r="C108" s="119" t="s">
        <v>87</v>
      </c>
      <c r="D108" s="120" t="s">
        <v>136</v>
      </c>
      <c r="E108" s="120" t="s">
        <v>109</v>
      </c>
      <c r="F108" s="104">
        <f t="shared" si="1"/>
        <v>38.26</v>
      </c>
      <c r="G108" s="104">
        <v>38.26</v>
      </c>
      <c r="H108" s="104">
        <v>0</v>
      </c>
      <c r="I108" s="104">
        <v>0</v>
      </c>
      <c r="J108" s="122">
        <v>0</v>
      </c>
    </row>
    <row r="109" spans="1:10" ht="20.100000000000001" customHeight="1">
      <c r="A109" s="119" t="s">
        <v>36</v>
      </c>
      <c r="B109" s="119" t="s">
        <v>36</v>
      </c>
      <c r="C109" s="119" t="s">
        <v>36</v>
      </c>
      <c r="D109" s="120" t="s">
        <v>36</v>
      </c>
      <c r="E109" s="120" t="s">
        <v>137</v>
      </c>
      <c r="F109" s="104">
        <f t="shared" si="1"/>
        <v>1347.66</v>
      </c>
      <c r="G109" s="104">
        <v>954.88</v>
      </c>
      <c r="H109" s="104">
        <v>392.78</v>
      </c>
      <c r="I109" s="104">
        <v>0</v>
      </c>
      <c r="J109" s="122">
        <v>0</v>
      </c>
    </row>
    <row r="110" spans="1:10" ht="20.100000000000001" customHeight="1">
      <c r="A110" s="119" t="s">
        <v>36</v>
      </c>
      <c r="B110" s="119" t="s">
        <v>36</v>
      </c>
      <c r="C110" s="119" t="s">
        <v>36</v>
      </c>
      <c r="D110" s="120" t="s">
        <v>36</v>
      </c>
      <c r="E110" s="120" t="s">
        <v>138</v>
      </c>
      <c r="F110" s="104">
        <f t="shared" si="1"/>
        <v>1347.66</v>
      </c>
      <c r="G110" s="104">
        <v>954.88</v>
      </c>
      <c r="H110" s="104">
        <v>392.78</v>
      </c>
      <c r="I110" s="104">
        <v>0</v>
      </c>
      <c r="J110" s="122">
        <v>0</v>
      </c>
    </row>
    <row r="111" spans="1:10" ht="20.100000000000001" customHeight="1">
      <c r="A111" s="119" t="s">
        <v>89</v>
      </c>
      <c r="B111" s="119" t="s">
        <v>90</v>
      </c>
      <c r="C111" s="119" t="s">
        <v>90</v>
      </c>
      <c r="D111" s="120" t="s">
        <v>139</v>
      </c>
      <c r="E111" s="120" t="s">
        <v>93</v>
      </c>
      <c r="F111" s="104">
        <f t="shared" si="1"/>
        <v>40.4</v>
      </c>
      <c r="G111" s="104">
        <v>40.4</v>
      </c>
      <c r="H111" s="104">
        <v>0</v>
      </c>
      <c r="I111" s="104">
        <v>0</v>
      </c>
      <c r="J111" s="122">
        <v>0</v>
      </c>
    </row>
    <row r="112" spans="1:10" ht="20.100000000000001" customHeight="1">
      <c r="A112" s="119" t="s">
        <v>95</v>
      </c>
      <c r="B112" s="119" t="s">
        <v>96</v>
      </c>
      <c r="C112" s="119" t="s">
        <v>101</v>
      </c>
      <c r="D112" s="120" t="s">
        <v>139</v>
      </c>
      <c r="E112" s="120" t="s">
        <v>140</v>
      </c>
      <c r="F112" s="104">
        <f t="shared" si="1"/>
        <v>44.47</v>
      </c>
      <c r="G112" s="104">
        <v>44.47</v>
      </c>
      <c r="H112" s="104">
        <v>0</v>
      </c>
      <c r="I112" s="104">
        <v>0</v>
      </c>
      <c r="J112" s="122">
        <v>0</v>
      </c>
    </row>
    <row r="113" spans="1:10" ht="20.100000000000001" customHeight="1">
      <c r="A113" s="119" t="s">
        <v>99</v>
      </c>
      <c r="B113" s="119" t="s">
        <v>91</v>
      </c>
      <c r="C113" s="119" t="s">
        <v>87</v>
      </c>
      <c r="D113" s="120" t="s">
        <v>139</v>
      </c>
      <c r="E113" s="120" t="s">
        <v>141</v>
      </c>
      <c r="F113" s="104">
        <f t="shared" si="1"/>
        <v>1211.32</v>
      </c>
      <c r="G113" s="104">
        <v>818.54</v>
      </c>
      <c r="H113" s="104">
        <v>392.78</v>
      </c>
      <c r="I113" s="104">
        <v>0</v>
      </c>
      <c r="J113" s="122">
        <v>0</v>
      </c>
    </row>
    <row r="114" spans="1:10" ht="20.100000000000001" customHeight="1">
      <c r="A114" s="119" t="s">
        <v>107</v>
      </c>
      <c r="B114" s="119" t="s">
        <v>101</v>
      </c>
      <c r="C114" s="119" t="s">
        <v>91</v>
      </c>
      <c r="D114" s="120" t="s">
        <v>139</v>
      </c>
      <c r="E114" s="120" t="s">
        <v>108</v>
      </c>
      <c r="F114" s="104">
        <f t="shared" si="1"/>
        <v>48.67</v>
      </c>
      <c r="G114" s="104">
        <v>48.67</v>
      </c>
      <c r="H114" s="104">
        <v>0</v>
      </c>
      <c r="I114" s="104">
        <v>0</v>
      </c>
      <c r="J114" s="122">
        <v>0</v>
      </c>
    </row>
    <row r="115" spans="1:10" ht="20.100000000000001" customHeight="1">
      <c r="A115" s="119" t="s">
        <v>107</v>
      </c>
      <c r="B115" s="119" t="s">
        <v>101</v>
      </c>
      <c r="C115" s="119" t="s">
        <v>87</v>
      </c>
      <c r="D115" s="120" t="s">
        <v>139</v>
      </c>
      <c r="E115" s="120" t="s">
        <v>109</v>
      </c>
      <c r="F115" s="104">
        <f t="shared" si="1"/>
        <v>2.8</v>
      </c>
      <c r="G115" s="104">
        <v>2.8</v>
      </c>
      <c r="H115" s="104">
        <v>0</v>
      </c>
      <c r="I115" s="104">
        <v>0</v>
      </c>
      <c r="J115" s="122">
        <v>0</v>
      </c>
    </row>
    <row r="116" spans="1:10" ht="20.100000000000001" customHeight="1">
      <c r="A116" s="119" t="s">
        <v>36</v>
      </c>
      <c r="B116" s="119" t="s">
        <v>36</v>
      </c>
      <c r="C116" s="119" t="s">
        <v>36</v>
      </c>
      <c r="D116" s="120" t="s">
        <v>36</v>
      </c>
      <c r="E116" s="120" t="s">
        <v>142</v>
      </c>
      <c r="F116" s="104">
        <f t="shared" si="1"/>
        <v>6727.31</v>
      </c>
      <c r="G116" s="104">
        <v>4358.41</v>
      </c>
      <c r="H116" s="104">
        <v>2368.9</v>
      </c>
      <c r="I116" s="104">
        <v>0</v>
      </c>
      <c r="J116" s="122">
        <v>0</v>
      </c>
    </row>
    <row r="117" spans="1:10" ht="20.100000000000001" customHeight="1">
      <c r="A117" s="119" t="s">
        <v>36</v>
      </c>
      <c r="B117" s="119" t="s">
        <v>36</v>
      </c>
      <c r="C117" s="119" t="s">
        <v>36</v>
      </c>
      <c r="D117" s="120" t="s">
        <v>36</v>
      </c>
      <c r="E117" s="120" t="s">
        <v>143</v>
      </c>
      <c r="F117" s="104">
        <f t="shared" si="1"/>
        <v>4169.45</v>
      </c>
      <c r="G117" s="104">
        <v>1989.63</v>
      </c>
      <c r="H117" s="104">
        <v>2179.8200000000002</v>
      </c>
      <c r="I117" s="104">
        <v>0</v>
      </c>
      <c r="J117" s="122">
        <v>0</v>
      </c>
    </row>
    <row r="118" spans="1:10" ht="20.100000000000001" customHeight="1">
      <c r="A118" s="119" t="s">
        <v>85</v>
      </c>
      <c r="B118" s="119" t="s">
        <v>87</v>
      </c>
      <c r="C118" s="119" t="s">
        <v>101</v>
      </c>
      <c r="D118" s="120" t="s">
        <v>144</v>
      </c>
      <c r="E118" s="120" t="s">
        <v>145</v>
      </c>
      <c r="F118" s="104">
        <f t="shared" si="1"/>
        <v>2062.71</v>
      </c>
      <c r="G118" s="104">
        <v>1540.89</v>
      </c>
      <c r="H118" s="104">
        <v>521.82000000000005</v>
      </c>
      <c r="I118" s="104">
        <v>0</v>
      </c>
      <c r="J118" s="122">
        <v>0</v>
      </c>
    </row>
    <row r="119" spans="1:10" ht="20.100000000000001" customHeight="1">
      <c r="A119" s="119" t="s">
        <v>85</v>
      </c>
      <c r="B119" s="119" t="s">
        <v>82</v>
      </c>
      <c r="C119" s="119" t="s">
        <v>82</v>
      </c>
      <c r="D119" s="120" t="s">
        <v>144</v>
      </c>
      <c r="E119" s="120" t="s">
        <v>146</v>
      </c>
      <c r="F119" s="104">
        <f t="shared" si="1"/>
        <v>1658</v>
      </c>
      <c r="G119" s="104">
        <v>0</v>
      </c>
      <c r="H119" s="104">
        <v>1658</v>
      </c>
      <c r="I119" s="104">
        <v>0</v>
      </c>
      <c r="J119" s="122">
        <v>0</v>
      </c>
    </row>
    <row r="120" spans="1:10" ht="20.100000000000001" customHeight="1">
      <c r="A120" s="119" t="s">
        <v>89</v>
      </c>
      <c r="B120" s="119" t="s">
        <v>90</v>
      </c>
      <c r="C120" s="119" t="s">
        <v>101</v>
      </c>
      <c r="D120" s="120" t="s">
        <v>144</v>
      </c>
      <c r="E120" s="120" t="s">
        <v>147</v>
      </c>
      <c r="F120" s="104">
        <f t="shared" si="1"/>
        <v>9.19</v>
      </c>
      <c r="G120" s="104">
        <v>9.19</v>
      </c>
      <c r="H120" s="104">
        <v>0</v>
      </c>
      <c r="I120" s="104">
        <v>0</v>
      </c>
      <c r="J120" s="122">
        <v>0</v>
      </c>
    </row>
    <row r="121" spans="1:10" ht="20.100000000000001" customHeight="1">
      <c r="A121" s="119" t="s">
        <v>89</v>
      </c>
      <c r="B121" s="119" t="s">
        <v>90</v>
      </c>
      <c r="C121" s="119" t="s">
        <v>90</v>
      </c>
      <c r="D121" s="120" t="s">
        <v>144</v>
      </c>
      <c r="E121" s="120" t="s">
        <v>93</v>
      </c>
      <c r="F121" s="104">
        <f t="shared" si="1"/>
        <v>160.19999999999999</v>
      </c>
      <c r="G121" s="104">
        <v>160.19999999999999</v>
      </c>
      <c r="H121" s="104">
        <v>0</v>
      </c>
      <c r="I121" s="104">
        <v>0</v>
      </c>
      <c r="J121" s="122">
        <v>0</v>
      </c>
    </row>
    <row r="122" spans="1:10" ht="20.100000000000001" customHeight="1">
      <c r="A122" s="119" t="s">
        <v>89</v>
      </c>
      <c r="B122" s="119" t="s">
        <v>90</v>
      </c>
      <c r="C122" s="119" t="s">
        <v>123</v>
      </c>
      <c r="D122" s="120" t="s">
        <v>144</v>
      </c>
      <c r="E122" s="120" t="s">
        <v>148</v>
      </c>
      <c r="F122" s="104">
        <f t="shared" si="1"/>
        <v>81.400000000000006</v>
      </c>
      <c r="G122" s="104">
        <v>81.400000000000006</v>
      </c>
      <c r="H122" s="104">
        <v>0</v>
      </c>
      <c r="I122" s="104">
        <v>0</v>
      </c>
      <c r="J122" s="122">
        <v>0</v>
      </c>
    </row>
    <row r="123" spans="1:10" ht="20.100000000000001" customHeight="1">
      <c r="A123" s="119" t="s">
        <v>95</v>
      </c>
      <c r="B123" s="119" t="s">
        <v>96</v>
      </c>
      <c r="C123" s="119" t="s">
        <v>101</v>
      </c>
      <c r="D123" s="120" t="s">
        <v>144</v>
      </c>
      <c r="E123" s="120" t="s">
        <v>140</v>
      </c>
      <c r="F123" s="104">
        <f t="shared" si="1"/>
        <v>73.47</v>
      </c>
      <c r="G123" s="104">
        <v>73.47</v>
      </c>
      <c r="H123" s="104">
        <v>0</v>
      </c>
      <c r="I123" s="104">
        <v>0</v>
      </c>
      <c r="J123" s="122">
        <v>0</v>
      </c>
    </row>
    <row r="124" spans="1:10" ht="20.100000000000001" customHeight="1">
      <c r="A124" s="119" t="s">
        <v>107</v>
      </c>
      <c r="B124" s="119" t="s">
        <v>101</v>
      </c>
      <c r="C124" s="119" t="s">
        <v>91</v>
      </c>
      <c r="D124" s="120" t="s">
        <v>144</v>
      </c>
      <c r="E124" s="120" t="s">
        <v>108</v>
      </c>
      <c r="F124" s="104">
        <f t="shared" si="1"/>
        <v>124.48</v>
      </c>
      <c r="G124" s="104">
        <v>124.48</v>
      </c>
      <c r="H124" s="104">
        <v>0</v>
      </c>
      <c r="I124" s="104">
        <v>0</v>
      </c>
      <c r="J124" s="122">
        <v>0</v>
      </c>
    </row>
    <row r="125" spans="1:10" ht="20.100000000000001" customHeight="1">
      <c r="A125" s="119" t="s">
        <v>36</v>
      </c>
      <c r="B125" s="119" t="s">
        <v>36</v>
      </c>
      <c r="C125" s="119" t="s">
        <v>36</v>
      </c>
      <c r="D125" s="120" t="s">
        <v>36</v>
      </c>
      <c r="E125" s="120" t="s">
        <v>149</v>
      </c>
      <c r="F125" s="104">
        <f t="shared" si="1"/>
        <v>2557.86</v>
      </c>
      <c r="G125" s="104">
        <v>2368.7800000000002</v>
      </c>
      <c r="H125" s="104">
        <v>189.08</v>
      </c>
      <c r="I125" s="104">
        <v>0</v>
      </c>
      <c r="J125" s="122">
        <v>0</v>
      </c>
    </row>
    <row r="126" spans="1:10" ht="20.100000000000001" customHeight="1">
      <c r="A126" s="119" t="s">
        <v>85</v>
      </c>
      <c r="B126" s="119" t="s">
        <v>87</v>
      </c>
      <c r="C126" s="119" t="s">
        <v>101</v>
      </c>
      <c r="D126" s="120" t="s">
        <v>150</v>
      </c>
      <c r="E126" s="120" t="s">
        <v>145</v>
      </c>
      <c r="F126" s="104">
        <f t="shared" si="1"/>
        <v>1806.64</v>
      </c>
      <c r="G126" s="104">
        <v>1715.06</v>
      </c>
      <c r="H126" s="104">
        <v>91.58</v>
      </c>
      <c r="I126" s="104">
        <v>0</v>
      </c>
      <c r="J126" s="122">
        <v>0</v>
      </c>
    </row>
    <row r="127" spans="1:10" ht="20.100000000000001" customHeight="1">
      <c r="A127" s="119" t="s">
        <v>89</v>
      </c>
      <c r="B127" s="119" t="s">
        <v>90</v>
      </c>
      <c r="C127" s="119" t="s">
        <v>90</v>
      </c>
      <c r="D127" s="120" t="s">
        <v>150</v>
      </c>
      <c r="E127" s="120" t="s">
        <v>93</v>
      </c>
      <c r="F127" s="104">
        <f t="shared" si="1"/>
        <v>230.91</v>
      </c>
      <c r="G127" s="104">
        <v>230.91</v>
      </c>
      <c r="H127" s="104">
        <v>0</v>
      </c>
      <c r="I127" s="104">
        <v>0</v>
      </c>
      <c r="J127" s="122">
        <v>0</v>
      </c>
    </row>
    <row r="128" spans="1:10" ht="20.100000000000001" customHeight="1">
      <c r="A128" s="119" t="s">
        <v>89</v>
      </c>
      <c r="B128" s="119" t="s">
        <v>90</v>
      </c>
      <c r="C128" s="119" t="s">
        <v>123</v>
      </c>
      <c r="D128" s="120" t="s">
        <v>150</v>
      </c>
      <c r="E128" s="120" t="s">
        <v>148</v>
      </c>
      <c r="F128" s="104">
        <f t="shared" si="1"/>
        <v>115.46</v>
      </c>
      <c r="G128" s="104">
        <v>115.46</v>
      </c>
      <c r="H128" s="104">
        <v>0</v>
      </c>
      <c r="I128" s="104">
        <v>0</v>
      </c>
      <c r="J128" s="122">
        <v>0</v>
      </c>
    </row>
    <row r="129" spans="1:10" ht="20.100000000000001" customHeight="1">
      <c r="A129" s="119" t="s">
        <v>95</v>
      </c>
      <c r="B129" s="119" t="s">
        <v>96</v>
      </c>
      <c r="C129" s="119" t="s">
        <v>101</v>
      </c>
      <c r="D129" s="120" t="s">
        <v>150</v>
      </c>
      <c r="E129" s="120" t="s">
        <v>140</v>
      </c>
      <c r="F129" s="104">
        <f t="shared" si="1"/>
        <v>133.96</v>
      </c>
      <c r="G129" s="104">
        <v>133.96</v>
      </c>
      <c r="H129" s="104">
        <v>0</v>
      </c>
      <c r="I129" s="104">
        <v>0</v>
      </c>
      <c r="J129" s="122">
        <v>0</v>
      </c>
    </row>
    <row r="130" spans="1:10" ht="20.100000000000001" customHeight="1">
      <c r="A130" s="119" t="s">
        <v>107</v>
      </c>
      <c r="B130" s="119" t="s">
        <v>101</v>
      </c>
      <c r="C130" s="119" t="s">
        <v>91</v>
      </c>
      <c r="D130" s="120" t="s">
        <v>150</v>
      </c>
      <c r="E130" s="120" t="s">
        <v>108</v>
      </c>
      <c r="F130" s="104">
        <f t="shared" si="1"/>
        <v>173.39</v>
      </c>
      <c r="G130" s="104">
        <v>173.39</v>
      </c>
      <c r="H130" s="104">
        <v>0</v>
      </c>
      <c r="I130" s="104">
        <v>0</v>
      </c>
      <c r="J130" s="122">
        <v>0</v>
      </c>
    </row>
    <row r="131" spans="1:10" ht="20.100000000000001" customHeight="1">
      <c r="A131" s="119" t="s">
        <v>151</v>
      </c>
      <c r="B131" s="119" t="s">
        <v>87</v>
      </c>
      <c r="C131" s="119" t="s">
        <v>152</v>
      </c>
      <c r="D131" s="120" t="s">
        <v>150</v>
      </c>
      <c r="E131" s="120" t="s">
        <v>153</v>
      </c>
      <c r="F131" s="104">
        <f t="shared" si="1"/>
        <v>97.5</v>
      </c>
      <c r="G131" s="104">
        <v>0</v>
      </c>
      <c r="H131" s="104">
        <v>97.5</v>
      </c>
      <c r="I131" s="104">
        <v>0</v>
      </c>
      <c r="J131" s="122">
        <v>0</v>
      </c>
    </row>
    <row r="132" spans="1:10" ht="20.100000000000001" customHeight="1">
      <c r="A132" s="119" t="s">
        <v>36</v>
      </c>
      <c r="B132" s="119" t="s">
        <v>36</v>
      </c>
      <c r="C132" s="119" t="s">
        <v>36</v>
      </c>
      <c r="D132" s="120" t="s">
        <v>36</v>
      </c>
      <c r="E132" s="120" t="s">
        <v>154</v>
      </c>
      <c r="F132" s="104">
        <f t="shared" si="1"/>
        <v>542.1</v>
      </c>
      <c r="G132" s="104">
        <v>420.29</v>
      </c>
      <c r="H132" s="104">
        <v>121.81</v>
      </c>
      <c r="I132" s="104">
        <v>0</v>
      </c>
      <c r="J132" s="122">
        <v>0</v>
      </c>
    </row>
    <row r="133" spans="1:10" ht="20.100000000000001" customHeight="1">
      <c r="A133" s="119" t="s">
        <v>36</v>
      </c>
      <c r="B133" s="119" t="s">
        <v>36</v>
      </c>
      <c r="C133" s="119" t="s">
        <v>36</v>
      </c>
      <c r="D133" s="120" t="s">
        <v>36</v>
      </c>
      <c r="E133" s="120" t="s">
        <v>155</v>
      </c>
      <c r="F133" s="104">
        <f t="shared" si="1"/>
        <v>542.1</v>
      </c>
      <c r="G133" s="104">
        <v>420.29</v>
      </c>
      <c r="H133" s="104">
        <v>121.81</v>
      </c>
      <c r="I133" s="104">
        <v>0</v>
      </c>
      <c r="J133" s="122">
        <v>0</v>
      </c>
    </row>
    <row r="134" spans="1:10" ht="20.100000000000001" customHeight="1">
      <c r="A134" s="119" t="s">
        <v>85</v>
      </c>
      <c r="B134" s="119" t="s">
        <v>87</v>
      </c>
      <c r="C134" s="119" t="s">
        <v>101</v>
      </c>
      <c r="D134" s="120" t="s">
        <v>156</v>
      </c>
      <c r="E134" s="120" t="s">
        <v>145</v>
      </c>
      <c r="F134" s="104">
        <f t="shared" si="1"/>
        <v>40.31</v>
      </c>
      <c r="G134" s="104">
        <v>0</v>
      </c>
      <c r="H134" s="104">
        <v>40.31</v>
      </c>
      <c r="I134" s="104">
        <v>0</v>
      </c>
      <c r="J134" s="122">
        <v>0</v>
      </c>
    </row>
    <row r="135" spans="1:10" ht="20.100000000000001" customHeight="1">
      <c r="A135" s="119" t="s">
        <v>85</v>
      </c>
      <c r="B135" s="119" t="s">
        <v>86</v>
      </c>
      <c r="C135" s="119" t="s">
        <v>87</v>
      </c>
      <c r="D135" s="120" t="s">
        <v>156</v>
      </c>
      <c r="E135" s="120" t="s">
        <v>88</v>
      </c>
      <c r="F135" s="104">
        <f t="shared" ref="F135:F198" si="2">SUM(G135:J135)</f>
        <v>97.18</v>
      </c>
      <c r="G135" s="104">
        <v>17.18</v>
      </c>
      <c r="H135" s="104">
        <v>80</v>
      </c>
      <c r="I135" s="104">
        <v>0</v>
      </c>
      <c r="J135" s="122">
        <v>0</v>
      </c>
    </row>
    <row r="136" spans="1:10" ht="20.100000000000001" customHeight="1">
      <c r="A136" s="119" t="s">
        <v>89</v>
      </c>
      <c r="B136" s="119" t="s">
        <v>90</v>
      </c>
      <c r="C136" s="119" t="s">
        <v>90</v>
      </c>
      <c r="D136" s="120" t="s">
        <v>156</v>
      </c>
      <c r="E136" s="120" t="s">
        <v>93</v>
      </c>
      <c r="F136" s="104">
        <f t="shared" si="2"/>
        <v>31.74</v>
      </c>
      <c r="G136" s="104">
        <v>31.74</v>
      </c>
      <c r="H136" s="104">
        <v>0</v>
      </c>
      <c r="I136" s="104">
        <v>0</v>
      </c>
      <c r="J136" s="122">
        <v>0</v>
      </c>
    </row>
    <row r="137" spans="1:10" ht="20.100000000000001" customHeight="1">
      <c r="A137" s="119" t="s">
        <v>89</v>
      </c>
      <c r="B137" s="119" t="s">
        <v>90</v>
      </c>
      <c r="C137" s="119" t="s">
        <v>123</v>
      </c>
      <c r="D137" s="120" t="s">
        <v>156</v>
      </c>
      <c r="E137" s="120" t="s">
        <v>148</v>
      </c>
      <c r="F137" s="104">
        <f t="shared" si="2"/>
        <v>15.88</v>
      </c>
      <c r="G137" s="104">
        <v>15.88</v>
      </c>
      <c r="H137" s="104">
        <v>0</v>
      </c>
      <c r="I137" s="104">
        <v>0</v>
      </c>
      <c r="J137" s="122">
        <v>0</v>
      </c>
    </row>
    <row r="138" spans="1:10" ht="20.100000000000001" customHeight="1">
      <c r="A138" s="119" t="s">
        <v>95</v>
      </c>
      <c r="B138" s="119" t="s">
        <v>96</v>
      </c>
      <c r="C138" s="119" t="s">
        <v>101</v>
      </c>
      <c r="D138" s="120" t="s">
        <v>156</v>
      </c>
      <c r="E138" s="120" t="s">
        <v>140</v>
      </c>
      <c r="F138" s="104">
        <f t="shared" si="2"/>
        <v>29.9</v>
      </c>
      <c r="G138" s="104">
        <v>29.9</v>
      </c>
      <c r="H138" s="104">
        <v>0</v>
      </c>
      <c r="I138" s="104">
        <v>0</v>
      </c>
      <c r="J138" s="122">
        <v>0</v>
      </c>
    </row>
    <row r="139" spans="1:10" ht="20.100000000000001" customHeight="1">
      <c r="A139" s="119" t="s">
        <v>99</v>
      </c>
      <c r="B139" s="119" t="s">
        <v>91</v>
      </c>
      <c r="C139" s="119" t="s">
        <v>152</v>
      </c>
      <c r="D139" s="120" t="s">
        <v>156</v>
      </c>
      <c r="E139" s="120" t="s">
        <v>157</v>
      </c>
      <c r="F139" s="104">
        <f t="shared" si="2"/>
        <v>297.79000000000002</v>
      </c>
      <c r="G139" s="104">
        <v>297.79000000000002</v>
      </c>
      <c r="H139" s="104">
        <v>0</v>
      </c>
      <c r="I139" s="104">
        <v>0</v>
      </c>
      <c r="J139" s="122">
        <v>0</v>
      </c>
    </row>
    <row r="140" spans="1:10" ht="20.100000000000001" customHeight="1">
      <c r="A140" s="119" t="s">
        <v>99</v>
      </c>
      <c r="B140" s="119" t="s">
        <v>91</v>
      </c>
      <c r="C140" s="119" t="s">
        <v>123</v>
      </c>
      <c r="D140" s="120" t="s">
        <v>156</v>
      </c>
      <c r="E140" s="120" t="s">
        <v>124</v>
      </c>
      <c r="F140" s="104">
        <f t="shared" si="2"/>
        <v>1.5</v>
      </c>
      <c r="G140" s="104">
        <v>0</v>
      </c>
      <c r="H140" s="104">
        <v>1.5</v>
      </c>
      <c r="I140" s="104">
        <v>0</v>
      </c>
      <c r="J140" s="122">
        <v>0</v>
      </c>
    </row>
    <row r="141" spans="1:10" ht="20.100000000000001" customHeight="1">
      <c r="A141" s="119" t="s">
        <v>107</v>
      </c>
      <c r="B141" s="119" t="s">
        <v>101</v>
      </c>
      <c r="C141" s="119" t="s">
        <v>91</v>
      </c>
      <c r="D141" s="120" t="s">
        <v>156</v>
      </c>
      <c r="E141" s="120" t="s">
        <v>108</v>
      </c>
      <c r="F141" s="104">
        <f t="shared" si="2"/>
        <v>27.8</v>
      </c>
      <c r="G141" s="104">
        <v>27.8</v>
      </c>
      <c r="H141" s="104">
        <v>0</v>
      </c>
      <c r="I141" s="104">
        <v>0</v>
      </c>
      <c r="J141" s="122">
        <v>0</v>
      </c>
    </row>
    <row r="142" spans="1:10" ht="20.100000000000001" customHeight="1">
      <c r="A142" s="119" t="s">
        <v>36</v>
      </c>
      <c r="B142" s="119" t="s">
        <v>36</v>
      </c>
      <c r="C142" s="119" t="s">
        <v>36</v>
      </c>
      <c r="D142" s="120" t="s">
        <v>36</v>
      </c>
      <c r="E142" s="120" t="s">
        <v>158</v>
      </c>
      <c r="F142" s="104">
        <f t="shared" si="2"/>
        <v>111.99</v>
      </c>
      <c r="G142" s="104">
        <v>104.23</v>
      </c>
      <c r="H142" s="104">
        <v>7.76</v>
      </c>
      <c r="I142" s="104">
        <v>0</v>
      </c>
      <c r="J142" s="122">
        <v>0</v>
      </c>
    </row>
    <row r="143" spans="1:10" ht="20.100000000000001" customHeight="1">
      <c r="A143" s="119" t="s">
        <v>36</v>
      </c>
      <c r="B143" s="119" t="s">
        <v>36</v>
      </c>
      <c r="C143" s="119" t="s">
        <v>36</v>
      </c>
      <c r="D143" s="120" t="s">
        <v>36</v>
      </c>
      <c r="E143" s="120" t="s">
        <v>159</v>
      </c>
      <c r="F143" s="104">
        <f t="shared" si="2"/>
        <v>111.99</v>
      </c>
      <c r="G143" s="104">
        <v>104.23</v>
      </c>
      <c r="H143" s="104">
        <v>7.76</v>
      </c>
      <c r="I143" s="104">
        <v>0</v>
      </c>
      <c r="J143" s="122">
        <v>0</v>
      </c>
    </row>
    <row r="144" spans="1:10" ht="20.100000000000001" customHeight="1">
      <c r="A144" s="119" t="s">
        <v>89</v>
      </c>
      <c r="B144" s="119" t="s">
        <v>90</v>
      </c>
      <c r="C144" s="119" t="s">
        <v>90</v>
      </c>
      <c r="D144" s="120" t="s">
        <v>160</v>
      </c>
      <c r="E144" s="120" t="s">
        <v>93</v>
      </c>
      <c r="F144" s="104">
        <f t="shared" si="2"/>
        <v>8.7200000000000006</v>
      </c>
      <c r="G144" s="104">
        <v>8.7200000000000006</v>
      </c>
      <c r="H144" s="104">
        <v>0</v>
      </c>
      <c r="I144" s="104">
        <v>0</v>
      </c>
      <c r="J144" s="122">
        <v>0</v>
      </c>
    </row>
    <row r="145" spans="1:10" ht="20.100000000000001" customHeight="1">
      <c r="A145" s="119" t="s">
        <v>89</v>
      </c>
      <c r="B145" s="119" t="s">
        <v>90</v>
      </c>
      <c r="C145" s="119" t="s">
        <v>123</v>
      </c>
      <c r="D145" s="120" t="s">
        <v>160</v>
      </c>
      <c r="E145" s="120" t="s">
        <v>148</v>
      </c>
      <c r="F145" s="104">
        <f t="shared" si="2"/>
        <v>4.26</v>
      </c>
      <c r="G145" s="104">
        <v>4.26</v>
      </c>
      <c r="H145" s="104">
        <v>0</v>
      </c>
      <c r="I145" s="104">
        <v>0</v>
      </c>
      <c r="J145" s="122">
        <v>0</v>
      </c>
    </row>
    <row r="146" spans="1:10" ht="20.100000000000001" customHeight="1">
      <c r="A146" s="119" t="s">
        <v>89</v>
      </c>
      <c r="B146" s="119" t="s">
        <v>82</v>
      </c>
      <c r="C146" s="119" t="s">
        <v>91</v>
      </c>
      <c r="D146" s="120" t="s">
        <v>160</v>
      </c>
      <c r="E146" s="120" t="s">
        <v>94</v>
      </c>
      <c r="F146" s="104">
        <f t="shared" si="2"/>
        <v>0.59</v>
      </c>
      <c r="G146" s="104">
        <v>0.59</v>
      </c>
      <c r="H146" s="104">
        <v>0</v>
      </c>
      <c r="I146" s="104">
        <v>0</v>
      </c>
      <c r="J146" s="122">
        <v>0</v>
      </c>
    </row>
    <row r="147" spans="1:10" ht="20.100000000000001" customHeight="1">
      <c r="A147" s="119" t="s">
        <v>95</v>
      </c>
      <c r="B147" s="119" t="s">
        <v>96</v>
      </c>
      <c r="C147" s="119" t="s">
        <v>101</v>
      </c>
      <c r="D147" s="120" t="s">
        <v>160</v>
      </c>
      <c r="E147" s="120" t="s">
        <v>140</v>
      </c>
      <c r="F147" s="104">
        <f t="shared" si="2"/>
        <v>7.09</v>
      </c>
      <c r="G147" s="104">
        <v>7.09</v>
      </c>
      <c r="H147" s="104">
        <v>0</v>
      </c>
      <c r="I147" s="104">
        <v>0</v>
      </c>
      <c r="J147" s="122">
        <v>0</v>
      </c>
    </row>
    <row r="148" spans="1:10" ht="20.100000000000001" customHeight="1">
      <c r="A148" s="119" t="s">
        <v>99</v>
      </c>
      <c r="B148" s="119" t="s">
        <v>91</v>
      </c>
      <c r="C148" s="119" t="s">
        <v>152</v>
      </c>
      <c r="D148" s="120" t="s">
        <v>160</v>
      </c>
      <c r="E148" s="120" t="s">
        <v>157</v>
      </c>
      <c r="F148" s="104">
        <f t="shared" si="2"/>
        <v>77.17</v>
      </c>
      <c r="G148" s="104">
        <v>77.17</v>
      </c>
      <c r="H148" s="104">
        <v>0</v>
      </c>
      <c r="I148" s="104">
        <v>0</v>
      </c>
      <c r="J148" s="122">
        <v>0</v>
      </c>
    </row>
    <row r="149" spans="1:10" ht="20.100000000000001" customHeight="1">
      <c r="A149" s="119" t="s">
        <v>99</v>
      </c>
      <c r="B149" s="119" t="s">
        <v>91</v>
      </c>
      <c r="C149" s="119" t="s">
        <v>123</v>
      </c>
      <c r="D149" s="120" t="s">
        <v>160</v>
      </c>
      <c r="E149" s="120" t="s">
        <v>124</v>
      </c>
      <c r="F149" s="104">
        <f t="shared" si="2"/>
        <v>7.76</v>
      </c>
      <c r="G149" s="104">
        <v>0</v>
      </c>
      <c r="H149" s="104">
        <v>7.76</v>
      </c>
      <c r="I149" s="104">
        <v>0</v>
      </c>
      <c r="J149" s="122">
        <v>0</v>
      </c>
    </row>
    <row r="150" spans="1:10" ht="20.100000000000001" customHeight="1">
      <c r="A150" s="119" t="s">
        <v>107</v>
      </c>
      <c r="B150" s="119" t="s">
        <v>101</v>
      </c>
      <c r="C150" s="119" t="s">
        <v>91</v>
      </c>
      <c r="D150" s="120" t="s">
        <v>160</v>
      </c>
      <c r="E150" s="120" t="s">
        <v>108</v>
      </c>
      <c r="F150" s="104">
        <f t="shared" si="2"/>
        <v>6.4</v>
      </c>
      <c r="G150" s="104">
        <v>6.4</v>
      </c>
      <c r="H150" s="104">
        <v>0</v>
      </c>
      <c r="I150" s="104">
        <v>0</v>
      </c>
      <c r="J150" s="122">
        <v>0</v>
      </c>
    </row>
    <row r="151" spans="1:10" ht="20.100000000000001" customHeight="1">
      <c r="A151" s="119" t="s">
        <v>36</v>
      </c>
      <c r="B151" s="119" t="s">
        <v>36</v>
      </c>
      <c r="C151" s="119" t="s">
        <v>36</v>
      </c>
      <c r="D151" s="120" t="s">
        <v>36</v>
      </c>
      <c r="E151" s="120" t="s">
        <v>161</v>
      </c>
      <c r="F151" s="104">
        <f t="shared" si="2"/>
        <v>25133.73</v>
      </c>
      <c r="G151" s="104">
        <v>13603.87</v>
      </c>
      <c r="H151" s="104">
        <v>11529.86</v>
      </c>
      <c r="I151" s="104">
        <v>0</v>
      </c>
      <c r="J151" s="122">
        <v>0</v>
      </c>
    </row>
    <row r="152" spans="1:10" ht="20.100000000000001" customHeight="1">
      <c r="A152" s="119" t="s">
        <v>36</v>
      </c>
      <c r="B152" s="119" t="s">
        <v>36</v>
      </c>
      <c r="C152" s="119" t="s">
        <v>36</v>
      </c>
      <c r="D152" s="120" t="s">
        <v>36</v>
      </c>
      <c r="E152" s="120" t="s">
        <v>162</v>
      </c>
      <c r="F152" s="104">
        <f t="shared" si="2"/>
        <v>1297.71</v>
      </c>
      <c r="G152" s="104">
        <v>692.74</v>
      </c>
      <c r="H152" s="104">
        <v>604.97</v>
      </c>
      <c r="I152" s="104">
        <v>0</v>
      </c>
      <c r="J152" s="122">
        <v>0</v>
      </c>
    </row>
    <row r="153" spans="1:10" ht="20.100000000000001" customHeight="1">
      <c r="A153" s="119" t="s">
        <v>85</v>
      </c>
      <c r="B153" s="119" t="s">
        <v>86</v>
      </c>
      <c r="C153" s="119" t="s">
        <v>87</v>
      </c>
      <c r="D153" s="120" t="s">
        <v>163</v>
      </c>
      <c r="E153" s="120" t="s">
        <v>88</v>
      </c>
      <c r="F153" s="104">
        <f t="shared" si="2"/>
        <v>22.2</v>
      </c>
      <c r="G153" s="104">
        <v>22.2</v>
      </c>
      <c r="H153" s="104">
        <v>0</v>
      </c>
      <c r="I153" s="104">
        <v>0</v>
      </c>
      <c r="J153" s="122">
        <v>0</v>
      </c>
    </row>
    <row r="154" spans="1:10" ht="20.100000000000001" customHeight="1">
      <c r="A154" s="119" t="s">
        <v>89</v>
      </c>
      <c r="B154" s="119" t="s">
        <v>90</v>
      </c>
      <c r="C154" s="119" t="s">
        <v>90</v>
      </c>
      <c r="D154" s="120" t="s">
        <v>163</v>
      </c>
      <c r="E154" s="120" t="s">
        <v>93</v>
      </c>
      <c r="F154" s="104">
        <f t="shared" si="2"/>
        <v>40</v>
      </c>
      <c r="G154" s="104">
        <v>40</v>
      </c>
      <c r="H154" s="104">
        <v>0</v>
      </c>
      <c r="I154" s="104">
        <v>0</v>
      </c>
      <c r="J154" s="122">
        <v>0</v>
      </c>
    </row>
    <row r="155" spans="1:10" ht="20.100000000000001" customHeight="1">
      <c r="A155" s="119" t="s">
        <v>89</v>
      </c>
      <c r="B155" s="119" t="s">
        <v>90</v>
      </c>
      <c r="C155" s="119" t="s">
        <v>123</v>
      </c>
      <c r="D155" s="120" t="s">
        <v>163</v>
      </c>
      <c r="E155" s="120" t="s">
        <v>148</v>
      </c>
      <c r="F155" s="104">
        <f t="shared" si="2"/>
        <v>25</v>
      </c>
      <c r="G155" s="104">
        <v>25</v>
      </c>
      <c r="H155" s="104">
        <v>0</v>
      </c>
      <c r="I155" s="104">
        <v>0</v>
      </c>
      <c r="J155" s="122">
        <v>0</v>
      </c>
    </row>
    <row r="156" spans="1:10" ht="20.100000000000001" customHeight="1">
      <c r="A156" s="119" t="s">
        <v>95</v>
      </c>
      <c r="B156" s="119" t="s">
        <v>96</v>
      </c>
      <c r="C156" s="119" t="s">
        <v>101</v>
      </c>
      <c r="D156" s="120" t="s">
        <v>163</v>
      </c>
      <c r="E156" s="120" t="s">
        <v>140</v>
      </c>
      <c r="F156" s="104">
        <f t="shared" si="2"/>
        <v>32</v>
      </c>
      <c r="G156" s="104">
        <v>32</v>
      </c>
      <c r="H156" s="104">
        <v>0</v>
      </c>
      <c r="I156" s="104">
        <v>0</v>
      </c>
      <c r="J156" s="122">
        <v>0</v>
      </c>
    </row>
    <row r="157" spans="1:10" ht="20.100000000000001" customHeight="1">
      <c r="A157" s="119" t="s">
        <v>99</v>
      </c>
      <c r="B157" s="119" t="s">
        <v>91</v>
      </c>
      <c r="C157" s="119" t="s">
        <v>152</v>
      </c>
      <c r="D157" s="120" t="s">
        <v>163</v>
      </c>
      <c r="E157" s="120" t="s">
        <v>157</v>
      </c>
      <c r="F157" s="104">
        <f t="shared" si="2"/>
        <v>502.37</v>
      </c>
      <c r="G157" s="104">
        <v>502.37</v>
      </c>
      <c r="H157" s="104">
        <v>0</v>
      </c>
      <c r="I157" s="104">
        <v>0</v>
      </c>
      <c r="J157" s="122">
        <v>0</v>
      </c>
    </row>
    <row r="158" spans="1:10" ht="20.100000000000001" customHeight="1">
      <c r="A158" s="119" t="s">
        <v>99</v>
      </c>
      <c r="B158" s="119" t="s">
        <v>91</v>
      </c>
      <c r="C158" s="119" t="s">
        <v>104</v>
      </c>
      <c r="D158" s="120" t="s">
        <v>163</v>
      </c>
      <c r="E158" s="120" t="s">
        <v>105</v>
      </c>
      <c r="F158" s="104">
        <f t="shared" si="2"/>
        <v>265.97000000000003</v>
      </c>
      <c r="G158" s="104">
        <v>1</v>
      </c>
      <c r="H158" s="104">
        <v>264.97000000000003</v>
      </c>
      <c r="I158" s="104">
        <v>0</v>
      </c>
      <c r="J158" s="122">
        <v>0</v>
      </c>
    </row>
    <row r="159" spans="1:10" ht="20.100000000000001" customHeight="1">
      <c r="A159" s="119" t="s">
        <v>99</v>
      </c>
      <c r="B159" s="119" t="s">
        <v>91</v>
      </c>
      <c r="C159" s="119" t="s">
        <v>82</v>
      </c>
      <c r="D159" s="120" t="s">
        <v>163</v>
      </c>
      <c r="E159" s="120" t="s">
        <v>106</v>
      </c>
      <c r="F159" s="104">
        <f t="shared" si="2"/>
        <v>340</v>
      </c>
      <c r="G159" s="104">
        <v>0</v>
      </c>
      <c r="H159" s="104">
        <v>340</v>
      </c>
      <c r="I159" s="104">
        <v>0</v>
      </c>
      <c r="J159" s="122">
        <v>0</v>
      </c>
    </row>
    <row r="160" spans="1:10" ht="20.100000000000001" customHeight="1">
      <c r="A160" s="119" t="s">
        <v>107</v>
      </c>
      <c r="B160" s="119" t="s">
        <v>101</v>
      </c>
      <c r="C160" s="119" t="s">
        <v>91</v>
      </c>
      <c r="D160" s="120" t="s">
        <v>163</v>
      </c>
      <c r="E160" s="120" t="s">
        <v>108</v>
      </c>
      <c r="F160" s="104">
        <f t="shared" si="2"/>
        <v>56.12</v>
      </c>
      <c r="G160" s="104">
        <v>56.12</v>
      </c>
      <c r="H160" s="104">
        <v>0</v>
      </c>
      <c r="I160" s="104">
        <v>0</v>
      </c>
      <c r="J160" s="122">
        <v>0</v>
      </c>
    </row>
    <row r="161" spans="1:10" ht="20.100000000000001" customHeight="1">
      <c r="A161" s="119" t="s">
        <v>107</v>
      </c>
      <c r="B161" s="119" t="s">
        <v>101</v>
      </c>
      <c r="C161" s="119" t="s">
        <v>87</v>
      </c>
      <c r="D161" s="120" t="s">
        <v>163</v>
      </c>
      <c r="E161" s="120" t="s">
        <v>109</v>
      </c>
      <c r="F161" s="104">
        <f t="shared" si="2"/>
        <v>14.05</v>
      </c>
      <c r="G161" s="104">
        <v>14.05</v>
      </c>
      <c r="H161" s="104">
        <v>0</v>
      </c>
      <c r="I161" s="104">
        <v>0</v>
      </c>
      <c r="J161" s="122">
        <v>0</v>
      </c>
    </row>
    <row r="162" spans="1:10" ht="20.100000000000001" customHeight="1">
      <c r="A162" s="119" t="s">
        <v>36</v>
      </c>
      <c r="B162" s="119" t="s">
        <v>36</v>
      </c>
      <c r="C162" s="119" t="s">
        <v>36</v>
      </c>
      <c r="D162" s="120" t="s">
        <v>36</v>
      </c>
      <c r="E162" s="120" t="s">
        <v>164</v>
      </c>
      <c r="F162" s="104">
        <f t="shared" si="2"/>
        <v>753.79</v>
      </c>
      <c r="G162" s="104">
        <v>336.78</v>
      </c>
      <c r="H162" s="104">
        <v>417.01</v>
      </c>
      <c r="I162" s="104">
        <v>0</v>
      </c>
      <c r="J162" s="122">
        <v>0</v>
      </c>
    </row>
    <row r="163" spans="1:10" ht="20.100000000000001" customHeight="1">
      <c r="A163" s="119" t="s">
        <v>85</v>
      </c>
      <c r="B163" s="119" t="s">
        <v>86</v>
      </c>
      <c r="C163" s="119" t="s">
        <v>87</v>
      </c>
      <c r="D163" s="120" t="s">
        <v>165</v>
      </c>
      <c r="E163" s="120" t="s">
        <v>88</v>
      </c>
      <c r="F163" s="104">
        <f t="shared" si="2"/>
        <v>15</v>
      </c>
      <c r="G163" s="104">
        <v>15</v>
      </c>
      <c r="H163" s="104">
        <v>0</v>
      </c>
      <c r="I163" s="104">
        <v>0</v>
      </c>
      <c r="J163" s="122">
        <v>0</v>
      </c>
    </row>
    <row r="164" spans="1:10" ht="20.100000000000001" customHeight="1">
      <c r="A164" s="119" t="s">
        <v>89</v>
      </c>
      <c r="B164" s="119" t="s">
        <v>90</v>
      </c>
      <c r="C164" s="119" t="s">
        <v>90</v>
      </c>
      <c r="D164" s="120" t="s">
        <v>165</v>
      </c>
      <c r="E164" s="120" t="s">
        <v>93</v>
      </c>
      <c r="F164" s="104">
        <f t="shared" si="2"/>
        <v>20.059999999999999</v>
      </c>
      <c r="G164" s="104">
        <v>20.059999999999999</v>
      </c>
      <c r="H164" s="104">
        <v>0</v>
      </c>
      <c r="I164" s="104">
        <v>0</v>
      </c>
      <c r="J164" s="122">
        <v>0</v>
      </c>
    </row>
    <row r="165" spans="1:10" ht="20.100000000000001" customHeight="1">
      <c r="A165" s="119" t="s">
        <v>89</v>
      </c>
      <c r="B165" s="119" t="s">
        <v>90</v>
      </c>
      <c r="C165" s="119" t="s">
        <v>123</v>
      </c>
      <c r="D165" s="120" t="s">
        <v>165</v>
      </c>
      <c r="E165" s="120" t="s">
        <v>148</v>
      </c>
      <c r="F165" s="104">
        <f t="shared" si="2"/>
        <v>8.16</v>
      </c>
      <c r="G165" s="104">
        <v>8.16</v>
      </c>
      <c r="H165" s="104">
        <v>0</v>
      </c>
      <c r="I165" s="104">
        <v>0</v>
      </c>
      <c r="J165" s="122">
        <v>0</v>
      </c>
    </row>
    <row r="166" spans="1:10" ht="20.100000000000001" customHeight="1">
      <c r="A166" s="119" t="s">
        <v>95</v>
      </c>
      <c r="B166" s="119" t="s">
        <v>96</v>
      </c>
      <c r="C166" s="119" t="s">
        <v>101</v>
      </c>
      <c r="D166" s="120" t="s">
        <v>165</v>
      </c>
      <c r="E166" s="120" t="s">
        <v>140</v>
      </c>
      <c r="F166" s="104">
        <f t="shared" si="2"/>
        <v>15.45</v>
      </c>
      <c r="G166" s="104">
        <v>15.45</v>
      </c>
      <c r="H166" s="104">
        <v>0</v>
      </c>
      <c r="I166" s="104">
        <v>0</v>
      </c>
      <c r="J166" s="122">
        <v>0</v>
      </c>
    </row>
    <row r="167" spans="1:10" ht="20.100000000000001" customHeight="1">
      <c r="A167" s="119" t="s">
        <v>99</v>
      </c>
      <c r="B167" s="119" t="s">
        <v>91</v>
      </c>
      <c r="C167" s="119" t="s">
        <v>152</v>
      </c>
      <c r="D167" s="120" t="s">
        <v>165</v>
      </c>
      <c r="E167" s="120" t="s">
        <v>157</v>
      </c>
      <c r="F167" s="104">
        <f t="shared" si="2"/>
        <v>247.13</v>
      </c>
      <c r="G167" s="104">
        <v>247.13</v>
      </c>
      <c r="H167" s="104">
        <v>0</v>
      </c>
      <c r="I167" s="104">
        <v>0</v>
      </c>
      <c r="J167" s="122">
        <v>0</v>
      </c>
    </row>
    <row r="168" spans="1:10" ht="20.100000000000001" customHeight="1">
      <c r="A168" s="119" t="s">
        <v>99</v>
      </c>
      <c r="B168" s="119" t="s">
        <v>91</v>
      </c>
      <c r="C168" s="119" t="s">
        <v>96</v>
      </c>
      <c r="D168" s="120" t="s">
        <v>165</v>
      </c>
      <c r="E168" s="120" t="s">
        <v>166</v>
      </c>
      <c r="F168" s="104">
        <f t="shared" si="2"/>
        <v>417.01</v>
      </c>
      <c r="G168" s="104">
        <v>0</v>
      </c>
      <c r="H168" s="104">
        <v>417.01</v>
      </c>
      <c r="I168" s="104">
        <v>0</v>
      </c>
      <c r="J168" s="122">
        <v>0</v>
      </c>
    </row>
    <row r="169" spans="1:10" ht="20.100000000000001" customHeight="1">
      <c r="A169" s="119" t="s">
        <v>107</v>
      </c>
      <c r="B169" s="119" t="s">
        <v>101</v>
      </c>
      <c r="C169" s="119" t="s">
        <v>91</v>
      </c>
      <c r="D169" s="120" t="s">
        <v>165</v>
      </c>
      <c r="E169" s="120" t="s">
        <v>108</v>
      </c>
      <c r="F169" s="104">
        <f t="shared" si="2"/>
        <v>25</v>
      </c>
      <c r="G169" s="104">
        <v>25</v>
      </c>
      <c r="H169" s="104">
        <v>0</v>
      </c>
      <c r="I169" s="104">
        <v>0</v>
      </c>
      <c r="J169" s="122">
        <v>0</v>
      </c>
    </row>
    <row r="170" spans="1:10" ht="20.100000000000001" customHeight="1">
      <c r="A170" s="119" t="s">
        <v>107</v>
      </c>
      <c r="B170" s="119" t="s">
        <v>101</v>
      </c>
      <c r="C170" s="119" t="s">
        <v>87</v>
      </c>
      <c r="D170" s="120" t="s">
        <v>165</v>
      </c>
      <c r="E170" s="120" t="s">
        <v>109</v>
      </c>
      <c r="F170" s="104">
        <f t="shared" si="2"/>
        <v>5.98</v>
      </c>
      <c r="G170" s="104">
        <v>5.98</v>
      </c>
      <c r="H170" s="104">
        <v>0</v>
      </c>
      <c r="I170" s="104">
        <v>0</v>
      </c>
      <c r="J170" s="122">
        <v>0</v>
      </c>
    </row>
    <row r="171" spans="1:10" ht="20.100000000000001" customHeight="1">
      <c r="A171" s="119" t="s">
        <v>36</v>
      </c>
      <c r="B171" s="119" t="s">
        <v>36</v>
      </c>
      <c r="C171" s="119" t="s">
        <v>36</v>
      </c>
      <c r="D171" s="120" t="s">
        <v>36</v>
      </c>
      <c r="E171" s="120" t="s">
        <v>167</v>
      </c>
      <c r="F171" s="104">
        <f t="shared" si="2"/>
        <v>722.81</v>
      </c>
      <c r="G171" s="104">
        <v>420.51</v>
      </c>
      <c r="H171" s="104">
        <v>302.3</v>
      </c>
      <c r="I171" s="104">
        <v>0</v>
      </c>
      <c r="J171" s="122">
        <v>0</v>
      </c>
    </row>
    <row r="172" spans="1:10" ht="20.100000000000001" customHeight="1">
      <c r="A172" s="119" t="s">
        <v>85</v>
      </c>
      <c r="B172" s="119" t="s">
        <v>86</v>
      </c>
      <c r="C172" s="119" t="s">
        <v>87</v>
      </c>
      <c r="D172" s="120" t="s">
        <v>168</v>
      </c>
      <c r="E172" s="120" t="s">
        <v>88</v>
      </c>
      <c r="F172" s="104">
        <f t="shared" si="2"/>
        <v>22</v>
      </c>
      <c r="G172" s="104">
        <v>22</v>
      </c>
      <c r="H172" s="104">
        <v>0</v>
      </c>
      <c r="I172" s="104">
        <v>0</v>
      </c>
      <c r="J172" s="122">
        <v>0</v>
      </c>
    </row>
    <row r="173" spans="1:10" ht="20.100000000000001" customHeight="1">
      <c r="A173" s="119" t="s">
        <v>89</v>
      </c>
      <c r="B173" s="119" t="s">
        <v>90</v>
      </c>
      <c r="C173" s="119" t="s">
        <v>90</v>
      </c>
      <c r="D173" s="120" t="s">
        <v>168</v>
      </c>
      <c r="E173" s="120" t="s">
        <v>93</v>
      </c>
      <c r="F173" s="104">
        <f t="shared" si="2"/>
        <v>28.03</v>
      </c>
      <c r="G173" s="104">
        <v>28.03</v>
      </c>
      <c r="H173" s="104">
        <v>0</v>
      </c>
      <c r="I173" s="104">
        <v>0</v>
      </c>
      <c r="J173" s="122">
        <v>0</v>
      </c>
    </row>
    <row r="174" spans="1:10" ht="20.100000000000001" customHeight="1">
      <c r="A174" s="119" t="s">
        <v>89</v>
      </c>
      <c r="B174" s="119" t="s">
        <v>90</v>
      </c>
      <c r="C174" s="119" t="s">
        <v>123</v>
      </c>
      <c r="D174" s="120" t="s">
        <v>168</v>
      </c>
      <c r="E174" s="120" t="s">
        <v>148</v>
      </c>
      <c r="F174" s="104">
        <f t="shared" si="2"/>
        <v>14.02</v>
      </c>
      <c r="G174" s="104">
        <v>14.02</v>
      </c>
      <c r="H174" s="104">
        <v>0</v>
      </c>
      <c r="I174" s="104">
        <v>0</v>
      </c>
      <c r="J174" s="122">
        <v>0</v>
      </c>
    </row>
    <row r="175" spans="1:10" ht="20.100000000000001" customHeight="1">
      <c r="A175" s="119" t="s">
        <v>95</v>
      </c>
      <c r="B175" s="119" t="s">
        <v>96</v>
      </c>
      <c r="C175" s="119" t="s">
        <v>101</v>
      </c>
      <c r="D175" s="120" t="s">
        <v>168</v>
      </c>
      <c r="E175" s="120" t="s">
        <v>140</v>
      </c>
      <c r="F175" s="104">
        <f t="shared" si="2"/>
        <v>26.49</v>
      </c>
      <c r="G175" s="104">
        <v>26.49</v>
      </c>
      <c r="H175" s="104">
        <v>0</v>
      </c>
      <c r="I175" s="104">
        <v>0</v>
      </c>
      <c r="J175" s="122">
        <v>0</v>
      </c>
    </row>
    <row r="176" spans="1:10" ht="20.100000000000001" customHeight="1">
      <c r="A176" s="119" t="s">
        <v>99</v>
      </c>
      <c r="B176" s="119" t="s">
        <v>91</v>
      </c>
      <c r="C176" s="119" t="s">
        <v>152</v>
      </c>
      <c r="D176" s="120" t="s">
        <v>168</v>
      </c>
      <c r="E176" s="120" t="s">
        <v>157</v>
      </c>
      <c r="F176" s="104">
        <f t="shared" si="2"/>
        <v>299.54000000000002</v>
      </c>
      <c r="G176" s="104">
        <v>299.54000000000002</v>
      </c>
      <c r="H176" s="104">
        <v>0</v>
      </c>
      <c r="I176" s="104">
        <v>0</v>
      </c>
      <c r="J176" s="122">
        <v>0</v>
      </c>
    </row>
    <row r="177" spans="1:10" ht="20.100000000000001" customHeight="1">
      <c r="A177" s="119" t="s">
        <v>99</v>
      </c>
      <c r="B177" s="119" t="s">
        <v>91</v>
      </c>
      <c r="C177" s="119" t="s">
        <v>123</v>
      </c>
      <c r="D177" s="120" t="s">
        <v>168</v>
      </c>
      <c r="E177" s="120" t="s">
        <v>124</v>
      </c>
      <c r="F177" s="104">
        <f t="shared" si="2"/>
        <v>102.3</v>
      </c>
      <c r="G177" s="104">
        <v>0</v>
      </c>
      <c r="H177" s="104">
        <v>102.3</v>
      </c>
      <c r="I177" s="104">
        <v>0</v>
      </c>
      <c r="J177" s="122">
        <v>0</v>
      </c>
    </row>
    <row r="178" spans="1:10" ht="20.100000000000001" customHeight="1">
      <c r="A178" s="119" t="s">
        <v>99</v>
      </c>
      <c r="B178" s="119" t="s">
        <v>91</v>
      </c>
      <c r="C178" s="119" t="s">
        <v>96</v>
      </c>
      <c r="D178" s="120" t="s">
        <v>168</v>
      </c>
      <c r="E178" s="120" t="s">
        <v>166</v>
      </c>
      <c r="F178" s="104">
        <f t="shared" si="2"/>
        <v>200</v>
      </c>
      <c r="G178" s="104">
        <v>0</v>
      </c>
      <c r="H178" s="104">
        <v>200</v>
      </c>
      <c r="I178" s="104">
        <v>0</v>
      </c>
      <c r="J178" s="122">
        <v>0</v>
      </c>
    </row>
    <row r="179" spans="1:10" ht="20.100000000000001" customHeight="1">
      <c r="A179" s="119" t="s">
        <v>107</v>
      </c>
      <c r="B179" s="119" t="s">
        <v>101</v>
      </c>
      <c r="C179" s="119" t="s">
        <v>91</v>
      </c>
      <c r="D179" s="120" t="s">
        <v>168</v>
      </c>
      <c r="E179" s="120" t="s">
        <v>108</v>
      </c>
      <c r="F179" s="104">
        <f t="shared" si="2"/>
        <v>23.62</v>
      </c>
      <c r="G179" s="104">
        <v>23.62</v>
      </c>
      <c r="H179" s="104">
        <v>0</v>
      </c>
      <c r="I179" s="104">
        <v>0</v>
      </c>
      <c r="J179" s="122">
        <v>0</v>
      </c>
    </row>
    <row r="180" spans="1:10" ht="20.100000000000001" customHeight="1">
      <c r="A180" s="119" t="s">
        <v>107</v>
      </c>
      <c r="B180" s="119" t="s">
        <v>101</v>
      </c>
      <c r="C180" s="119" t="s">
        <v>87</v>
      </c>
      <c r="D180" s="120" t="s">
        <v>168</v>
      </c>
      <c r="E180" s="120" t="s">
        <v>109</v>
      </c>
      <c r="F180" s="104">
        <f t="shared" si="2"/>
        <v>6.81</v>
      </c>
      <c r="G180" s="104">
        <v>6.81</v>
      </c>
      <c r="H180" s="104">
        <v>0</v>
      </c>
      <c r="I180" s="104">
        <v>0</v>
      </c>
      <c r="J180" s="122">
        <v>0</v>
      </c>
    </row>
    <row r="181" spans="1:10" ht="20.100000000000001" customHeight="1">
      <c r="A181" s="119" t="s">
        <v>36</v>
      </c>
      <c r="B181" s="119" t="s">
        <v>36</v>
      </c>
      <c r="C181" s="119" t="s">
        <v>36</v>
      </c>
      <c r="D181" s="120" t="s">
        <v>36</v>
      </c>
      <c r="E181" s="120" t="s">
        <v>169</v>
      </c>
      <c r="F181" s="104">
        <f t="shared" si="2"/>
        <v>657.76</v>
      </c>
      <c r="G181" s="104">
        <v>354.02</v>
      </c>
      <c r="H181" s="104">
        <v>303.74</v>
      </c>
      <c r="I181" s="104">
        <v>0</v>
      </c>
      <c r="J181" s="122">
        <v>0</v>
      </c>
    </row>
    <row r="182" spans="1:10" ht="20.100000000000001" customHeight="1">
      <c r="A182" s="119" t="s">
        <v>89</v>
      </c>
      <c r="B182" s="119" t="s">
        <v>90</v>
      </c>
      <c r="C182" s="119" t="s">
        <v>90</v>
      </c>
      <c r="D182" s="120" t="s">
        <v>170</v>
      </c>
      <c r="E182" s="120" t="s">
        <v>93</v>
      </c>
      <c r="F182" s="104">
        <f t="shared" si="2"/>
        <v>23</v>
      </c>
      <c r="G182" s="104">
        <v>23</v>
      </c>
      <c r="H182" s="104">
        <v>0</v>
      </c>
      <c r="I182" s="104">
        <v>0</v>
      </c>
      <c r="J182" s="122">
        <v>0</v>
      </c>
    </row>
    <row r="183" spans="1:10" ht="20.100000000000001" customHeight="1">
      <c r="A183" s="119" t="s">
        <v>89</v>
      </c>
      <c r="B183" s="119" t="s">
        <v>90</v>
      </c>
      <c r="C183" s="119" t="s">
        <v>123</v>
      </c>
      <c r="D183" s="120" t="s">
        <v>170</v>
      </c>
      <c r="E183" s="120" t="s">
        <v>148</v>
      </c>
      <c r="F183" s="104">
        <f t="shared" si="2"/>
        <v>15</v>
      </c>
      <c r="G183" s="104">
        <v>15</v>
      </c>
      <c r="H183" s="104">
        <v>0</v>
      </c>
      <c r="I183" s="104">
        <v>0</v>
      </c>
      <c r="J183" s="122">
        <v>0</v>
      </c>
    </row>
    <row r="184" spans="1:10" ht="20.100000000000001" customHeight="1">
      <c r="A184" s="119" t="s">
        <v>95</v>
      </c>
      <c r="B184" s="119" t="s">
        <v>96</v>
      </c>
      <c r="C184" s="119" t="s">
        <v>101</v>
      </c>
      <c r="D184" s="120" t="s">
        <v>170</v>
      </c>
      <c r="E184" s="120" t="s">
        <v>140</v>
      </c>
      <c r="F184" s="104">
        <f t="shared" si="2"/>
        <v>24</v>
      </c>
      <c r="G184" s="104">
        <v>24</v>
      </c>
      <c r="H184" s="104">
        <v>0</v>
      </c>
      <c r="I184" s="104">
        <v>0</v>
      </c>
      <c r="J184" s="122">
        <v>0</v>
      </c>
    </row>
    <row r="185" spans="1:10" ht="20.100000000000001" customHeight="1">
      <c r="A185" s="119" t="s">
        <v>99</v>
      </c>
      <c r="B185" s="119" t="s">
        <v>91</v>
      </c>
      <c r="C185" s="119" t="s">
        <v>152</v>
      </c>
      <c r="D185" s="120" t="s">
        <v>170</v>
      </c>
      <c r="E185" s="120" t="s">
        <v>157</v>
      </c>
      <c r="F185" s="104">
        <f t="shared" si="2"/>
        <v>264.75</v>
      </c>
      <c r="G185" s="104">
        <v>264.75</v>
      </c>
      <c r="H185" s="104">
        <v>0</v>
      </c>
      <c r="I185" s="104">
        <v>0</v>
      </c>
      <c r="J185" s="122">
        <v>0</v>
      </c>
    </row>
    <row r="186" spans="1:10" ht="20.100000000000001" customHeight="1">
      <c r="A186" s="119" t="s">
        <v>99</v>
      </c>
      <c r="B186" s="119" t="s">
        <v>91</v>
      </c>
      <c r="C186" s="119" t="s">
        <v>171</v>
      </c>
      <c r="D186" s="120" t="s">
        <v>170</v>
      </c>
      <c r="E186" s="120" t="s">
        <v>172</v>
      </c>
      <c r="F186" s="104">
        <f t="shared" si="2"/>
        <v>52</v>
      </c>
      <c r="G186" s="104">
        <v>0</v>
      </c>
      <c r="H186" s="104">
        <v>52</v>
      </c>
      <c r="I186" s="104">
        <v>0</v>
      </c>
      <c r="J186" s="122">
        <v>0</v>
      </c>
    </row>
    <row r="187" spans="1:10" ht="20.100000000000001" customHeight="1">
      <c r="A187" s="119" t="s">
        <v>99</v>
      </c>
      <c r="B187" s="119" t="s">
        <v>91</v>
      </c>
      <c r="C187" s="119" t="s">
        <v>82</v>
      </c>
      <c r="D187" s="120" t="s">
        <v>170</v>
      </c>
      <c r="E187" s="120" t="s">
        <v>106</v>
      </c>
      <c r="F187" s="104">
        <f t="shared" si="2"/>
        <v>251.74</v>
      </c>
      <c r="G187" s="104">
        <v>0</v>
      </c>
      <c r="H187" s="104">
        <v>251.74</v>
      </c>
      <c r="I187" s="104">
        <v>0</v>
      </c>
      <c r="J187" s="122">
        <v>0</v>
      </c>
    </row>
    <row r="188" spans="1:10" ht="20.100000000000001" customHeight="1">
      <c r="A188" s="119" t="s">
        <v>107</v>
      </c>
      <c r="B188" s="119" t="s">
        <v>101</v>
      </c>
      <c r="C188" s="119" t="s">
        <v>91</v>
      </c>
      <c r="D188" s="120" t="s">
        <v>170</v>
      </c>
      <c r="E188" s="120" t="s">
        <v>108</v>
      </c>
      <c r="F188" s="104">
        <f t="shared" si="2"/>
        <v>20.76</v>
      </c>
      <c r="G188" s="104">
        <v>20.76</v>
      </c>
      <c r="H188" s="104">
        <v>0</v>
      </c>
      <c r="I188" s="104">
        <v>0</v>
      </c>
      <c r="J188" s="122">
        <v>0</v>
      </c>
    </row>
    <row r="189" spans="1:10" ht="20.100000000000001" customHeight="1">
      <c r="A189" s="119" t="s">
        <v>107</v>
      </c>
      <c r="B189" s="119" t="s">
        <v>101</v>
      </c>
      <c r="C189" s="119" t="s">
        <v>87</v>
      </c>
      <c r="D189" s="120" t="s">
        <v>170</v>
      </c>
      <c r="E189" s="120" t="s">
        <v>109</v>
      </c>
      <c r="F189" s="104">
        <f t="shared" si="2"/>
        <v>6.51</v>
      </c>
      <c r="G189" s="104">
        <v>6.51</v>
      </c>
      <c r="H189" s="104">
        <v>0</v>
      </c>
      <c r="I189" s="104">
        <v>0</v>
      </c>
      <c r="J189" s="122">
        <v>0</v>
      </c>
    </row>
    <row r="190" spans="1:10" ht="20.100000000000001" customHeight="1">
      <c r="A190" s="119" t="s">
        <v>36</v>
      </c>
      <c r="B190" s="119" t="s">
        <v>36</v>
      </c>
      <c r="C190" s="119" t="s">
        <v>36</v>
      </c>
      <c r="D190" s="120" t="s">
        <v>36</v>
      </c>
      <c r="E190" s="120" t="s">
        <v>173</v>
      </c>
      <c r="F190" s="104">
        <f t="shared" si="2"/>
        <v>524.76</v>
      </c>
      <c r="G190" s="104">
        <v>449.79</v>
      </c>
      <c r="H190" s="104">
        <v>74.97</v>
      </c>
      <c r="I190" s="104">
        <v>0</v>
      </c>
      <c r="J190" s="122">
        <v>0</v>
      </c>
    </row>
    <row r="191" spans="1:10" ht="20.100000000000001" customHeight="1">
      <c r="A191" s="119" t="s">
        <v>85</v>
      </c>
      <c r="B191" s="119" t="s">
        <v>86</v>
      </c>
      <c r="C191" s="119" t="s">
        <v>87</v>
      </c>
      <c r="D191" s="120" t="s">
        <v>174</v>
      </c>
      <c r="E191" s="120" t="s">
        <v>88</v>
      </c>
      <c r="F191" s="104">
        <f t="shared" si="2"/>
        <v>38.85</v>
      </c>
      <c r="G191" s="104">
        <v>38.85</v>
      </c>
      <c r="H191" s="104">
        <v>0</v>
      </c>
      <c r="I191" s="104">
        <v>0</v>
      </c>
      <c r="J191" s="122">
        <v>0</v>
      </c>
    </row>
    <row r="192" spans="1:10" ht="20.100000000000001" customHeight="1">
      <c r="A192" s="119" t="s">
        <v>89</v>
      </c>
      <c r="B192" s="119" t="s">
        <v>90</v>
      </c>
      <c r="C192" s="119" t="s">
        <v>90</v>
      </c>
      <c r="D192" s="120" t="s">
        <v>174</v>
      </c>
      <c r="E192" s="120" t="s">
        <v>93</v>
      </c>
      <c r="F192" s="104">
        <f t="shared" si="2"/>
        <v>29</v>
      </c>
      <c r="G192" s="104">
        <v>29</v>
      </c>
      <c r="H192" s="104">
        <v>0</v>
      </c>
      <c r="I192" s="104">
        <v>0</v>
      </c>
      <c r="J192" s="122">
        <v>0</v>
      </c>
    </row>
    <row r="193" spans="1:10" ht="20.100000000000001" customHeight="1">
      <c r="A193" s="119" t="s">
        <v>89</v>
      </c>
      <c r="B193" s="119" t="s">
        <v>90</v>
      </c>
      <c r="C193" s="119" t="s">
        <v>123</v>
      </c>
      <c r="D193" s="120" t="s">
        <v>174</v>
      </c>
      <c r="E193" s="120" t="s">
        <v>148</v>
      </c>
      <c r="F193" s="104">
        <f t="shared" si="2"/>
        <v>13</v>
      </c>
      <c r="G193" s="104">
        <v>13</v>
      </c>
      <c r="H193" s="104">
        <v>0</v>
      </c>
      <c r="I193" s="104">
        <v>0</v>
      </c>
      <c r="J193" s="122">
        <v>0</v>
      </c>
    </row>
    <row r="194" spans="1:10" ht="20.100000000000001" customHeight="1">
      <c r="A194" s="119" t="s">
        <v>95</v>
      </c>
      <c r="B194" s="119" t="s">
        <v>96</v>
      </c>
      <c r="C194" s="119" t="s">
        <v>101</v>
      </c>
      <c r="D194" s="120" t="s">
        <v>174</v>
      </c>
      <c r="E194" s="120" t="s">
        <v>140</v>
      </c>
      <c r="F194" s="104">
        <f t="shared" si="2"/>
        <v>23.5</v>
      </c>
      <c r="G194" s="104">
        <v>23.5</v>
      </c>
      <c r="H194" s="104">
        <v>0</v>
      </c>
      <c r="I194" s="104">
        <v>0</v>
      </c>
      <c r="J194" s="122">
        <v>0</v>
      </c>
    </row>
    <row r="195" spans="1:10" ht="20.100000000000001" customHeight="1">
      <c r="A195" s="119" t="s">
        <v>99</v>
      </c>
      <c r="B195" s="119" t="s">
        <v>91</v>
      </c>
      <c r="C195" s="119" t="s">
        <v>152</v>
      </c>
      <c r="D195" s="120" t="s">
        <v>174</v>
      </c>
      <c r="E195" s="120" t="s">
        <v>157</v>
      </c>
      <c r="F195" s="104">
        <f t="shared" si="2"/>
        <v>312.49</v>
      </c>
      <c r="G195" s="104">
        <v>312.49</v>
      </c>
      <c r="H195" s="104">
        <v>0</v>
      </c>
      <c r="I195" s="104">
        <v>0</v>
      </c>
      <c r="J195" s="122">
        <v>0</v>
      </c>
    </row>
    <row r="196" spans="1:10" ht="20.100000000000001" customHeight="1">
      <c r="A196" s="119" t="s">
        <v>99</v>
      </c>
      <c r="B196" s="119" t="s">
        <v>91</v>
      </c>
      <c r="C196" s="119" t="s">
        <v>123</v>
      </c>
      <c r="D196" s="120" t="s">
        <v>174</v>
      </c>
      <c r="E196" s="120" t="s">
        <v>124</v>
      </c>
      <c r="F196" s="104">
        <f t="shared" si="2"/>
        <v>65.97</v>
      </c>
      <c r="G196" s="104">
        <v>0</v>
      </c>
      <c r="H196" s="104">
        <v>65.97</v>
      </c>
      <c r="I196" s="104">
        <v>0</v>
      </c>
      <c r="J196" s="122">
        <v>0</v>
      </c>
    </row>
    <row r="197" spans="1:10" ht="20.100000000000001" customHeight="1">
      <c r="A197" s="119" t="s">
        <v>99</v>
      </c>
      <c r="B197" s="119" t="s">
        <v>91</v>
      </c>
      <c r="C197" s="119" t="s">
        <v>104</v>
      </c>
      <c r="D197" s="120" t="s">
        <v>174</v>
      </c>
      <c r="E197" s="120" t="s">
        <v>105</v>
      </c>
      <c r="F197" s="104">
        <f t="shared" si="2"/>
        <v>9</v>
      </c>
      <c r="G197" s="104">
        <v>0</v>
      </c>
      <c r="H197" s="104">
        <v>9</v>
      </c>
      <c r="I197" s="104">
        <v>0</v>
      </c>
      <c r="J197" s="122">
        <v>0</v>
      </c>
    </row>
    <row r="198" spans="1:10" ht="20.100000000000001" customHeight="1">
      <c r="A198" s="119" t="s">
        <v>107</v>
      </c>
      <c r="B198" s="119" t="s">
        <v>101</v>
      </c>
      <c r="C198" s="119" t="s">
        <v>91</v>
      </c>
      <c r="D198" s="120" t="s">
        <v>174</v>
      </c>
      <c r="E198" s="120" t="s">
        <v>108</v>
      </c>
      <c r="F198" s="104">
        <f t="shared" si="2"/>
        <v>22</v>
      </c>
      <c r="G198" s="104">
        <v>22</v>
      </c>
      <c r="H198" s="104">
        <v>0</v>
      </c>
      <c r="I198" s="104">
        <v>0</v>
      </c>
      <c r="J198" s="122">
        <v>0</v>
      </c>
    </row>
    <row r="199" spans="1:10" ht="20.100000000000001" customHeight="1">
      <c r="A199" s="119" t="s">
        <v>107</v>
      </c>
      <c r="B199" s="119" t="s">
        <v>101</v>
      </c>
      <c r="C199" s="119" t="s">
        <v>87</v>
      </c>
      <c r="D199" s="120" t="s">
        <v>174</v>
      </c>
      <c r="E199" s="120" t="s">
        <v>109</v>
      </c>
      <c r="F199" s="104">
        <f t="shared" ref="F199:F262" si="3">SUM(G199:J199)</f>
        <v>10.95</v>
      </c>
      <c r="G199" s="104">
        <v>10.95</v>
      </c>
      <c r="H199" s="104">
        <v>0</v>
      </c>
      <c r="I199" s="104">
        <v>0</v>
      </c>
      <c r="J199" s="122">
        <v>0</v>
      </c>
    </row>
    <row r="200" spans="1:10" ht="20.100000000000001" customHeight="1">
      <c r="A200" s="119" t="s">
        <v>36</v>
      </c>
      <c r="B200" s="119" t="s">
        <v>36</v>
      </c>
      <c r="C200" s="119" t="s">
        <v>36</v>
      </c>
      <c r="D200" s="120" t="s">
        <v>36</v>
      </c>
      <c r="E200" s="120" t="s">
        <v>175</v>
      </c>
      <c r="F200" s="104">
        <f t="shared" si="3"/>
        <v>3187.82</v>
      </c>
      <c r="G200" s="104">
        <v>507.07</v>
      </c>
      <c r="H200" s="104">
        <v>2680.75</v>
      </c>
      <c r="I200" s="104">
        <v>0</v>
      </c>
      <c r="J200" s="122">
        <v>0</v>
      </c>
    </row>
    <row r="201" spans="1:10" ht="20.100000000000001" customHeight="1">
      <c r="A201" s="119" t="s">
        <v>85</v>
      </c>
      <c r="B201" s="119" t="s">
        <v>86</v>
      </c>
      <c r="C201" s="119" t="s">
        <v>87</v>
      </c>
      <c r="D201" s="120" t="s">
        <v>176</v>
      </c>
      <c r="E201" s="120" t="s">
        <v>88</v>
      </c>
      <c r="F201" s="104">
        <f t="shared" si="3"/>
        <v>18.8</v>
      </c>
      <c r="G201" s="104">
        <v>18.8</v>
      </c>
      <c r="H201" s="104">
        <v>0</v>
      </c>
      <c r="I201" s="104">
        <v>0</v>
      </c>
      <c r="J201" s="122">
        <v>0</v>
      </c>
    </row>
    <row r="202" spans="1:10" ht="20.100000000000001" customHeight="1">
      <c r="A202" s="119" t="s">
        <v>89</v>
      </c>
      <c r="B202" s="119" t="s">
        <v>90</v>
      </c>
      <c r="C202" s="119" t="s">
        <v>90</v>
      </c>
      <c r="D202" s="120" t="s">
        <v>176</v>
      </c>
      <c r="E202" s="120" t="s">
        <v>93</v>
      </c>
      <c r="F202" s="104">
        <f t="shared" si="3"/>
        <v>32</v>
      </c>
      <c r="G202" s="104">
        <v>32</v>
      </c>
      <c r="H202" s="104">
        <v>0</v>
      </c>
      <c r="I202" s="104">
        <v>0</v>
      </c>
      <c r="J202" s="122">
        <v>0</v>
      </c>
    </row>
    <row r="203" spans="1:10" ht="20.100000000000001" customHeight="1">
      <c r="A203" s="119" t="s">
        <v>89</v>
      </c>
      <c r="B203" s="119" t="s">
        <v>90</v>
      </c>
      <c r="C203" s="119" t="s">
        <v>123</v>
      </c>
      <c r="D203" s="120" t="s">
        <v>176</v>
      </c>
      <c r="E203" s="120" t="s">
        <v>148</v>
      </c>
      <c r="F203" s="104">
        <f t="shared" si="3"/>
        <v>16</v>
      </c>
      <c r="G203" s="104">
        <v>16</v>
      </c>
      <c r="H203" s="104">
        <v>0</v>
      </c>
      <c r="I203" s="104">
        <v>0</v>
      </c>
      <c r="J203" s="122">
        <v>0</v>
      </c>
    </row>
    <row r="204" spans="1:10" ht="20.100000000000001" customHeight="1">
      <c r="A204" s="119" t="s">
        <v>95</v>
      </c>
      <c r="B204" s="119" t="s">
        <v>96</v>
      </c>
      <c r="C204" s="119" t="s">
        <v>101</v>
      </c>
      <c r="D204" s="120" t="s">
        <v>176</v>
      </c>
      <c r="E204" s="120" t="s">
        <v>140</v>
      </c>
      <c r="F204" s="104">
        <f t="shared" si="3"/>
        <v>26</v>
      </c>
      <c r="G204" s="104">
        <v>26</v>
      </c>
      <c r="H204" s="104">
        <v>0</v>
      </c>
      <c r="I204" s="104">
        <v>0</v>
      </c>
      <c r="J204" s="122">
        <v>0</v>
      </c>
    </row>
    <row r="205" spans="1:10" ht="20.100000000000001" customHeight="1">
      <c r="A205" s="119" t="s">
        <v>99</v>
      </c>
      <c r="B205" s="119" t="s">
        <v>91</v>
      </c>
      <c r="C205" s="119" t="s">
        <v>152</v>
      </c>
      <c r="D205" s="120" t="s">
        <v>176</v>
      </c>
      <c r="E205" s="120" t="s">
        <v>157</v>
      </c>
      <c r="F205" s="104">
        <f t="shared" si="3"/>
        <v>356.93</v>
      </c>
      <c r="G205" s="104">
        <v>356.93</v>
      </c>
      <c r="H205" s="104">
        <v>0</v>
      </c>
      <c r="I205" s="104">
        <v>0</v>
      </c>
      <c r="J205" s="122">
        <v>0</v>
      </c>
    </row>
    <row r="206" spans="1:10" ht="20.100000000000001" customHeight="1">
      <c r="A206" s="119" t="s">
        <v>99</v>
      </c>
      <c r="B206" s="119" t="s">
        <v>91</v>
      </c>
      <c r="C206" s="119" t="s">
        <v>104</v>
      </c>
      <c r="D206" s="120" t="s">
        <v>176</v>
      </c>
      <c r="E206" s="120" t="s">
        <v>105</v>
      </c>
      <c r="F206" s="104">
        <f t="shared" si="3"/>
        <v>2680.75</v>
      </c>
      <c r="G206" s="104">
        <v>0</v>
      </c>
      <c r="H206" s="104">
        <v>2680.75</v>
      </c>
      <c r="I206" s="104">
        <v>0</v>
      </c>
      <c r="J206" s="122">
        <v>0</v>
      </c>
    </row>
    <row r="207" spans="1:10" ht="20.100000000000001" customHeight="1">
      <c r="A207" s="119" t="s">
        <v>107</v>
      </c>
      <c r="B207" s="119" t="s">
        <v>101</v>
      </c>
      <c r="C207" s="119" t="s">
        <v>91</v>
      </c>
      <c r="D207" s="120" t="s">
        <v>176</v>
      </c>
      <c r="E207" s="120" t="s">
        <v>108</v>
      </c>
      <c r="F207" s="104">
        <f t="shared" si="3"/>
        <v>28.69</v>
      </c>
      <c r="G207" s="104">
        <v>28.69</v>
      </c>
      <c r="H207" s="104">
        <v>0</v>
      </c>
      <c r="I207" s="104">
        <v>0</v>
      </c>
      <c r="J207" s="122">
        <v>0</v>
      </c>
    </row>
    <row r="208" spans="1:10" ht="20.100000000000001" customHeight="1">
      <c r="A208" s="119" t="s">
        <v>107</v>
      </c>
      <c r="B208" s="119" t="s">
        <v>101</v>
      </c>
      <c r="C208" s="119" t="s">
        <v>87</v>
      </c>
      <c r="D208" s="120" t="s">
        <v>176</v>
      </c>
      <c r="E208" s="120" t="s">
        <v>109</v>
      </c>
      <c r="F208" s="104">
        <f t="shared" si="3"/>
        <v>28.65</v>
      </c>
      <c r="G208" s="104">
        <v>28.65</v>
      </c>
      <c r="H208" s="104">
        <v>0</v>
      </c>
      <c r="I208" s="104">
        <v>0</v>
      </c>
      <c r="J208" s="122">
        <v>0</v>
      </c>
    </row>
    <row r="209" spans="1:10" ht="20.100000000000001" customHeight="1">
      <c r="A209" s="119" t="s">
        <v>36</v>
      </c>
      <c r="B209" s="119" t="s">
        <v>36</v>
      </c>
      <c r="C209" s="119" t="s">
        <v>36</v>
      </c>
      <c r="D209" s="120" t="s">
        <v>36</v>
      </c>
      <c r="E209" s="120" t="s">
        <v>177</v>
      </c>
      <c r="F209" s="104">
        <f t="shared" si="3"/>
        <v>910.49</v>
      </c>
      <c r="G209" s="104">
        <v>756.92</v>
      </c>
      <c r="H209" s="104">
        <v>153.57</v>
      </c>
      <c r="I209" s="104">
        <v>0</v>
      </c>
      <c r="J209" s="122">
        <v>0</v>
      </c>
    </row>
    <row r="210" spans="1:10" ht="20.100000000000001" customHeight="1">
      <c r="A210" s="119" t="s">
        <v>85</v>
      </c>
      <c r="B210" s="119" t="s">
        <v>86</v>
      </c>
      <c r="C210" s="119" t="s">
        <v>87</v>
      </c>
      <c r="D210" s="120" t="s">
        <v>178</v>
      </c>
      <c r="E210" s="120" t="s">
        <v>88</v>
      </c>
      <c r="F210" s="104">
        <f t="shared" si="3"/>
        <v>49</v>
      </c>
      <c r="G210" s="104">
        <v>49</v>
      </c>
      <c r="H210" s="104">
        <v>0</v>
      </c>
      <c r="I210" s="104">
        <v>0</v>
      </c>
      <c r="J210" s="122">
        <v>0</v>
      </c>
    </row>
    <row r="211" spans="1:10" ht="20.100000000000001" customHeight="1">
      <c r="A211" s="119" t="s">
        <v>89</v>
      </c>
      <c r="B211" s="119" t="s">
        <v>90</v>
      </c>
      <c r="C211" s="119" t="s">
        <v>90</v>
      </c>
      <c r="D211" s="120" t="s">
        <v>178</v>
      </c>
      <c r="E211" s="120" t="s">
        <v>93</v>
      </c>
      <c r="F211" s="104">
        <f t="shared" si="3"/>
        <v>48.67</v>
      </c>
      <c r="G211" s="104">
        <v>48.67</v>
      </c>
      <c r="H211" s="104">
        <v>0</v>
      </c>
      <c r="I211" s="104">
        <v>0</v>
      </c>
      <c r="J211" s="122">
        <v>0</v>
      </c>
    </row>
    <row r="212" spans="1:10" ht="20.100000000000001" customHeight="1">
      <c r="A212" s="119" t="s">
        <v>89</v>
      </c>
      <c r="B212" s="119" t="s">
        <v>90</v>
      </c>
      <c r="C212" s="119" t="s">
        <v>123</v>
      </c>
      <c r="D212" s="120" t="s">
        <v>178</v>
      </c>
      <c r="E212" s="120" t="s">
        <v>148</v>
      </c>
      <c r="F212" s="104">
        <f t="shared" si="3"/>
        <v>24.33</v>
      </c>
      <c r="G212" s="104">
        <v>24.33</v>
      </c>
      <c r="H212" s="104">
        <v>0</v>
      </c>
      <c r="I212" s="104">
        <v>0</v>
      </c>
      <c r="J212" s="122">
        <v>0</v>
      </c>
    </row>
    <row r="213" spans="1:10" ht="20.100000000000001" customHeight="1">
      <c r="A213" s="119" t="s">
        <v>95</v>
      </c>
      <c r="B213" s="119" t="s">
        <v>96</v>
      </c>
      <c r="C213" s="119" t="s">
        <v>101</v>
      </c>
      <c r="D213" s="120" t="s">
        <v>178</v>
      </c>
      <c r="E213" s="120" t="s">
        <v>140</v>
      </c>
      <c r="F213" s="104">
        <f t="shared" si="3"/>
        <v>42.24</v>
      </c>
      <c r="G213" s="104">
        <v>42.24</v>
      </c>
      <c r="H213" s="104">
        <v>0</v>
      </c>
      <c r="I213" s="104">
        <v>0</v>
      </c>
      <c r="J213" s="122">
        <v>0</v>
      </c>
    </row>
    <row r="214" spans="1:10" ht="20.100000000000001" customHeight="1">
      <c r="A214" s="119" t="s">
        <v>99</v>
      </c>
      <c r="B214" s="119" t="s">
        <v>91</v>
      </c>
      <c r="C214" s="119" t="s">
        <v>152</v>
      </c>
      <c r="D214" s="120" t="s">
        <v>178</v>
      </c>
      <c r="E214" s="120" t="s">
        <v>157</v>
      </c>
      <c r="F214" s="104">
        <f t="shared" si="3"/>
        <v>554.58000000000004</v>
      </c>
      <c r="G214" s="104">
        <v>554.58000000000004</v>
      </c>
      <c r="H214" s="104">
        <v>0</v>
      </c>
      <c r="I214" s="104">
        <v>0</v>
      </c>
      <c r="J214" s="122">
        <v>0</v>
      </c>
    </row>
    <row r="215" spans="1:10" ht="20.100000000000001" customHeight="1">
      <c r="A215" s="119" t="s">
        <v>99</v>
      </c>
      <c r="B215" s="119" t="s">
        <v>91</v>
      </c>
      <c r="C215" s="119" t="s">
        <v>86</v>
      </c>
      <c r="D215" s="120" t="s">
        <v>178</v>
      </c>
      <c r="E215" s="120" t="s">
        <v>103</v>
      </c>
      <c r="F215" s="104">
        <f t="shared" si="3"/>
        <v>153.57</v>
      </c>
      <c r="G215" s="104">
        <v>0</v>
      </c>
      <c r="H215" s="104">
        <v>153.57</v>
      </c>
      <c r="I215" s="104">
        <v>0</v>
      </c>
      <c r="J215" s="122">
        <v>0</v>
      </c>
    </row>
    <row r="216" spans="1:10" ht="20.100000000000001" customHeight="1">
      <c r="A216" s="119" t="s">
        <v>107</v>
      </c>
      <c r="B216" s="119" t="s">
        <v>101</v>
      </c>
      <c r="C216" s="119" t="s">
        <v>91</v>
      </c>
      <c r="D216" s="120" t="s">
        <v>178</v>
      </c>
      <c r="E216" s="120" t="s">
        <v>108</v>
      </c>
      <c r="F216" s="104">
        <f t="shared" si="3"/>
        <v>36.49</v>
      </c>
      <c r="G216" s="104">
        <v>36.49</v>
      </c>
      <c r="H216" s="104">
        <v>0</v>
      </c>
      <c r="I216" s="104">
        <v>0</v>
      </c>
      <c r="J216" s="122">
        <v>0</v>
      </c>
    </row>
    <row r="217" spans="1:10" ht="20.100000000000001" customHeight="1">
      <c r="A217" s="119" t="s">
        <v>107</v>
      </c>
      <c r="B217" s="119" t="s">
        <v>101</v>
      </c>
      <c r="C217" s="119" t="s">
        <v>87</v>
      </c>
      <c r="D217" s="120" t="s">
        <v>178</v>
      </c>
      <c r="E217" s="120" t="s">
        <v>109</v>
      </c>
      <c r="F217" s="104">
        <f t="shared" si="3"/>
        <v>1.61</v>
      </c>
      <c r="G217" s="104">
        <v>1.61</v>
      </c>
      <c r="H217" s="104">
        <v>0</v>
      </c>
      <c r="I217" s="104">
        <v>0</v>
      </c>
      <c r="J217" s="122">
        <v>0</v>
      </c>
    </row>
    <row r="218" spans="1:10" ht="20.100000000000001" customHeight="1">
      <c r="A218" s="119" t="s">
        <v>36</v>
      </c>
      <c r="B218" s="119" t="s">
        <v>36</v>
      </c>
      <c r="C218" s="119" t="s">
        <v>36</v>
      </c>
      <c r="D218" s="120" t="s">
        <v>36</v>
      </c>
      <c r="E218" s="120" t="s">
        <v>179</v>
      </c>
      <c r="F218" s="104">
        <f t="shared" si="3"/>
        <v>908.96</v>
      </c>
      <c r="G218" s="104">
        <v>404.42</v>
      </c>
      <c r="H218" s="104">
        <v>504.54</v>
      </c>
      <c r="I218" s="104">
        <v>0</v>
      </c>
      <c r="J218" s="122">
        <v>0</v>
      </c>
    </row>
    <row r="219" spans="1:10" ht="20.100000000000001" customHeight="1">
      <c r="A219" s="119" t="s">
        <v>85</v>
      </c>
      <c r="B219" s="119" t="s">
        <v>86</v>
      </c>
      <c r="C219" s="119" t="s">
        <v>87</v>
      </c>
      <c r="D219" s="120" t="s">
        <v>180</v>
      </c>
      <c r="E219" s="120" t="s">
        <v>88</v>
      </c>
      <c r="F219" s="104">
        <f t="shared" si="3"/>
        <v>10</v>
      </c>
      <c r="G219" s="104">
        <v>10</v>
      </c>
      <c r="H219" s="104">
        <v>0</v>
      </c>
      <c r="I219" s="104">
        <v>0</v>
      </c>
      <c r="J219" s="122">
        <v>0</v>
      </c>
    </row>
    <row r="220" spans="1:10" ht="20.100000000000001" customHeight="1">
      <c r="A220" s="119" t="s">
        <v>89</v>
      </c>
      <c r="B220" s="119" t="s">
        <v>90</v>
      </c>
      <c r="C220" s="119" t="s">
        <v>90</v>
      </c>
      <c r="D220" s="120" t="s">
        <v>180</v>
      </c>
      <c r="E220" s="120" t="s">
        <v>93</v>
      </c>
      <c r="F220" s="104">
        <f t="shared" si="3"/>
        <v>33.03</v>
      </c>
      <c r="G220" s="104">
        <v>33.03</v>
      </c>
      <c r="H220" s="104">
        <v>0</v>
      </c>
      <c r="I220" s="104">
        <v>0</v>
      </c>
      <c r="J220" s="122">
        <v>0</v>
      </c>
    </row>
    <row r="221" spans="1:10" ht="20.100000000000001" customHeight="1">
      <c r="A221" s="119" t="s">
        <v>89</v>
      </c>
      <c r="B221" s="119" t="s">
        <v>90</v>
      </c>
      <c r="C221" s="119" t="s">
        <v>123</v>
      </c>
      <c r="D221" s="120" t="s">
        <v>180</v>
      </c>
      <c r="E221" s="120" t="s">
        <v>148</v>
      </c>
      <c r="F221" s="104">
        <f t="shared" si="3"/>
        <v>15.52</v>
      </c>
      <c r="G221" s="104">
        <v>15.52</v>
      </c>
      <c r="H221" s="104">
        <v>0</v>
      </c>
      <c r="I221" s="104">
        <v>0</v>
      </c>
      <c r="J221" s="122">
        <v>0</v>
      </c>
    </row>
    <row r="222" spans="1:10" ht="20.100000000000001" customHeight="1">
      <c r="A222" s="119" t="s">
        <v>95</v>
      </c>
      <c r="B222" s="119" t="s">
        <v>96</v>
      </c>
      <c r="C222" s="119" t="s">
        <v>101</v>
      </c>
      <c r="D222" s="120" t="s">
        <v>180</v>
      </c>
      <c r="E222" s="120" t="s">
        <v>140</v>
      </c>
      <c r="F222" s="104">
        <f t="shared" si="3"/>
        <v>25.96</v>
      </c>
      <c r="G222" s="104">
        <v>25.96</v>
      </c>
      <c r="H222" s="104">
        <v>0</v>
      </c>
      <c r="I222" s="104">
        <v>0</v>
      </c>
      <c r="J222" s="122">
        <v>0</v>
      </c>
    </row>
    <row r="223" spans="1:10" ht="20.100000000000001" customHeight="1">
      <c r="A223" s="119" t="s">
        <v>99</v>
      </c>
      <c r="B223" s="119" t="s">
        <v>91</v>
      </c>
      <c r="C223" s="119" t="s">
        <v>152</v>
      </c>
      <c r="D223" s="120" t="s">
        <v>180</v>
      </c>
      <c r="E223" s="120" t="s">
        <v>157</v>
      </c>
      <c r="F223" s="104">
        <f t="shared" si="3"/>
        <v>292.31</v>
      </c>
      <c r="G223" s="104">
        <v>292.31</v>
      </c>
      <c r="H223" s="104">
        <v>0</v>
      </c>
      <c r="I223" s="104">
        <v>0</v>
      </c>
      <c r="J223" s="122">
        <v>0</v>
      </c>
    </row>
    <row r="224" spans="1:10" ht="20.100000000000001" customHeight="1">
      <c r="A224" s="119" t="s">
        <v>99</v>
      </c>
      <c r="B224" s="119" t="s">
        <v>91</v>
      </c>
      <c r="C224" s="119" t="s">
        <v>104</v>
      </c>
      <c r="D224" s="120" t="s">
        <v>180</v>
      </c>
      <c r="E224" s="120" t="s">
        <v>105</v>
      </c>
      <c r="F224" s="104">
        <f t="shared" si="3"/>
        <v>504.54</v>
      </c>
      <c r="G224" s="104">
        <v>0</v>
      </c>
      <c r="H224" s="104">
        <v>504.54</v>
      </c>
      <c r="I224" s="104">
        <v>0</v>
      </c>
      <c r="J224" s="122">
        <v>0</v>
      </c>
    </row>
    <row r="225" spans="1:10" ht="20.100000000000001" customHeight="1">
      <c r="A225" s="119" t="s">
        <v>107</v>
      </c>
      <c r="B225" s="119" t="s">
        <v>101</v>
      </c>
      <c r="C225" s="119" t="s">
        <v>91</v>
      </c>
      <c r="D225" s="120" t="s">
        <v>180</v>
      </c>
      <c r="E225" s="120" t="s">
        <v>108</v>
      </c>
      <c r="F225" s="104">
        <f t="shared" si="3"/>
        <v>26.27</v>
      </c>
      <c r="G225" s="104">
        <v>26.27</v>
      </c>
      <c r="H225" s="104">
        <v>0</v>
      </c>
      <c r="I225" s="104">
        <v>0</v>
      </c>
      <c r="J225" s="122">
        <v>0</v>
      </c>
    </row>
    <row r="226" spans="1:10" ht="20.100000000000001" customHeight="1">
      <c r="A226" s="119" t="s">
        <v>107</v>
      </c>
      <c r="B226" s="119" t="s">
        <v>101</v>
      </c>
      <c r="C226" s="119" t="s">
        <v>87</v>
      </c>
      <c r="D226" s="120" t="s">
        <v>180</v>
      </c>
      <c r="E226" s="120" t="s">
        <v>109</v>
      </c>
      <c r="F226" s="104">
        <f t="shared" si="3"/>
        <v>1.33</v>
      </c>
      <c r="G226" s="104">
        <v>1.33</v>
      </c>
      <c r="H226" s="104">
        <v>0</v>
      </c>
      <c r="I226" s="104">
        <v>0</v>
      </c>
      <c r="J226" s="122">
        <v>0</v>
      </c>
    </row>
    <row r="227" spans="1:10" ht="20.100000000000001" customHeight="1">
      <c r="A227" s="119" t="s">
        <v>36</v>
      </c>
      <c r="B227" s="119" t="s">
        <v>36</v>
      </c>
      <c r="C227" s="119" t="s">
        <v>36</v>
      </c>
      <c r="D227" s="120" t="s">
        <v>36</v>
      </c>
      <c r="E227" s="120" t="s">
        <v>181</v>
      </c>
      <c r="F227" s="104">
        <f t="shared" si="3"/>
        <v>738.28</v>
      </c>
      <c r="G227" s="104">
        <v>398.52</v>
      </c>
      <c r="H227" s="104">
        <v>339.76</v>
      </c>
      <c r="I227" s="104">
        <v>0</v>
      </c>
      <c r="J227" s="122">
        <v>0</v>
      </c>
    </row>
    <row r="228" spans="1:10" ht="20.100000000000001" customHeight="1">
      <c r="A228" s="119" t="s">
        <v>89</v>
      </c>
      <c r="B228" s="119" t="s">
        <v>90</v>
      </c>
      <c r="C228" s="119" t="s">
        <v>101</v>
      </c>
      <c r="D228" s="120" t="s">
        <v>182</v>
      </c>
      <c r="E228" s="120" t="s">
        <v>147</v>
      </c>
      <c r="F228" s="104">
        <f t="shared" si="3"/>
        <v>35.65</v>
      </c>
      <c r="G228" s="104">
        <v>35.65</v>
      </c>
      <c r="H228" s="104">
        <v>0</v>
      </c>
      <c r="I228" s="104">
        <v>0</v>
      </c>
      <c r="J228" s="122">
        <v>0</v>
      </c>
    </row>
    <row r="229" spans="1:10" ht="20.100000000000001" customHeight="1">
      <c r="A229" s="119" t="s">
        <v>89</v>
      </c>
      <c r="B229" s="119" t="s">
        <v>90</v>
      </c>
      <c r="C229" s="119" t="s">
        <v>90</v>
      </c>
      <c r="D229" s="120" t="s">
        <v>182</v>
      </c>
      <c r="E229" s="120" t="s">
        <v>93</v>
      </c>
      <c r="F229" s="104">
        <f t="shared" si="3"/>
        <v>2.08</v>
      </c>
      <c r="G229" s="104">
        <v>2.08</v>
      </c>
      <c r="H229" s="104">
        <v>0</v>
      </c>
      <c r="I229" s="104">
        <v>0</v>
      </c>
      <c r="J229" s="122">
        <v>0</v>
      </c>
    </row>
    <row r="230" spans="1:10" ht="20.100000000000001" customHeight="1">
      <c r="A230" s="119" t="s">
        <v>89</v>
      </c>
      <c r="B230" s="119" t="s">
        <v>90</v>
      </c>
      <c r="C230" s="119" t="s">
        <v>123</v>
      </c>
      <c r="D230" s="120" t="s">
        <v>182</v>
      </c>
      <c r="E230" s="120" t="s">
        <v>148</v>
      </c>
      <c r="F230" s="104">
        <f t="shared" si="3"/>
        <v>14.5</v>
      </c>
      <c r="G230" s="104">
        <v>14.5</v>
      </c>
      <c r="H230" s="104">
        <v>0</v>
      </c>
      <c r="I230" s="104">
        <v>0</v>
      </c>
      <c r="J230" s="122">
        <v>0</v>
      </c>
    </row>
    <row r="231" spans="1:10" ht="20.100000000000001" customHeight="1">
      <c r="A231" s="119" t="s">
        <v>95</v>
      </c>
      <c r="B231" s="119" t="s">
        <v>96</v>
      </c>
      <c r="C231" s="119" t="s">
        <v>101</v>
      </c>
      <c r="D231" s="120" t="s">
        <v>182</v>
      </c>
      <c r="E231" s="120" t="s">
        <v>140</v>
      </c>
      <c r="F231" s="104">
        <f t="shared" si="3"/>
        <v>14.5</v>
      </c>
      <c r="G231" s="104">
        <v>14.5</v>
      </c>
      <c r="H231" s="104">
        <v>0</v>
      </c>
      <c r="I231" s="104">
        <v>0</v>
      </c>
      <c r="J231" s="122">
        <v>0</v>
      </c>
    </row>
    <row r="232" spans="1:10" ht="20.100000000000001" customHeight="1">
      <c r="A232" s="119" t="s">
        <v>99</v>
      </c>
      <c r="B232" s="119" t="s">
        <v>91</v>
      </c>
      <c r="C232" s="119" t="s">
        <v>152</v>
      </c>
      <c r="D232" s="120" t="s">
        <v>182</v>
      </c>
      <c r="E232" s="120" t="s">
        <v>157</v>
      </c>
      <c r="F232" s="104">
        <f t="shared" si="3"/>
        <v>261.10000000000002</v>
      </c>
      <c r="G232" s="104">
        <v>261.10000000000002</v>
      </c>
      <c r="H232" s="104">
        <v>0</v>
      </c>
      <c r="I232" s="104">
        <v>0</v>
      </c>
      <c r="J232" s="122">
        <v>0</v>
      </c>
    </row>
    <row r="233" spans="1:10" ht="20.100000000000001" customHeight="1">
      <c r="A233" s="119" t="s">
        <v>99</v>
      </c>
      <c r="B233" s="119" t="s">
        <v>91</v>
      </c>
      <c r="C233" s="119" t="s">
        <v>82</v>
      </c>
      <c r="D233" s="120" t="s">
        <v>182</v>
      </c>
      <c r="E233" s="120" t="s">
        <v>106</v>
      </c>
      <c r="F233" s="104">
        <f t="shared" si="3"/>
        <v>339.76</v>
      </c>
      <c r="G233" s="104">
        <v>0</v>
      </c>
      <c r="H233" s="104">
        <v>339.76</v>
      </c>
      <c r="I233" s="104">
        <v>0</v>
      </c>
      <c r="J233" s="122">
        <v>0</v>
      </c>
    </row>
    <row r="234" spans="1:10" ht="20.100000000000001" customHeight="1">
      <c r="A234" s="119" t="s">
        <v>107</v>
      </c>
      <c r="B234" s="119" t="s">
        <v>101</v>
      </c>
      <c r="C234" s="119" t="s">
        <v>91</v>
      </c>
      <c r="D234" s="120" t="s">
        <v>182</v>
      </c>
      <c r="E234" s="120" t="s">
        <v>108</v>
      </c>
      <c r="F234" s="104">
        <f t="shared" si="3"/>
        <v>40.1</v>
      </c>
      <c r="G234" s="104">
        <v>40.1</v>
      </c>
      <c r="H234" s="104">
        <v>0</v>
      </c>
      <c r="I234" s="104">
        <v>0</v>
      </c>
      <c r="J234" s="122">
        <v>0</v>
      </c>
    </row>
    <row r="235" spans="1:10" ht="20.100000000000001" customHeight="1">
      <c r="A235" s="119" t="s">
        <v>107</v>
      </c>
      <c r="B235" s="119" t="s">
        <v>101</v>
      </c>
      <c r="C235" s="119" t="s">
        <v>87</v>
      </c>
      <c r="D235" s="120" t="s">
        <v>182</v>
      </c>
      <c r="E235" s="120" t="s">
        <v>109</v>
      </c>
      <c r="F235" s="104">
        <f t="shared" si="3"/>
        <v>30.59</v>
      </c>
      <c r="G235" s="104">
        <v>30.59</v>
      </c>
      <c r="H235" s="104">
        <v>0</v>
      </c>
      <c r="I235" s="104">
        <v>0</v>
      </c>
      <c r="J235" s="122">
        <v>0</v>
      </c>
    </row>
    <row r="236" spans="1:10" ht="20.100000000000001" customHeight="1">
      <c r="A236" s="119" t="s">
        <v>36</v>
      </c>
      <c r="B236" s="119" t="s">
        <v>36</v>
      </c>
      <c r="C236" s="119" t="s">
        <v>36</v>
      </c>
      <c r="D236" s="120" t="s">
        <v>36</v>
      </c>
      <c r="E236" s="120" t="s">
        <v>183</v>
      </c>
      <c r="F236" s="104">
        <f t="shared" si="3"/>
        <v>1464.53</v>
      </c>
      <c r="G236" s="104">
        <v>942.29</v>
      </c>
      <c r="H236" s="104">
        <v>522.24</v>
      </c>
      <c r="I236" s="104">
        <v>0</v>
      </c>
      <c r="J236" s="122">
        <v>0</v>
      </c>
    </row>
    <row r="237" spans="1:10" ht="20.100000000000001" customHeight="1">
      <c r="A237" s="119" t="s">
        <v>85</v>
      </c>
      <c r="B237" s="119" t="s">
        <v>86</v>
      </c>
      <c r="C237" s="119" t="s">
        <v>87</v>
      </c>
      <c r="D237" s="120" t="s">
        <v>184</v>
      </c>
      <c r="E237" s="120" t="s">
        <v>88</v>
      </c>
      <c r="F237" s="104">
        <f t="shared" si="3"/>
        <v>55</v>
      </c>
      <c r="G237" s="104">
        <v>55</v>
      </c>
      <c r="H237" s="104">
        <v>0</v>
      </c>
      <c r="I237" s="104">
        <v>0</v>
      </c>
      <c r="J237" s="122">
        <v>0</v>
      </c>
    </row>
    <row r="238" spans="1:10" ht="20.100000000000001" customHeight="1">
      <c r="A238" s="119" t="s">
        <v>89</v>
      </c>
      <c r="B238" s="119" t="s">
        <v>90</v>
      </c>
      <c r="C238" s="119" t="s">
        <v>101</v>
      </c>
      <c r="D238" s="120" t="s">
        <v>184</v>
      </c>
      <c r="E238" s="120" t="s">
        <v>147</v>
      </c>
      <c r="F238" s="104">
        <f t="shared" si="3"/>
        <v>58.1</v>
      </c>
      <c r="G238" s="104">
        <v>58.1</v>
      </c>
      <c r="H238" s="104">
        <v>0</v>
      </c>
      <c r="I238" s="104">
        <v>0</v>
      </c>
      <c r="J238" s="122">
        <v>0</v>
      </c>
    </row>
    <row r="239" spans="1:10" ht="20.100000000000001" customHeight="1">
      <c r="A239" s="119" t="s">
        <v>89</v>
      </c>
      <c r="B239" s="119" t="s">
        <v>90</v>
      </c>
      <c r="C239" s="119" t="s">
        <v>90</v>
      </c>
      <c r="D239" s="120" t="s">
        <v>184</v>
      </c>
      <c r="E239" s="120" t="s">
        <v>93</v>
      </c>
      <c r="F239" s="104">
        <f t="shared" si="3"/>
        <v>59</v>
      </c>
      <c r="G239" s="104">
        <v>59</v>
      </c>
      <c r="H239" s="104">
        <v>0</v>
      </c>
      <c r="I239" s="104">
        <v>0</v>
      </c>
      <c r="J239" s="122">
        <v>0</v>
      </c>
    </row>
    <row r="240" spans="1:10" ht="20.100000000000001" customHeight="1">
      <c r="A240" s="119" t="s">
        <v>89</v>
      </c>
      <c r="B240" s="119" t="s">
        <v>90</v>
      </c>
      <c r="C240" s="119" t="s">
        <v>123</v>
      </c>
      <c r="D240" s="120" t="s">
        <v>184</v>
      </c>
      <c r="E240" s="120" t="s">
        <v>148</v>
      </c>
      <c r="F240" s="104">
        <f t="shared" si="3"/>
        <v>29.5</v>
      </c>
      <c r="G240" s="104">
        <v>29.5</v>
      </c>
      <c r="H240" s="104">
        <v>0</v>
      </c>
      <c r="I240" s="104">
        <v>0</v>
      </c>
      <c r="J240" s="122">
        <v>0</v>
      </c>
    </row>
    <row r="241" spans="1:10" ht="20.100000000000001" customHeight="1">
      <c r="A241" s="119" t="s">
        <v>95</v>
      </c>
      <c r="B241" s="119" t="s">
        <v>96</v>
      </c>
      <c r="C241" s="119" t="s">
        <v>101</v>
      </c>
      <c r="D241" s="120" t="s">
        <v>184</v>
      </c>
      <c r="E241" s="120" t="s">
        <v>140</v>
      </c>
      <c r="F241" s="104">
        <f t="shared" si="3"/>
        <v>60</v>
      </c>
      <c r="G241" s="104">
        <v>60</v>
      </c>
      <c r="H241" s="104">
        <v>0</v>
      </c>
      <c r="I241" s="104">
        <v>0</v>
      </c>
      <c r="J241" s="122">
        <v>0</v>
      </c>
    </row>
    <row r="242" spans="1:10" ht="20.100000000000001" customHeight="1">
      <c r="A242" s="119" t="s">
        <v>99</v>
      </c>
      <c r="B242" s="119" t="s">
        <v>91</v>
      </c>
      <c r="C242" s="119" t="s">
        <v>152</v>
      </c>
      <c r="D242" s="120" t="s">
        <v>184</v>
      </c>
      <c r="E242" s="120" t="s">
        <v>157</v>
      </c>
      <c r="F242" s="104">
        <f t="shared" si="3"/>
        <v>628.69000000000005</v>
      </c>
      <c r="G242" s="104">
        <v>628.69000000000005</v>
      </c>
      <c r="H242" s="104">
        <v>0</v>
      </c>
      <c r="I242" s="104">
        <v>0</v>
      </c>
      <c r="J242" s="122">
        <v>0</v>
      </c>
    </row>
    <row r="243" spans="1:10" ht="20.100000000000001" customHeight="1">
      <c r="A243" s="119" t="s">
        <v>99</v>
      </c>
      <c r="B243" s="119" t="s">
        <v>91</v>
      </c>
      <c r="C243" s="119" t="s">
        <v>123</v>
      </c>
      <c r="D243" s="120" t="s">
        <v>184</v>
      </c>
      <c r="E243" s="120" t="s">
        <v>124</v>
      </c>
      <c r="F243" s="104">
        <f t="shared" si="3"/>
        <v>223.79</v>
      </c>
      <c r="G243" s="104">
        <v>0</v>
      </c>
      <c r="H243" s="104">
        <v>223.79</v>
      </c>
      <c r="I243" s="104">
        <v>0</v>
      </c>
      <c r="J243" s="122">
        <v>0</v>
      </c>
    </row>
    <row r="244" spans="1:10" ht="20.100000000000001" customHeight="1">
      <c r="A244" s="119" t="s">
        <v>99</v>
      </c>
      <c r="B244" s="119" t="s">
        <v>91</v>
      </c>
      <c r="C244" s="119" t="s">
        <v>82</v>
      </c>
      <c r="D244" s="120" t="s">
        <v>184</v>
      </c>
      <c r="E244" s="120" t="s">
        <v>106</v>
      </c>
      <c r="F244" s="104">
        <f t="shared" si="3"/>
        <v>298.45</v>
      </c>
      <c r="G244" s="104">
        <v>0</v>
      </c>
      <c r="H244" s="104">
        <v>298.45</v>
      </c>
      <c r="I244" s="104">
        <v>0</v>
      </c>
      <c r="J244" s="122">
        <v>0</v>
      </c>
    </row>
    <row r="245" spans="1:10" ht="20.100000000000001" customHeight="1">
      <c r="A245" s="119" t="s">
        <v>107</v>
      </c>
      <c r="B245" s="119" t="s">
        <v>101</v>
      </c>
      <c r="C245" s="119" t="s">
        <v>91</v>
      </c>
      <c r="D245" s="120" t="s">
        <v>184</v>
      </c>
      <c r="E245" s="120" t="s">
        <v>108</v>
      </c>
      <c r="F245" s="104">
        <f t="shared" si="3"/>
        <v>52</v>
      </c>
      <c r="G245" s="104">
        <v>52</v>
      </c>
      <c r="H245" s="104">
        <v>0</v>
      </c>
      <c r="I245" s="104">
        <v>0</v>
      </c>
      <c r="J245" s="122">
        <v>0</v>
      </c>
    </row>
    <row r="246" spans="1:10" ht="20.100000000000001" customHeight="1">
      <c r="A246" s="119" t="s">
        <v>36</v>
      </c>
      <c r="B246" s="119" t="s">
        <v>36</v>
      </c>
      <c r="C246" s="119" t="s">
        <v>36</v>
      </c>
      <c r="D246" s="120" t="s">
        <v>36</v>
      </c>
      <c r="E246" s="120" t="s">
        <v>185</v>
      </c>
      <c r="F246" s="104">
        <f t="shared" si="3"/>
        <v>121.53</v>
      </c>
      <c r="G246" s="104">
        <v>114.63</v>
      </c>
      <c r="H246" s="104">
        <v>6.9</v>
      </c>
      <c r="I246" s="104">
        <v>0</v>
      </c>
      <c r="J246" s="122">
        <v>0</v>
      </c>
    </row>
    <row r="247" spans="1:10" ht="20.100000000000001" customHeight="1">
      <c r="A247" s="119" t="s">
        <v>85</v>
      </c>
      <c r="B247" s="119" t="s">
        <v>86</v>
      </c>
      <c r="C247" s="119" t="s">
        <v>87</v>
      </c>
      <c r="D247" s="120" t="s">
        <v>186</v>
      </c>
      <c r="E247" s="120" t="s">
        <v>88</v>
      </c>
      <c r="F247" s="104">
        <f t="shared" si="3"/>
        <v>4</v>
      </c>
      <c r="G247" s="104">
        <v>4</v>
      </c>
      <c r="H247" s="104">
        <v>0</v>
      </c>
      <c r="I247" s="104">
        <v>0</v>
      </c>
      <c r="J247" s="122">
        <v>0</v>
      </c>
    </row>
    <row r="248" spans="1:10" ht="20.100000000000001" customHeight="1">
      <c r="A248" s="119" t="s">
        <v>89</v>
      </c>
      <c r="B248" s="119" t="s">
        <v>90</v>
      </c>
      <c r="C248" s="119" t="s">
        <v>90</v>
      </c>
      <c r="D248" s="120" t="s">
        <v>186</v>
      </c>
      <c r="E248" s="120" t="s">
        <v>93</v>
      </c>
      <c r="F248" s="104">
        <f t="shared" si="3"/>
        <v>8.9</v>
      </c>
      <c r="G248" s="104">
        <v>8.9</v>
      </c>
      <c r="H248" s="104">
        <v>0</v>
      </c>
      <c r="I248" s="104">
        <v>0</v>
      </c>
      <c r="J248" s="122">
        <v>0</v>
      </c>
    </row>
    <row r="249" spans="1:10" ht="20.100000000000001" customHeight="1">
      <c r="A249" s="119" t="s">
        <v>89</v>
      </c>
      <c r="B249" s="119" t="s">
        <v>90</v>
      </c>
      <c r="C249" s="119" t="s">
        <v>123</v>
      </c>
      <c r="D249" s="120" t="s">
        <v>186</v>
      </c>
      <c r="E249" s="120" t="s">
        <v>148</v>
      </c>
      <c r="F249" s="104">
        <f t="shared" si="3"/>
        <v>4.45</v>
      </c>
      <c r="G249" s="104">
        <v>4.45</v>
      </c>
      <c r="H249" s="104">
        <v>0</v>
      </c>
      <c r="I249" s="104">
        <v>0</v>
      </c>
      <c r="J249" s="122">
        <v>0</v>
      </c>
    </row>
    <row r="250" spans="1:10" ht="20.100000000000001" customHeight="1">
      <c r="A250" s="119" t="s">
        <v>95</v>
      </c>
      <c r="B250" s="119" t="s">
        <v>96</v>
      </c>
      <c r="C250" s="119" t="s">
        <v>101</v>
      </c>
      <c r="D250" s="120" t="s">
        <v>186</v>
      </c>
      <c r="E250" s="120" t="s">
        <v>140</v>
      </c>
      <c r="F250" s="104">
        <f t="shared" si="3"/>
        <v>5.01</v>
      </c>
      <c r="G250" s="104">
        <v>5.01</v>
      </c>
      <c r="H250" s="104">
        <v>0</v>
      </c>
      <c r="I250" s="104">
        <v>0</v>
      </c>
      <c r="J250" s="122">
        <v>0</v>
      </c>
    </row>
    <row r="251" spans="1:10" ht="20.100000000000001" customHeight="1">
      <c r="A251" s="119" t="s">
        <v>99</v>
      </c>
      <c r="B251" s="119" t="s">
        <v>91</v>
      </c>
      <c r="C251" s="119" t="s">
        <v>152</v>
      </c>
      <c r="D251" s="120" t="s">
        <v>186</v>
      </c>
      <c r="E251" s="120" t="s">
        <v>157</v>
      </c>
      <c r="F251" s="104">
        <f t="shared" si="3"/>
        <v>80.28</v>
      </c>
      <c r="G251" s="104">
        <v>80.28</v>
      </c>
      <c r="H251" s="104">
        <v>0</v>
      </c>
      <c r="I251" s="104">
        <v>0</v>
      </c>
      <c r="J251" s="122">
        <v>0</v>
      </c>
    </row>
    <row r="252" spans="1:10" ht="20.100000000000001" customHeight="1">
      <c r="A252" s="119" t="s">
        <v>99</v>
      </c>
      <c r="B252" s="119" t="s">
        <v>91</v>
      </c>
      <c r="C252" s="119" t="s">
        <v>123</v>
      </c>
      <c r="D252" s="120" t="s">
        <v>186</v>
      </c>
      <c r="E252" s="120" t="s">
        <v>124</v>
      </c>
      <c r="F252" s="104">
        <f t="shared" si="3"/>
        <v>6.9</v>
      </c>
      <c r="G252" s="104">
        <v>0</v>
      </c>
      <c r="H252" s="104">
        <v>6.9</v>
      </c>
      <c r="I252" s="104">
        <v>0</v>
      </c>
      <c r="J252" s="122">
        <v>0</v>
      </c>
    </row>
    <row r="253" spans="1:10" ht="20.100000000000001" customHeight="1">
      <c r="A253" s="119" t="s">
        <v>107</v>
      </c>
      <c r="B253" s="119" t="s">
        <v>101</v>
      </c>
      <c r="C253" s="119" t="s">
        <v>91</v>
      </c>
      <c r="D253" s="120" t="s">
        <v>186</v>
      </c>
      <c r="E253" s="120" t="s">
        <v>108</v>
      </c>
      <c r="F253" s="104">
        <f t="shared" si="3"/>
        <v>6.68</v>
      </c>
      <c r="G253" s="104">
        <v>6.68</v>
      </c>
      <c r="H253" s="104">
        <v>0</v>
      </c>
      <c r="I253" s="104">
        <v>0</v>
      </c>
      <c r="J253" s="122">
        <v>0</v>
      </c>
    </row>
    <row r="254" spans="1:10" ht="20.100000000000001" customHeight="1">
      <c r="A254" s="119" t="s">
        <v>107</v>
      </c>
      <c r="B254" s="119" t="s">
        <v>101</v>
      </c>
      <c r="C254" s="119" t="s">
        <v>87</v>
      </c>
      <c r="D254" s="120" t="s">
        <v>186</v>
      </c>
      <c r="E254" s="120" t="s">
        <v>109</v>
      </c>
      <c r="F254" s="104">
        <f t="shared" si="3"/>
        <v>5.31</v>
      </c>
      <c r="G254" s="104">
        <v>5.31</v>
      </c>
      <c r="H254" s="104">
        <v>0</v>
      </c>
      <c r="I254" s="104">
        <v>0</v>
      </c>
      <c r="J254" s="122">
        <v>0</v>
      </c>
    </row>
    <row r="255" spans="1:10" ht="20.100000000000001" customHeight="1">
      <c r="A255" s="119" t="s">
        <v>36</v>
      </c>
      <c r="B255" s="119" t="s">
        <v>36</v>
      </c>
      <c r="C255" s="119" t="s">
        <v>36</v>
      </c>
      <c r="D255" s="120" t="s">
        <v>36</v>
      </c>
      <c r="E255" s="120" t="s">
        <v>187</v>
      </c>
      <c r="F255" s="104">
        <f t="shared" si="3"/>
        <v>446.9</v>
      </c>
      <c r="G255" s="104">
        <v>342.03</v>
      </c>
      <c r="H255" s="104">
        <v>104.87</v>
      </c>
      <c r="I255" s="104">
        <v>0</v>
      </c>
      <c r="J255" s="122">
        <v>0</v>
      </c>
    </row>
    <row r="256" spans="1:10" ht="20.100000000000001" customHeight="1">
      <c r="A256" s="119" t="s">
        <v>85</v>
      </c>
      <c r="B256" s="119" t="s">
        <v>86</v>
      </c>
      <c r="C256" s="119" t="s">
        <v>87</v>
      </c>
      <c r="D256" s="120" t="s">
        <v>188</v>
      </c>
      <c r="E256" s="120" t="s">
        <v>88</v>
      </c>
      <c r="F256" s="104">
        <f t="shared" si="3"/>
        <v>18</v>
      </c>
      <c r="G256" s="104">
        <v>18</v>
      </c>
      <c r="H256" s="104">
        <v>0</v>
      </c>
      <c r="I256" s="104">
        <v>0</v>
      </c>
      <c r="J256" s="122">
        <v>0</v>
      </c>
    </row>
    <row r="257" spans="1:10" ht="20.100000000000001" customHeight="1">
      <c r="A257" s="119" t="s">
        <v>89</v>
      </c>
      <c r="B257" s="119" t="s">
        <v>90</v>
      </c>
      <c r="C257" s="119" t="s">
        <v>90</v>
      </c>
      <c r="D257" s="120" t="s">
        <v>188</v>
      </c>
      <c r="E257" s="120" t="s">
        <v>93</v>
      </c>
      <c r="F257" s="104">
        <f t="shared" si="3"/>
        <v>26.57</v>
      </c>
      <c r="G257" s="104">
        <v>26.57</v>
      </c>
      <c r="H257" s="104">
        <v>0</v>
      </c>
      <c r="I257" s="104">
        <v>0</v>
      </c>
      <c r="J257" s="122">
        <v>0</v>
      </c>
    </row>
    <row r="258" spans="1:10" ht="20.100000000000001" customHeight="1">
      <c r="A258" s="119" t="s">
        <v>89</v>
      </c>
      <c r="B258" s="119" t="s">
        <v>90</v>
      </c>
      <c r="C258" s="119" t="s">
        <v>123</v>
      </c>
      <c r="D258" s="120" t="s">
        <v>188</v>
      </c>
      <c r="E258" s="120" t="s">
        <v>148</v>
      </c>
      <c r="F258" s="104">
        <f t="shared" si="3"/>
        <v>13.29</v>
      </c>
      <c r="G258" s="104">
        <v>13.29</v>
      </c>
      <c r="H258" s="104">
        <v>0</v>
      </c>
      <c r="I258" s="104">
        <v>0</v>
      </c>
      <c r="J258" s="122">
        <v>0</v>
      </c>
    </row>
    <row r="259" spans="1:10" ht="20.100000000000001" customHeight="1">
      <c r="A259" s="119" t="s">
        <v>95</v>
      </c>
      <c r="B259" s="119" t="s">
        <v>96</v>
      </c>
      <c r="C259" s="119" t="s">
        <v>101</v>
      </c>
      <c r="D259" s="120" t="s">
        <v>188</v>
      </c>
      <c r="E259" s="120" t="s">
        <v>140</v>
      </c>
      <c r="F259" s="104">
        <f t="shared" si="3"/>
        <v>17.12</v>
      </c>
      <c r="G259" s="104">
        <v>17.12</v>
      </c>
      <c r="H259" s="104">
        <v>0</v>
      </c>
      <c r="I259" s="104">
        <v>0</v>
      </c>
      <c r="J259" s="122">
        <v>0</v>
      </c>
    </row>
    <row r="260" spans="1:10" ht="20.100000000000001" customHeight="1">
      <c r="A260" s="119" t="s">
        <v>99</v>
      </c>
      <c r="B260" s="119" t="s">
        <v>91</v>
      </c>
      <c r="C260" s="119" t="s">
        <v>152</v>
      </c>
      <c r="D260" s="120" t="s">
        <v>188</v>
      </c>
      <c r="E260" s="120" t="s">
        <v>157</v>
      </c>
      <c r="F260" s="104">
        <f t="shared" si="3"/>
        <v>224.42</v>
      </c>
      <c r="G260" s="104">
        <v>224.42</v>
      </c>
      <c r="H260" s="104">
        <v>0</v>
      </c>
      <c r="I260" s="104">
        <v>0</v>
      </c>
      <c r="J260" s="122">
        <v>0</v>
      </c>
    </row>
    <row r="261" spans="1:10" ht="20.100000000000001" customHeight="1">
      <c r="A261" s="119" t="s">
        <v>99</v>
      </c>
      <c r="B261" s="119" t="s">
        <v>91</v>
      </c>
      <c r="C261" s="119" t="s">
        <v>123</v>
      </c>
      <c r="D261" s="120" t="s">
        <v>188</v>
      </c>
      <c r="E261" s="120" t="s">
        <v>124</v>
      </c>
      <c r="F261" s="104">
        <f t="shared" si="3"/>
        <v>30</v>
      </c>
      <c r="G261" s="104">
        <v>0</v>
      </c>
      <c r="H261" s="104">
        <v>30</v>
      </c>
      <c r="I261" s="104">
        <v>0</v>
      </c>
      <c r="J261" s="122">
        <v>0</v>
      </c>
    </row>
    <row r="262" spans="1:10" ht="20.100000000000001" customHeight="1">
      <c r="A262" s="119" t="s">
        <v>99</v>
      </c>
      <c r="B262" s="119" t="s">
        <v>91</v>
      </c>
      <c r="C262" s="119" t="s">
        <v>82</v>
      </c>
      <c r="D262" s="120" t="s">
        <v>188</v>
      </c>
      <c r="E262" s="120" t="s">
        <v>106</v>
      </c>
      <c r="F262" s="104">
        <f t="shared" si="3"/>
        <v>74.87</v>
      </c>
      <c r="G262" s="104">
        <v>0</v>
      </c>
      <c r="H262" s="104">
        <v>74.87</v>
      </c>
      <c r="I262" s="104">
        <v>0</v>
      </c>
      <c r="J262" s="122">
        <v>0</v>
      </c>
    </row>
    <row r="263" spans="1:10" ht="20.100000000000001" customHeight="1">
      <c r="A263" s="119" t="s">
        <v>107</v>
      </c>
      <c r="B263" s="119" t="s">
        <v>101</v>
      </c>
      <c r="C263" s="119" t="s">
        <v>91</v>
      </c>
      <c r="D263" s="120" t="s">
        <v>188</v>
      </c>
      <c r="E263" s="120" t="s">
        <v>108</v>
      </c>
      <c r="F263" s="104">
        <f t="shared" ref="F263:F326" si="4">SUM(G263:J263)</f>
        <v>23.94</v>
      </c>
      <c r="G263" s="104">
        <v>23.94</v>
      </c>
      <c r="H263" s="104">
        <v>0</v>
      </c>
      <c r="I263" s="104">
        <v>0</v>
      </c>
      <c r="J263" s="122">
        <v>0</v>
      </c>
    </row>
    <row r="264" spans="1:10" ht="20.100000000000001" customHeight="1">
      <c r="A264" s="119" t="s">
        <v>107</v>
      </c>
      <c r="B264" s="119" t="s">
        <v>101</v>
      </c>
      <c r="C264" s="119" t="s">
        <v>87</v>
      </c>
      <c r="D264" s="120" t="s">
        <v>188</v>
      </c>
      <c r="E264" s="120" t="s">
        <v>109</v>
      </c>
      <c r="F264" s="104">
        <f t="shared" si="4"/>
        <v>18.690000000000001</v>
      </c>
      <c r="G264" s="104">
        <v>18.690000000000001</v>
      </c>
      <c r="H264" s="104">
        <v>0</v>
      </c>
      <c r="I264" s="104">
        <v>0</v>
      </c>
      <c r="J264" s="122">
        <v>0</v>
      </c>
    </row>
    <row r="265" spans="1:10" ht="20.100000000000001" customHeight="1">
      <c r="A265" s="119" t="s">
        <v>36</v>
      </c>
      <c r="B265" s="119" t="s">
        <v>36</v>
      </c>
      <c r="C265" s="119" t="s">
        <v>36</v>
      </c>
      <c r="D265" s="120" t="s">
        <v>36</v>
      </c>
      <c r="E265" s="120" t="s">
        <v>189</v>
      </c>
      <c r="F265" s="104">
        <f t="shared" si="4"/>
        <v>182.12</v>
      </c>
      <c r="G265" s="104">
        <v>133.27000000000001</v>
      </c>
      <c r="H265" s="104">
        <v>48.85</v>
      </c>
      <c r="I265" s="104">
        <v>0</v>
      </c>
      <c r="J265" s="122">
        <v>0</v>
      </c>
    </row>
    <row r="266" spans="1:10" ht="20.100000000000001" customHeight="1">
      <c r="A266" s="119" t="s">
        <v>85</v>
      </c>
      <c r="B266" s="119" t="s">
        <v>86</v>
      </c>
      <c r="C266" s="119" t="s">
        <v>87</v>
      </c>
      <c r="D266" s="120" t="s">
        <v>190</v>
      </c>
      <c r="E266" s="120" t="s">
        <v>88</v>
      </c>
      <c r="F266" s="104">
        <f t="shared" si="4"/>
        <v>18.899999999999999</v>
      </c>
      <c r="G266" s="104">
        <v>18.899999999999999</v>
      </c>
      <c r="H266" s="104">
        <v>0</v>
      </c>
      <c r="I266" s="104">
        <v>0</v>
      </c>
      <c r="J266" s="122">
        <v>0</v>
      </c>
    </row>
    <row r="267" spans="1:10" ht="20.100000000000001" customHeight="1">
      <c r="A267" s="119" t="s">
        <v>89</v>
      </c>
      <c r="B267" s="119" t="s">
        <v>90</v>
      </c>
      <c r="C267" s="119" t="s">
        <v>90</v>
      </c>
      <c r="D267" s="120" t="s">
        <v>190</v>
      </c>
      <c r="E267" s="120" t="s">
        <v>93</v>
      </c>
      <c r="F267" s="104">
        <f t="shared" si="4"/>
        <v>6.1</v>
      </c>
      <c r="G267" s="104">
        <v>6.1</v>
      </c>
      <c r="H267" s="104">
        <v>0</v>
      </c>
      <c r="I267" s="104">
        <v>0</v>
      </c>
      <c r="J267" s="122">
        <v>0</v>
      </c>
    </row>
    <row r="268" spans="1:10" ht="20.100000000000001" customHeight="1">
      <c r="A268" s="119" t="s">
        <v>89</v>
      </c>
      <c r="B268" s="119" t="s">
        <v>90</v>
      </c>
      <c r="C268" s="119" t="s">
        <v>123</v>
      </c>
      <c r="D268" s="120" t="s">
        <v>190</v>
      </c>
      <c r="E268" s="120" t="s">
        <v>148</v>
      </c>
      <c r="F268" s="104">
        <f t="shared" si="4"/>
        <v>3.05</v>
      </c>
      <c r="G268" s="104">
        <v>3.05</v>
      </c>
      <c r="H268" s="104">
        <v>0</v>
      </c>
      <c r="I268" s="104">
        <v>0</v>
      </c>
      <c r="J268" s="122">
        <v>0</v>
      </c>
    </row>
    <row r="269" spans="1:10" ht="20.100000000000001" customHeight="1">
      <c r="A269" s="119" t="s">
        <v>95</v>
      </c>
      <c r="B269" s="119" t="s">
        <v>96</v>
      </c>
      <c r="C269" s="119" t="s">
        <v>101</v>
      </c>
      <c r="D269" s="120" t="s">
        <v>190</v>
      </c>
      <c r="E269" s="120" t="s">
        <v>140</v>
      </c>
      <c r="F269" s="104">
        <f t="shared" si="4"/>
        <v>6.7</v>
      </c>
      <c r="G269" s="104">
        <v>6.7</v>
      </c>
      <c r="H269" s="104">
        <v>0</v>
      </c>
      <c r="I269" s="104">
        <v>0</v>
      </c>
      <c r="J269" s="122">
        <v>0</v>
      </c>
    </row>
    <row r="270" spans="1:10" ht="20.100000000000001" customHeight="1">
      <c r="A270" s="119" t="s">
        <v>99</v>
      </c>
      <c r="B270" s="119" t="s">
        <v>91</v>
      </c>
      <c r="C270" s="119" t="s">
        <v>152</v>
      </c>
      <c r="D270" s="120" t="s">
        <v>190</v>
      </c>
      <c r="E270" s="120" t="s">
        <v>157</v>
      </c>
      <c r="F270" s="104">
        <f t="shared" si="4"/>
        <v>88.18</v>
      </c>
      <c r="G270" s="104">
        <v>88.18</v>
      </c>
      <c r="H270" s="104">
        <v>0</v>
      </c>
      <c r="I270" s="104">
        <v>0</v>
      </c>
      <c r="J270" s="122">
        <v>0</v>
      </c>
    </row>
    <row r="271" spans="1:10" ht="20.100000000000001" customHeight="1">
      <c r="A271" s="119" t="s">
        <v>99</v>
      </c>
      <c r="B271" s="119" t="s">
        <v>91</v>
      </c>
      <c r="C271" s="119" t="s">
        <v>123</v>
      </c>
      <c r="D271" s="120" t="s">
        <v>190</v>
      </c>
      <c r="E271" s="120" t="s">
        <v>124</v>
      </c>
      <c r="F271" s="104">
        <f t="shared" si="4"/>
        <v>48.85</v>
      </c>
      <c r="G271" s="104">
        <v>0</v>
      </c>
      <c r="H271" s="104">
        <v>48.85</v>
      </c>
      <c r="I271" s="104">
        <v>0</v>
      </c>
      <c r="J271" s="122">
        <v>0</v>
      </c>
    </row>
    <row r="272" spans="1:10" ht="20.100000000000001" customHeight="1">
      <c r="A272" s="119" t="s">
        <v>107</v>
      </c>
      <c r="B272" s="119" t="s">
        <v>101</v>
      </c>
      <c r="C272" s="119" t="s">
        <v>91</v>
      </c>
      <c r="D272" s="120" t="s">
        <v>190</v>
      </c>
      <c r="E272" s="120" t="s">
        <v>108</v>
      </c>
      <c r="F272" s="104">
        <f t="shared" si="4"/>
        <v>8.15</v>
      </c>
      <c r="G272" s="104">
        <v>8.15</v>
      </c>
      <c r="H272" s="104">
        <v>0</v>
      </c>
      <c r="I272" s="104">
        <v>0</v>
      </c>
      <c r="J272" s="122">
        <v>0</v>
      </c>
    </row>
    <row r="273" spans="1:10" ht="20.100000000000001" customHeight="1">
      <c r="A273" s="119" t="s">
        <v>107</v>
      </c>
      <c r="B273" s="119" t="s">
        <v>101</v>
      </c>
      <c r="C273" s="119" t="s">
        <v>87</v>
      </c>
      <c r="D273" s="120" t="s">
        <v>190</v>
      </c>
      <c r="E273" s="120" t="s">
        <v>109</v>
      </c>
      <c r="F273" s="104">
        <f t="shared" si="4"/>
        <v>2.19</v>
      </c>
      <c r="G273" s="104">
        <v>2.19</v>
      </c>
      <c r="H273" s="104">
        <v>0</v>
      </c>
      <c r="I273" s="104">
        <v>0</v>
      </c>
      <c r="J273" s="122">
        <v>0</v>
      </c>
    </row>
    <row r="274" spans="1:10" ht="20.100000000000001" customHeight="1">
      <c r="A274" s="119" t="s">
        <v>36</v>
      </c>
      <c r="B274" s="119" t="s">
        <v>36</v>
      </c>
      <c r="C274" s="119" t="s">
        <v>36</v>
      </c>
      <c r="D274" s="120" t="s">
        <v>36</v>
      </c>
      <c r="E274" s="120" t="s">
        <v>191</v>
      </c>
      <c r="F274" s="104">
        <f t="shared" si="4"/>
        <v>69.709999999999994</v>
      </c>
      <c r="G274" s="104">
        <v>47.41</v>
      </c>
      <c r="H274" s="104">
        <v>22.3</v>
      </c>
      <c r="I274" s="104">
        <v>0</v>
      </c>
      <c r="J274" s="122">
        <v>0</v>
      </c>
    </row>
    <row r="275" spans="1:10" ht="20.100000000000001" customHeight="1">
      <c r="A275" s="119" t="s">
        <v>89</v>
      </c>
      <c r="B275" s="119" t="s">
        <v>90</v>
      </c>
      <c r="C275" s="119" t="s">
        <v>90</v>
      </c>
      <c r="D275" s="120" t="s">
        <v>192</v>
      </c>
      <c r="E275" s="120" t="s">
        <v>93</v>
      </c>
      <c r="F275" s="104">
        <f t="shared" si="4"/>
        <v>3</v>
      </c>
      <c r="G275" s="104">
        <v>3</v>
      </c>
      <c r="H275" s="104">
        <v>0</v>
      </c>
      <c r="I275" s="104">
        <v>0</v>
      </c>
      <c r="J275" s="122">
        <v>0</v>
      </c>
    </row>
    <row r="276" spans="1:10" ht="20.100000000000001" customHeight="1">
      <c r="A276" s="119" t="s">
        <v>89</v>
      </c>
      <c r="B276" s="119" t="s">
        <v>90</v>
      </c>
      <c r="C276" s="119" t="s">
        <v>123</v>
      </c>
      <c r="D276" s="120" t="s">
        <v>192</v>
      </c>
      <c r="E276" s="120" t="s">
        <v>148</v>
      </c>
      <c r="F276" s="104">
        <f t="shared" si="4"/>
        <v>1.5</v>
      </c>
      <c r="G276" s="104">
        <v>1.5</v>
      </c>
      <c r="H276" s="104">
        <v>0</v>
      </c>
      <c r="I276" s="104">
        <v>0</v>
      </c>
      <c r="J276" s="122">
        <v>0</v>
      </c>
    </row>
    <row r="277" spans="1:10" ht="20.100000000000001" customHeight="1">
      <c r="A277" s="119" t="s">
        <v>95</v>
      </c>
      <c r="B277" s="119" t="s">
        <v>96</v>
      </c>
      <c r="C277" s="119" t="s">
        <v>101</v>
      </c>
      <c r="D277" s="120" t="s">
        <v>192</v>
      </c>
      <c r="E277" s="120" t="s">
        <v>140</v>
      </c>
      <c r="F277" s="104">
        <f t="shared" si="4"/>
        <v>2.81</v>
      </c>
      <c r="G277" s="104">
        <v>2.81</v>
      </c>
      <c r="H277" s="104">
        <v>0</v>
      </c>
      <c r="I277" s="104">
        <v>0</v>
      </c>
      <c r="J277" s="122">
        <v>0</v>
      </c>
    </row>
    <row r="278" spans="1:10" ht="20.100000000000001" customHeight="1">
      <c r="A278" s="119" t="s">
        <v>99</v>
      </c>
      <c r="B278" s="119" t="s">
        <v>91</v>
      </c>
      <c r="C278" s="119" t="s">
        <v>152</v>
      </c>
      <c r="D278" s="120" t="s">
        <v>192</v>
      </c>
      <c r="E278" s="120" t="s">
        <v>157</v>
      </c>
      <c r="F278" s="104">
        <f t="shared" si="4"/>
        <v>37</v>
      </c>
      <c r="G278" s="104">
        <v>37</v>
      </c>
      <c r="H278" s="104">
        <v>0</v>
      </c>
      <c r="I278" s="104">
        <v>0</v>
      </c>
      <c r="J278" s="122">
        <v>0</v>
      </c>
    </row>
    <row r="279" spans="1:10" ht="20.100000000000001" customHeight="1">
      <c r="A279" s="119" t="s">
        <v>99</v>
      </c>
      <c r="B279" s="119" t="s">
        <v>91</v>
      </c>
      <c r="C279" s="119" t="s">
        <v>82</v>
      </c>
      <c r="D279" s="120" t="s">
        <v>192</v>
      </c>
      <c r="E279" s="120" t="s">
        <v>106</v>
      </c>
      <c r="F279" s="104">
        <f t="shared" si="4"/>
        <v>22.3</v>
      </c>
      <c r="G279" s="104">
        <v>0</v>
      </c>
      <c r="H279" s="104">
        <v>22.3</v>
      </c>
      <c r="I279" s="104">
        <v>0</v>
      </c>
      <c r="J279" s="122">
        <v>0</v>
      </c>
    </row>
    <row r="280" spans="1:10" ht="20.100000000000001" customHeight="1">
      <c r="A280" s="119" t="s">
        <v>107</v>
      </c>
      <c r="B280" s="119" t="s">
        <v>101</v>
      </c>
      <c r="C280" s="119" t="s">
        <v>91</v>
      </c>
      <c r="D280" s="120" t="s">
        <v>192</v>
      </c>
      <c r="E280" s="120" t="s">
        <v>108</v>
      </c>
      <c r="F280" s="104">
        <f t="shared" si="4"/>
        <v>3.1</v>
      </c>
      <c r="G280" s="104">
        <v>3.1</v>
      </c>
      <c r="H280" s="104">
        <v>0</v>
      </c>
      <c r="I280" s="104">
        <v>0</v>
      </c>
      <c r="J280" s="122">
        <v>0</v>
      </c>
    </row>
    <row r="281" spans="1:10" ht="20.100000000000001" customHeight="1">
      <c r="A281" s="119" t="s">
        <v>36</v>
      </c>
      <c r="B281" s="119" t="s">
        <v>36</v>
      </c>
      <c r="C281" s="119" t="s">
        <v>36</v>
      </c>
      <c r="D281" s="120" t="s">
        <v>36</v>
      </c>
      <c r="E281" s="120" t="s">
        <v>193</v>
      </c>
      <c r="F281" s="104">
        <f t="shared" si="4"/>
        <v>831.11</v>
      </c>
      <c r="G281" s="104">
        <v>63.1</v>
      </c>
      <c r="H281" s="104">
        <v>768.01</v>
      </c>
      <c r="I281" s="104">
        <v>0</v>
      </c>
      <c r="J281" s="122">
        <v>0</v>
      </c>
    </row>
    <row r="282" spans="1:10" ht="20.100000000000001" customHeight="1">
      <c r="A282" s="119" t="s">
        <v>85</v>
      </c>
      <c r="B282" s="119" t="s">
        <v>86</v>
      </c>
      <c r="C282" s="119" t="s">
        <v>87</v>
      </c>
      <c r="D282" s="120" t="s">
        <v>194</v>
      </c>
      <c r="E282" s="120" t="s">
        <v>88</v>
      </c>
      <c r="F282" s="104">
        <f t="shared" si="4"/>
        <v>61.6</v>
      </c>
      <c r="G282" s="104">
        <v>61.6</v>
      </c>
      <c r="H282" s="104">
        <v>0</v>
      </c>
      <c r="I282" s="104">
        <v>0</v>
      </c>
      <c r="J282" s="122">
        <v>0</v>
      </c>
    </row>
    <row r="283" spans="1:10" ht="20.100000000000001" customHeight="1">
      <c r="A283" s="119" t="s">
        <v>99</v>
      </c>
      <c r="B283" s="119" t="s">
        <v>91</v>
      </c>
      <c r="C283" s="119" t="s">
        <v>123</v>
      </c>
      <c r="D283" s="120" t="s">
        <v>194</v>
      </c>
      <c r="E283" s="120" t="s">
        <v>124</v>
      </c>
      <c r="F283" s="104">
        <f t="shared" si="4"/>
        <v>769.51</v>
      </c>
      <c r="G283" s="104">
        <v>1.5</v>
      </c>
      <c r="H283" s="104">
        <v>768.01</v>
      </c>
      <c r="I283" s="104">
        <v>0</v>
      </c>
      <c r="J283" s="122">
        <v>0</v>
      </c>
    </row>
    <row r="284" spans="1:10" ht="20.100000000000001" customHeight="1">
      <c r="A284" s="119" t="s">
        <v>36</v>
      </c>
      <c r="B284" s="119" t="s">
        <v>36</v>
      </c>
      <c r="C284" s="119" t="s">
        <v>36</v>
      </c>
      <c r="D284" s="120" t="s">
        <v>36</v>
      </c>
      <c r="E284" s="120" t="s">
        <v>195</v>
      </c>
      <c r="F284" s="104">
        <f t="shared" si="4"/>
        <v>205.62</v>
      </c>
      <c r="G284" s="104">
        <v>200.4</v>
      </c>
      <c r="H284" s="104">
        <v>5.22</v>
      </c>
      <c r="I284" s="104">
        <v>0</v>
      </c>
      <c r="J284" s="122">
        <v>0</v>
      </c>
    </row>
    <row r="285" spans="1:10" ht="20.100000000000001" customHeight="1">
      <c r="A285" s="119" t="s">
        <v>85</v>
      </c>
      <c r="B285" s="119" t="s">
        <v>86</v>
      </c>
      <c r="C285" s="119" t="s">
        <v>87</v>
      </c>
      <c r="D285" s="120" t="s">
        <v>196</v>
      </c>
      <c r="E285" s="120" t="s">
        <v>88</v>
      </c>
      <c r="F285" s="104">
        <f t="shared" si="4"/>
        <v>28.4</v>
      </c>
      <c r="G285" s="104">
        <v>28.4</v>
      </c>
      <c r="H285" s="104">
        <v>0</v>
      </c>
      <c r="I285" s="104">
        <v>0</v>
      </c>
      <c r="J285" s="122">
        <v>0</v>
      </c>
    </row>
    <row r="286" spans="1:10" ht="20.100000000000001" customHeight="1">
      <c r="A286" s="119" t="s">
        <v>89</v>
      </c>
      <c r="B286" s="119" t="s">
        <v>90</v>
      </c>
      <c r="C286" s="119" t="s">
        <v>90</v>
      </c>
      <c r="D286" s="120" t="s">
        <v>196</v>
      </c>
      <c r="E286" s="120" t="s">
        <v>93</v>
      </c>
      <c r="F286" s="104">
        <f t="shared" si="4"/>
        <v>11.1</v>
      </c>
      <c r="G286" s="104">
        <v>11.1</v>
      </c>
      <c r="H286" s="104">
        <v>0</v>
      </c>
      <c r="I286" s="104">
        <v>0</v>
      </c>
      <c r="J286" s="122">
        <v>0</v>
      </c>
    </row>
    <row r="287" spans="1:10" ht="20.100000000000001" customHeight="1">
      <c r="A287" s="119" t="s">
        <v>89</v>
      </c>
      <c r="B287" s="119" t="s">
        <v>90</v>
      </c>
      <c r="C287" s="119" t="s">
        <v>123</v>
      </c>
      <c r="D287" s="120" t="s">
        <v>196</v>
      </c>
      <c r="E287" s="120" t="s">
        <v>148</v>
      </c>
      <c r="F287" s="104">
        <f t="shared" si="4"/>
        <v>5.53</v>
      </c>
      <c r="G287" s="104">
        <v>5.53</v>
      </c>
      <c r="H287" s="104">
        <v>0</v>
      </c>
      <c r="I287" s="104">
        <v>0</v>
      </c>
      <c r="J287" s="122">
        <v>0</v>
      </c>
    </row>
    <row r="288" spans="1:10" ht="20.100000000000001" customHeight="1">
      <c r="A288" s="119" t="s">
        <v>95</v>
      </c>
      <c r="B288" s="119" t="s">
        <v>96</v>
      </c>
      <c r="C288" s="119" t="s">
        <v>101</v>
      </c>
      <c r="D288" s="120" t="s">
        <v>196</v>
      </c>
      <c r="E288" s="120" t="s">
        <v>140</v>
      </c>
      <c r="F288" s="104">
        <f t="shared" si="4"/>
        <v>9.9</v>
      </c>
      <c r="G288" s="104">
        <v>9.9</v>
      </c>
      <c r="H288" s="104">
        <v>0</v>
      </c>
      <c r="I288" s="104">
        <v>0</v>
      </c>
      <c r="J288" s="122">
        <v>0</v>
      </c>
    </row>
    <row r="289" spans="1:10" ht="20.100000000000001" customHeight="1">
      <c r="A289" s="119" t="s">
        <v>99</v>
      </c>
      <c r="B289" s="119" t="s">
        <v>91</v>
      </c>
      <c r="C289" s="119" t="s">
        <v>152</v>
      </c>
      <c r="D289" s="120" t="s">
        <v>196</v>
      </c>
      <c r="E289" s="120" t="s">
        <v>157</v>
      </c>
      <c r="F289" s="104">
        <f t="shared" si="4"/>
        <v>135.28</v>
      </c>
      <c r="G289" s="104">
        <v>135.28</v>
      </c>
      <c r="H289" s="104">
        <v>0</v>
      </c>
      <c r="I289" s="104">
        <v>0</v>
      </c>
      <c r="J289" s="122">
        <v>0</v>
      </c>
    </row>
    <row r="290" spans="1:10" ht="20.100000000000001" customHeight="1">
      <c r="A290" s="119" t="s">
        <v>99</v>
      </c>
      <c r="B290" s="119" t="s">
        <v>91</v>
      </c>
      <c r="C290" s="119" t="s">
        <v>123</v>
      </c>
      <c r="D290" s="120" t="s">
        <v>196</v>
      </c>
      <c r="E290" s="120" t="s">
        <v>124</v>
      </c>
      <c r="F290" s="104">
        <f t="shared" si="4"/>
        <v>5.22</v>
      </c>
      <c r="G290" s="104">
        <v>0</v>
      </c>
      <c r="H290" s="104">
        <v>5.22</v>
      </c>
      <c r="I290" s="104">
        <v>0</v>
      </c>
      <c r="J290" s="122">
        <v>0</v>
      </c>
    </row>
    <row r="291" spans="1:10" ht="20.100000000000001" customHeight="1">
      <c r="A291" s="119" t="s">
        <v>107</v>
      </c>
      <c r="B291" s="119" t="s">
        <v>101</v>
      </c>
      <c r="C291" s="119" t="s">
        <v>91</v>
      </c>
      <c r="D291" s="120" t="s">
        <v>196</v>
      </c>
      <c r="E291" s="120" t="s">
        <v>108</v>
      </c>
      <c r="F291" s="104">
        <f t="shared" si="4"/>
        <v>8.9</v>
      </c>
      <c r="G291" s="104">
        <v>8.9</v>
      </c>
      <c r="H291" s="104">
        <v>0</v>
      </c>
      <c r="I291" s="104">
        <v>0</v>
      </c>
      <c r="J291" s="122">
        <v>0</v>
      </c>
    </row>
    <row r="292" spans="1:10" ht="20.100000000000001" customHeight="1">
      <c r="A292" s="119" t="s">
        <v>107</v>
      </c>
      <c r="B292" s="119" t="s">
        <v>101</v>
      </c>
      <c r="C292" s="119" t="s">
        <v>87</v>
      </c>
      <c r="D292" s="120" t="s">
        <v>196</v>
      </c>
      <c r="E292" s="120" t="s">
        <v>109</v>
      </c>
      <c r="F292" s="104">
        <f t="shared" si="4"/>
        <v>1.29</v>
      </c>
      <c r="G292" s="104">
        <v>1.29</v>
      </c>
      <c r="H292" s="104">
        <v>0</v>
      </c>
      <c r="I292" s="104">
        <v>0</v>
      </c>
      <c r="J292" s="122">
        <v>0</v>
      </c>
    </row>
    <row r="293" spans="1:10" ht="20.100000000000001" customHeight="1">
      <c r="A293" s="119" t="s">
        <v>36</v>
      </c>
      <c r="B293" s="119" t="s">
        <v>36</v>
      </c>
      <c r="C293" s="119" t="s">
        <v>36</v>
      </c>
      <c r="D293" s="120" t="s">
        <v>36</v>
      </c>
      <c r="E293" s="120" t="s">
        <v>197</v>
      </c>
      <c r="F293" s="104">
        <f t="shared" si="4"/>
        <v>133.94</v>
      </c>
      <c r="G293" s="104">
        <v>126.75</v>
      </c>
      <c r="H293" s="104">
        <v>7.19</v>
      </c>
      <c r="I293" s="104">
        <v>0</v>
      </c>
      <c r="J293" s="122">
        <v>0</v>
      </c>
    </row>
    <row r="294" spans="1:10" ht="20.100000000000001" customHeight="1">
      <c r="A294" s="119" t="s">
        <v>85</v>
      </c>
      <c r="B294" s="119" t="s">
        <v>86</v>
      </c>
      <c r="C294" s="119" t="s">
        <v>87</v>
      </c>
      <c r="D294" s="120" t="s">
        <v>198</v>
      </c>
      <c r="E294" s="120" t="s">
        <v>88</v>
      </c>
      <c r="F294" s="104">
        <f t="shared" si="4"/>
        <v>0.5</v>
      </c>
      <c r="G294" s="104">
        <v>0.5</v>
      </c>
      <c r="H294" s="104">
        <v>0</v>
      </c>
      <c r="I294" s="104">
        <v>0</v>
      </c>
      <c r="J294" s="122">
        <v>0</v>
      </c>
    </row>
    <row r="295" spans="1:10" ht="20.100000000000001" customHeight="1">
      <c r="A295" s="119" t="s">
        <v>89</v>
      </c>
      <c r="B295" s="119" t="s">
        <v>90</v>
      </c>
      <c r="C295" s="119" t="s">
        <v>90</v>
      </c>
      <c r="D295" s="120" t="s">
        <v>198</v>
      </c>
      <c r="E295" s="120" t="s">
        <v>93</v>
      </c>
      <c r="F295" s="104">
        <f t="shared" si="4"/>
        <v>9.8000000000000007</v>
      </c>
      <c r="G295" s="104">
        <v>9.8000000000000007</v>
      </c>
      <c r="H295" s="104">
        <v>0</v>
      </c>
      <c r="I295" s="104">
        <v>0</v>
      </c>
      <c r="J295" s="122">
        <v>0</v>
      </c>
    </row>
    <row r="296" spans="1:10" ht="20.100000000000001" customHeight="1">
      <c r="A296" s="119" t="s">
        <v>89</v>
      </c>
      <c r="B296" s="119" t="s">
        <v>90</v>
      </c>
      <c r="C296" s="119" t="s">
        <v>123</v>
      </c>
      <c r="D296" s="120" t="s">
        <v>198</v>
      </c>
      <c r="E296" s="120" t="s">
        <v>148</v>
      </c>
      <c r="F296" s="104">
        <f t="shared" si="4"/>
        <v>4.9800000000000004</v>
      </c>
      <c r="G296" s="104">
        <v>4.9800000000000004</v>
      </c>
      <c r="H296" s="104">
        <v>0</v>
      </c>
      <c r="I296" s="104">
        <v>0</v>
      </c>
      <c r="J296" s="122">
        <v>0</v>
      </c>
    </row>
    <row r="297" spans="1:10" ht="20.100000000000001" customHeight="1">
      <c r="A297" s="119" t="s">
        <v>95</v>
      </c>
      <c r="B297" s="119" t="s">
        <v>96</v>
      </c>
      <c r="C297" s="119" t="s">
        <v>101</v>
      </c>
      <c r="D297" s="120" t="s">
        <v>198</v>
      </c>
      <c r="E297" s="120" t="s">
        <v>140</v>
      </c>
      <c r="F297" s="104">
        <f t="shared" si="4"/>
        <v>8.1999999999999993</v>
      </c>
      <c r="G297" s="104">
        <v>8.1999999999999993</v>
      </c>
      <c r="H297" s="104">
        <v>0</v>
      </c>
      <c r="I297" s="104">
        <v>0</v>
      </c>
      <c r="J297" s="122">
        <v>0</v>
      </c>
    </row>
    <row r="298" spans="1:10" ht="20.100000000000001" customHeight="1">
      <c r="A298" s="119" t="s">
        <v>99</v>
      </c>
      <c r="B298" s="119" t="s">
        <v>91</v>
      </c>
      <c r="C298" s="119" t="s">
        <v>152</v>
      </c>
      <c r="D298" s="120" t="s">
        <v>198</v>
      </c>
      <c r="E298" s="120" t="s">
        <v>157</v>
      </c>
      <c r="F298" s="104">
        <f t="shared" si="4"/>
        <v>94.08</v>
      </c>
      <c r="G298" s="104">
        <v>94.08</v>
      </c>
      <c r="H298" s="104">
        <v>0</v>
      </c>
      <c r="I298" s="104">
        <v>0</v>
      </c>
      <c r="J298" s="122">
        <v>0</v>
      </c>
    </row>
    <row r="299" spans="1:10" ht="20.100000000000001" customHeight="1">
      <c r="A299" s="119" t="s">
        <v>99</v>
      </c>
      <c r="B299" s="119" t="s">
        <v>91</v>
      </c>
      <c r="C299" s="119" t="s">
        <v>82</v>
      </c>
      <c r="D299" s="120" t="s">
        <v>198</v>
      </c>
      <c r="E299" s="120" t="s">
        <v>106</v>
      </c>
      <c r="F299" s="104">
        <f t="shared" si="4"/>
        <v>7.19</v>
      </c>
      <c r="G299" s="104">
        <v>0</v>
      </c>
      <c r="H299" s="104">
        <v>7.19</v>
      </c>
      <c r="I299" s="104">
        <v>0</v>
      </c>
      <c r="J299" s="122">
        <v>0</v>
      </c>
    </row>
    <row r="300" spans="1:10" ht="20.100000000000001" customHeight="1">
      <c r="A300" s="119" t="s">
        <v>107</v>
      </c>
      <c r="B300" s="119" t="s">
        <v>101</v>
      </c>
      <c r="C300" s="119" t="s">
        <v>91</v>
      </c>
      <c r="D300" s="120" t="s">
        <v>198</v>
      </c>
      <c r="E300" s="120" t="s">
        <v>108</v>
      </c>
      <c r="F300" s="104">
        <f t="shared" si="4"/>
        <v>7</v>
      </c>
      <c r="G300" s="104">
        <v>7</v>
      </c>
      <c r="H300" s="104">
        <v>0</v>
      </c>
      <c r="I300" s="104">
        <v>0</v>
      </c>
      <c r="J300" s="122">
        <v>0</v>
      </c>
    </row>
    <row r="301" spans="1:10" ht="20.100000000000001" customHeight="1">
      <c r="A301" s="119" t="s">
        <v>107</v>
      </c>
      <c r="B301" s="119" t="s">
        <v>101</v>
      </c>
      <c r="C301" s="119" t="s">
        <v>87</v>
      </c>
      <c r="D301" s="120" t="s">
        <v>198</v>
      </c>
      <c r="E301" s="120" t="s">
        <v>109</v>
      </c>
      <c r="F301" s="104">
        <f t="shared" si="4"/>
        <v>2.19</v>
      </c>
      <c r="G301" s="104">
        <v>2.19</v>
      </c>
      <c r="H301" s="104">
        <v>0</v>
      </c>
      <c r="I301" s="104">
        <v>0</v>
      </c>
      <c r="J301" s="122">
        <v>0</v>
      </c>
    </row>
    <row r="302" spans="1:10" ht="20.100000000000001" customHeight="1">
      <c r="A302" s="119" t="s">
        <v>36</v>
      </c>
      <c r="B302" s="119" t="s">
        <v>36</v>
      </c>
      <c r="C302" s="119" t="s">
        <v>36</v>
      </c>
      <c r="D302" s="120" t="s">
        <v>36</v>
      </c>
      <c r="E302" s="120" t="s">
        <v>199</v>
      </c>
      <c r="F302" s="104">
        <f t="shared" si="4"/>
        <v>1188.6099999999999</v>
      </c>
      <c r="G302" s="104">
        <v>998.86</v>
      </c>
      <c r="H302" s="104">
        <v>189.75</v>
      </c>
      <c r="I302" s="104">
        <v>0</v>
      </c>
      <c r="J302" s="122">
        <v>0</v>
      </c>
    </row>
    <row r="303" spans="1:10" ht="20.100000000000001" customHeight="1">
      <c r="A303" s="119" t="s">
        <v>85</v>
      </c>
      <c r="B303" s="119" t="s">
        <v>86</v>
      </c>
      <c r="C303" s="119" t="s">
        <v>87</v>
      </c>
      <c r="D303" s="120" t="s">
        <v>200</v>
      </c>
      <c r="E303" s="120" t="s">
        <v>88</v>
      </c>
      <c r="F303" s="104">
        <f t="shared" si="4"/>
        <v>6</v>
      </c>
      <c r="G303" s="104">
        <v>6</v>
      </c>
      <c r="H303" s="104">
        <v>0</v>
      </c>
      <c r="I303" s="104">
        <v>0</v>
      </c>
      <c r="J303" s="122">
        <v>0</v>
      </c>
    </row>
    <row r="304" spans="1:10" ht="20.100000000000001" customHeight="1">
      <c r="A304" s="119" t="s">
        <v>89</v>
      </c>
      <c r="B304" s="119" t="s">
        <v>90</v>
      </c>
      <c r="C304" s="119" t="s">
        <v>101</v>
      </c>
      <c r="D304" s="120" t="s">
        <v>200</v>
      </c>
      <c r="E304" s="120" t="s">
        <v>147</v>
      </c>
      <c r="F304" s="104">
        <f t="shared" si="4"/>
        <v>2</v>
      </c>
      <c r="G304" s="104">
        <v>2</v>
      </c>
      <c r="H304" s="104">
        <v>0</v>
      </c>
      <c r="I304" s="104">
        <v>0</v>
      </c>
      <c r="J304" s="122">
        <v>0</v>
      </c>
    </row>
    <row r="305" spans="1:10" ht="20.100000000000001" customHeight="1">
      <c r="A305" s="119" t="s">
        <v>89</v>
      </c>
      <c r="B305" s="119" t="s">
        <v>90</v>
      </c>
      <c r="C305" s="119" t="s">
        <v>90</v>
      </c>
      <c r="D305" s="120" t="s">
        <v>200</v>
      </c>
      <c r="E305" s="120" t="s">
        <v>93</v>
      </c>
      <c r="F305" s="104">
        <f t="shared" si="4"/>
        <v>80.77</v>
      </c>
      <c r="G305" s="104">
        <v>80.77</v>
      </c>
      <c r="H305" s="104">
        <v>0</v>
      </c>
      <c r="I305" s="104">
        <v>0</v>
      </c>
      <c r="J305" s="122">
        <v>0</v>
      </c>
    </row>
    <row r="306" spans="1:10" ht="20.100000000000001" customHeight="1">
      <c r="A306" s="119" t="s">
        <v>89</v>
      </c>
      <c r="B306" s="119" t="s">
        <v>90</v>
      </c>
      <c r="C306" s="119" t="s">
        <v>123</v>
      </c>
      <c r="D306" s="120" t="s">
        <v>200</v>
      </c>
      <c r="E306" s="120" t="s">
        <v>148</v>
      </c>
      <c r="F306" s="104">
        <f t="shared" si="4"/>
        <v>40.39</v>
      </c>
      <c r="G306" s="104">
        <v>40.39</v>
      </c>
      <c r="H306" s="104">
        <v>0</v>
      </c>
      <c r="I306" s="104">
        <v>0</v>
      </c>
      <c r="J306" s="122">
        <v>0</v>
      </c>
    </row>
    <row r="307" spans="1:10" ht="20.100000000000001" customHeight="1">
      <c r="A307" s="119" t="s">
        <v>95</v>
      </c>
      <c r="B307" s="119" t="s">
        <v>96</v>
      </c>
      <c r="C307" s="119" t="s">
        <v>101</v>
      </c>
      <c r="D307" s="120" t="s">
        <v>200</v>
      </c>
      <c r="E307" s="120" t="s">
        <v>140</v>
      </c>
      <c r="F307" s="104">
        <f t="shared" si="4"/>
        <v>71.430000000000007</v>
      </c>
      <c r="G307" s="104">
        <v>71.430000000000007</v>
      </c>
      <c r="H307" s="104">
        <v>0</v>
      </c>
      <c r="I307" s="104">
        <v>0</v>
      </c>
      <c r="J307" s="122">
        <v>0</v>
      </c>
    </row>
    <row r="308" spans="1:10" ht="20.100000000000001" customHeight="1">
      <c r="A308" s="119" t="s">
        <v>99</v>
      </c>
      <c r="B308" s="119" t="s">
        <v>91</v>
      </c>
      <c r="C308" s="119" t="s">
        <v>152</v>
      </c>
      <c r="D308" s="120" t="s">
        <v>200</v>
      </c>
      <c r="E308" s="120" t="s">
        <v>157</v>
      </c>
      <c r="F308" s="104">
        <f t="shared" si="4"/>
        <v>700.3</v>
      </c>
      <c r="G308" s="104">
        <v>700.3</v>
      </c>
      <c r="H308" s="104">
        <v>0</v>
      </c>
      <c r="I308" s="104">
        <v>0</v>
      </c>
      <c r="J308" s="122">
        <v>0</v>
      </c>
    </row>
    <row r="309" spans="1:10" ht="20.100000000000001" customHeight="1">
      <c r="A309" s="119" t="s">
        <v>99</v>
      </c>
      <c r="B309" s="119" t="s">
        <v>91</v>
      </c>
      <c r="C309" s="119" t="s">
        <v>104</v>
      </c>
      <c r="D309" s="120" t="s">
        <v>200</v>
      </c>
      <c r="E309" s="120" t="s">
        <v>105</v>
      </c>
      <c r="F309" s="104">
        <f t="shared" si="4"/>
        <v>23.45</v>
      </c>
      <c r="G309" s="104">
        <v>0</v>
      </c>
      <c r="H309" s="104">
        <v>23.45</v>
      </c>
      <c r="I309" s="104">
        <v>0</v>
      </c>
      <c r="J309" s="122">
        <v>0</v>
      </c>
    </row>
    <row r="310" spans="1:10" ht="20.100000000000001" customHeight="1">
      <c r="A310" s="119" t="s">
        <v>99</v>
      </c>
      <c r="B310" s="119" t="s">
        <v>91</v>
      </c>
      <c r="C310" s="119" t="s">
        <v>127</v>
      </c>
      <c r="D310" s="120" t="s">
        <v>200</v>
      </c>
      <c r="E310" s="120" t="s">
        <v>128</v>
      </c>
      <c r="F310" s="104">
        <f t="shared" si="4"/>
        <v>166.3</v>
      </c>
      <c r="G310" s="104">
        <v>0</v>
      </c>
      <c r="H310" s="104">
        <v>166.3</v>
      </c>
      <c r="I310" s="104">
        <v>0</v>
      </c>
      <c r="J310" s="122">
        <v>0</v>
      </c>
    </row>
    <row r="311" spans="1:10" ht="20.100000000000001" customHeight="1">
      <c r="A311" s="119" t="s">
        <v>107</v>
      </c>
      <c r="B311" s="119" t="s">
        <v>101</v>
      </c>
      <c r="C311" s="119" t="s">
        <v>91</v>
      </c>
      <c r="D311" s="120" t="s">
        <v>200</v>
      </c>
      <c r="E311" s="120" t="s">
        <v>108</v>
      </c>
      <c r="F311" s="104">
        <f t="shared" si="4"/>
        <v>60.58</v>
      </c>
      <c r="G311" s="104">
        <v>60.58</v>
      </c>
      <c r="H311" s="104">
        <v>0</v>
      </c>
      <c r="I311" s="104">
        <v>0</v>
      </c>
      <c r="J311" s="122">
        <v>0</v>
      </c>
    </row>
    <row r="312" spans="1:10" ht="20.100000000000001" customHeight="1">
      <c r="A312" s="119" t="s">
        <v>107</v>
      </c>
      <c r="B312" s="119" t="s">
        <v>101</v>
      </c>
      <c r="C312" s="119" t="s">
        <v>87</v>
      </c>
      <c r="D312" s="120" t="s">
        <v>200</v>
      </c>
      <c r="E312" s="120" t="s">
        <v>109</v>
      </c>
      <c r="F312" s="104">
        <f t="shared" si="4"/>
        <v>37.39</v>
      </c>
      <c r="G312" s="104">
        <v>37.39</v>
      </c>
      <c r="H312" s="104">
        <v>0</v>
      </c>
      <c r="I312" s="104">
        <v>0</v>
      </c>
      <c r="J312" s="122">
        <v>0</v>
      </c>
    </row>
    <row r="313" spans="1:10" ht="20.100000000000001" customHeight="1">
      <c r="A313" s="119" t="s">
        <v>36</v>
      </c>
      <c r="B313" s="119" t="s">
        <v>36</v>
      </c>
      <c r="C313" s="119" t="s">
        <v>36</v>
      </c>
      <c r="D313" s="120" t="s">
        <v>36</v>
      </c>
      <c r="E313" s="120" t="s">
        <v>201</v>
      </c>
      <c r="F313" s="104">
        <f t="shared" si="4"/>
        <v>684.76</v>
      </c>
      <c r="G313" s="104">
        <v>648.1</v>
      </c>
      <c r="H313" s="104">
        <v>36.659999999999997</v>
      </c>
      <c r="I313" s="104">
        <v>0</v>
      </c>
      <c r="J313" s="122">
        <v>0</v>
      </c>
    </row>
    <row r="314" spans="1:10" ht="20.100000000000001" customHeight="1">
      <c r="A314" s="119" t="s">
        <v>85</v>
      </c>
      <c r="B314" s="119" t="s">
        <v>86</v>
      </c>
      <c r="C314" s="119" t="s">
        <v>87</v>
      </c>
      <c r="D314" s="120" t="s">
        <v>202</v>
      </c>
      <c r="E314" s="120" t="s">
        <v>88</v>
      </c>
      <c r="F314" s="104">
        <f t="shared" si="4"/>
        <v>22</v>
      </c>
      <c r="G314" s="104">
        <v>22</v>
      </c>
      <c r="H314" s="104">
        <v>0</v>
      </c>
      <c r="I314" s="104">
        <v>0</v>
      </c>
      <c r="J314" s="122">
        <v>0</v>
      </c>
    </row>
    <row r="315" spans="1:10" ht="20.100000000000001" customHeight="1">
      <c r="A315" s="119" t="s">
        <v>203</v>
      </c>
      <c r="B315" s="119" t="s">
        <v>87</v>
      </c>
      <c r="C315" s="119" t="s">
        <v>101</v>
      </c>
      <c r="D315" s="120" t="s">
        <v>202</v>
      </c>
      <c r="E315" s="120" t="s">
        <v>204</v>
      </c>
      <c r="F315" s="104">
        <f t="shared" si="4"/>
        <v>1.0900000000000001</v>
      </c>
      <c r="G315" s="104">
        <v>0</v>
      </c>
      <c r="H315" s="104">
        <v>1.0900000000000001</v>
      </c>
      <c r="I315" s="104">
        <v>0</v>
      </c>
      <c r="J315" s="122">
        <v>0</v>
      </c>
    </row>
    <row r="316" spans="1:10" ht="20.100000000000001" customHeight="1">
      <c r="A316" s="119" t="s">
        <v>203</v>
      </c>
      <c r="B316" s="119" t="s">
        <v>152</v>
      </c>
      <c r="C316" s="119" t="s">
        <v>152</v>
      </c>
      <c r="D316" s="120" t="s">
        <v>202</v>
      </c>
      <c r="E316" s="120" t="s">
        <v>205</v>
      </c>
      <c r="F316" s="104">
        <f t="shared" si="4"/>
        <v>4.1399999999999997</v>
      </c>
      <c r="G316" s="104">
        <v>0</v>
      </c>
      <c r="H316" s="104">
        <v>4.1399999999999997</v>
      </c>
      <c r="I316" s="104">
        <v>0</v>
      </c>
      <c r="J316" s="122">
        <v>0</v>
      </c>
    </row>
    <row r="317" spans="1:10" ht="20.100000000000001" customHeight="1">
      <c r="A317" s="119" t="s">
        <v>203</v>
      </c>
      <c r="B317" s="119" t="s">
        <v>82</v>
      </c>
      <c r="C317" s="119" t="s">
        <v>82</v>
      </c>
      <c r="D317" s="120" t="s">
        <v>202</v>
      </c>
      <c r="E317" s="120" t="s">
        <v>206</v>
      </c>
      <c r="F317" s="104">
        <f t="shared" si="4"/>
        <v>0.69</v>
      </c>
      <c r="G317" s="104">
        <v>0</v>
      </c>
      <c r="H317" s="104">
        <v>0.69</v>
      </c>
      <c r="I317" s="104">
        <v>0</v>
      </c>
      <c r="J317" s="122">
        <v>0</v>
      </c>
    </row>
    <row r="318" spans="1:10" ht="20.100000000000001" customHeight="1">
      <c r="A318" s="119" t="s">
        <v>89</v>
      </c>
      <c r="B318" s="119" t="s">
        <v>90</v>
      </c>
      <c r="C318" s="119" t="s">
        <v>90</v>
      </c>
      <c r="D318" s="120" t="s">
        <v>202</v>
      </c>
      <c r="E318" s="120" t="s">
        <v>93</v>
      </c>
      <c r="F318" s="104">
        <f t="shared" si="4"/>
        <v>47.05</v>
      </c>
      <c r="G318" s="104">
        <v>47.05</v>
      </c>
      <c r="H318" s="104">
        <v>0</v>
      </c>
      <c r="I318" s="104">
        <v>0</v>
      </c>
      <c r="J318" s="122">
        <v>0</v>
      </c>
    </row>
    <row r="319" spans="1:10" ht="20.100000000000001" customHeight="1">
      <c r="A319" s="119" t="s">
        <v>89</v>
      </c>
      <c r="B319" s="119" t="s">
        <v>90</v>
      </c>
      <c r="C319" s="119" t="s">
        <v>123</v>
      </c>
      <c r="D319" s="120" t="s">
        <v>202</v>
      </c>
      <c r="E319" s="120" t="s">
        <v>148</v>
      </c>
      <c r="F319" s="104">
        <f t="shared" si="4"/>
        <v>26.64</v>
      </c>
      <c r="G319" s="104">
        <v>26.64</v>
      </c>
      <c r="H319" s="104">
        <v>0</v>
      </c>
      <c r="I319" s="104">
        <v>0</v>
      </c>
      <c r="J319" s="122">
        <v>0</v>
      </c>
    </row>
    <row r="320" spans="1:10" ht="20.100000000000001" customHeight="1">
      <c r="A320" s="119" t="s">
        <v>95</v>
      </c>
      <c r="B320" s="119" t="s">
        <v>96</v>
      </c>
      <c r="C320" s="119" t="s">
        <v>101</v>
      </c>
      <c r="D320" s="120" t="s">
        <v>202</v>
      </c>
      <c r="E320" s="120" t="s">
        <v>140</v>
      </c>
      <c r="F320" s="104">
        <f t="shared" si="4"/>
        <v>38.83</v>
      </c>
      <c r="G320" s="104">
        <v>38.83</v>
      </c>
      <c r="H320" s="104">
        <v>0</v>
      </c>
      <c r="I320" s="104">
        <v>0</v>
      </c>
      <c r="J320" s="122">
        <v>0</v>
      </c>
    </row>
    <row r="321" spans="1:10" ht="20.100000000000001" customHeight="1">
      <c r="A321" s="119" t="s">
        <v>99</v>
      </c>
      <c r="B321" s="119" t="s">
        <v>91</v>
      </c>
      <c r="C321" s="119" t="s">
        <v>152</v>
      </c>
      <c r="D321" s="120" t="s">
        <v>202</v>
      </c>
      <c r="E321" s="120" t="s">
        <v>157</v>
      </c>
      <c r="F321" s="104">
        <f t="shared" si="4"/>
        <v>461.15</v>
      </c>
      <c r="G321" s="104">
        <v>461.15</v>
      </c>
      <c r="H321" s="104">
        <v>0</v>
      </c>
      <c r="I321" s="104">
        <v>0</v>
      </c>
      <c r="J321" s="122">
        <v>0</v>
      </c>
    </row>
    <row r="322" spans="1:10" ht="20.100000000000001" customHeight="1">
      <c r="A322" s="119" t="s">
        <v>99</v>
      </c>
      <c r="B322" s="119" t="s">
        <v>91</v>
      </c>
      <c r="C322" s="119" t="s">
        <v>123</v>
      </c>
      <c r="D322" s="120" t="s">
        <v>202</v>
      </c>
      <c r="E322" s="120" t="s">
        <v>124</v>
      </c>
      <c r="F322" s="104">
        <f t="shared" si="4"/>
        <v>30.74</v>
      </c>
      <c r="G322" s="104">
        <v>0</v>
      </c>
      <c r="H322" s="104">
        <v>30.74</v>
      </c>
      <c r="I322" s="104">
        <v>0</v>
      </c>
      <c r="J322" s="122">
        <v>0</v>
      </c>
    </row>
    <row r="323" spans="1:10" ht="20.100000000000001" customHeight="1">
      <c r="A323" s="119" t="s">
        <v>107</v>
      </c>
      <c r="B323" s="119" t="s">
        <v>101</v>
      </c>
      <c r="C323" s="119" t="s">
        <v>91</v>
      </c>
      <c r="D323" s="120" t="s">
        <v>202</v>
      </c>
      <c r="E323" s="120" t="s">
        <v>108</v>
      </c>
      <c r="F323" s="104">
        <f t="shared" si="4"/>
        <v>39.96</v>
      </c>
      <c r="G323" s="104">
        <v>39.96</v>
      </c>
      <c r="H323" s="104">
        <v>0</v>
      </c>
      <c r="I323" s="104">
        <v>0</v>
      </c>
      <c r="J323" s="122">
        <v>0</v>
      </c>
    </row>
    <row r="324" spans="1:10" ht="20.100000000000001" customHeight="1">
      <c r="A324" s="119" t="s">
        <v>107</v>
      </c>
      <c r="B324" s="119" t="s">
        <v>101</v>
      </c>
      <c r="C324" s="119" t="s">
        <v>87</v>
      </c>
      <c r="D324" s="120" t="s">
        <v>202</v>
      </c>
      <c r="E324" s="120" t="s">
        <v>109</v>
      </c>
      <c r="F324" s="104">
        <f t="shared" si="4"/>
        <v>12.47</v>
      </c>
      <c r="G324" s="104">
        <v>12.47</v>
      </c>
      <c r="H324" s="104">
        <v>0</v>
      </c>
      <c r="I324" s="104">
        <v>0</v>
      </c>
      <c r="J324" s="122">
        <v>0</v>
      </c>
    </row>
    <row r="325" spans="1:10" ht="20.100000000000001" customHeight="1">
      <c r="A325" s="119" t="s">
        <v>36</v>
      </c>
      <c r="B325" s="119" t="s">
        <v>36</v>
      </c>
      <c r="C325" s="119" t="s">
        <v>36</v>
      </c>
      <c r="D325" s="120" t="s">
        <v>36</v>
      </c>
      <c r="E325" s="120" t="s">
        <v>207</v>
      </c>
      <c r="F325" s="104">
        <f t="shared" si="4"/>
        <v>898.34</v>
      </c>
      <c r="G325" s="104">
        <v>748.44</v>
      </c>
      <c r="H325" s="104">
        <v>149.9</v>
      </c>
      <c r="I325" s="104">
        <v>0</v>
      </c>
      <c r="J325" s="122">
        <v>0</v>
      </c>
    </row>
    <row r="326" spans="1:10" ht="20.100000000000001" customHeight="1">
      <c r="A326" s="119" t="s">
        <v>85</v>
      </c>
      <c r="B326" s="119" t="s">
        <v>86</v>
      </c>
      <c r="C326" s="119" t="s">
        <v>87</v>
      </c>
      <c r="D326" s="120" t="s">
        <v>208</v>
      </c>
      <c r="E326" s="120" t="s">
        <v>88</v>
      </c>
      <c r="F326" s="104">
        <f t="shared" si="4"/>
        <v>56.35</v>
      </c>
      <c r="G326" s="104">
        <v>56.35</v>
      </c>
      <c r="H326" s="104">
        <v>0</v>
      </c>
      <c r="I326" s="104">
        <v>0</v>
      </c>
      <c r="J326" s="122">
        <v>0</v>
      </c>
    </row>
    <row r="327" spans="1:10" ht="20.100000000000001" customHeight="1">
      <c r="A327" s="119" t="s">
        <v>89</v>
      </c>
      <c r="B327" s="119" t="s">
        <v>90</v>
      </c>
      <c r="C327" s="119" t="s">
        <v>90</v>
      </c>
      <c r="D327" s="120" t="s">
        <v>208</v>
      </c>
      <c r="E327" s="120" t="s">
        <v>93</v>
      </c>
      <c r="F327" s="104">
        <f t="shared" ref="F327:F390" si="5">SUM(G327:J327)</f>
        <v>56.41</v>
      </c>
      <c r="G327" s="104">
        <v>56.41</v>
      </c>
      <c r="H327" s="104">
        <v>0</v>
      </c>
      <c r="I327" s="104">
        <v>0</v>
      </c>
      <c r="J327" s="122">
        <v>0</v>
      </c>
    </row>
    <row r="328" spans="1:10" ht="20.100000000000001" customHeight="1">
      <c r="A328" s="119" t="s">
        <v>89</v>
      </c>
      <c r="B328" s="119" t="s">
        <v>90</v>
      </c>
      <c r="C328" s="119" t="s">
        <v>123</v>
      </c>
      <c r="D328" s="120" t="s">
        <v>208</v>
      </c>
      <c r="E328" s="120" t="s">
        <v>148</v>
      </c>
      <c r="F328" s="104">
        <f t="shared" si="5"/>
        <v>24.93</v>
      </c>
      <c r="G328" s="104">
        <v>24.93</v>
      </c>
      <c r="H328" s="104">
        <v>0</v>
      </c>
      <c r="I328" s="104">
        <v>0</v>
      </c>
      <c r="J328" s="122">
        <v>0</v>
      </c>
    </row>
    <row r="329" spans="1:10" ht="20.100000000000001" customHeight="1">
      <c r="A329" s="119" t="s">
        <v>95</v>
      </c>
      <c r="B329" s="119" t="s">
        <v>96</v>
      </c>
      <c r="C329" s="119" t="s">
        <v>101</v>
      </c>
      <c r="D329" s="120" t="s">
        <v>208</v>
      </c>
      <c r="E329" s="120" t="s">
        <v>140</v>
      </c>
      <c r="F329" s="104">
        <f t="shared" si="5"/>
        <v>52.18</v>
      </c>
      <c r="G329" s="104">
        <v>52.18</v>
      </c>
      <c r="H329" s="104">
        <v>0</v>
      </c>
      <c r="I329" s="104">
        <v>0</v>
      </c>
      <c r="J329" s="122">
        <v>0</v>
      </c>
    </row>
    <row r="330" spans="1:10" ht="20.100000000000001" customHeight="1">
      <c r="A330" s="119" t="s">
        <v>99</v>
      </c>
      <c r="B330" s="119" t="s">
        <v>91</v>
      </c>
      <c r="C330" s="119" t="s">
        <v>152</v>
      </c>
      <c r="D330" s="120" t="s">
        <v>208</v>
      </c>
      <c r="E330" s="120" t="s">
        <v>157</v>
      </c>
      <c r="F330" s="104">
        <f t="shared" si="5"/>
        <v>466.87</v>
      </c>
      <c r="G330" s="104">
        <v>466.87</v>
      </c>
      <c r="H330" s="104">
        <v>0</v>
      </c>
      <c r="I330" s="104">
        <v>0</v>
      </c>
      <c r="J330" s="122">
        <v>0</v>
      </c>
    </row>
    <row r="331" spans="1:10" ht="20.100000000000001" customHeight="1">
      <c r="A331" s="119" t="s">
        <v>99</v>
      </c>
      <c r="B331" s="119" t="s">
        <v>91</v>
      </c>
      <c r="C331" s="119" t="s">
        <v>123</v>
      </c>
      <c r="D331" s="120" t="s">
        <v>208</v>
      </c>
      <c r="E331" s="120" t="s">
        <v>124</v>
      </c>
      <c r="F331" s="104">
        <f t="shared" si="5"/>
        <v>72.900000000000006</v>
      </c>
      <c r="G331" s="104">
        <v>0</v>
      </c>
      <c r="H331" s="104">
        <v>72.900000000000006</v>
      </c>
      <c r="I331" s="104">
        <v>0</v>
      </c>
      <c r="J331" s="122">
        <v>0</v>
      </c>
    </row>
    <row r="332" spans="1:10" ht="20.100000000000001" customHeight="1">
      <c r="A332" s="119" t="s">
        <v>99</v>
      </c>
      <c r="B332" s="119" t="s">
        <v>91</v>
      </c>
      <c r="C332" s="119" t="s">
        <v>209</v>
      </c>
      <c r="D332" s="120" t="s">
        <v>208</v>
      </c>
      <c r="E332" s="120" t="s">
        <v>210</v>
      </c>
      <c r="F332" s="104">
        <f t="shared" si="5"/>
        <v>77</v>
      </c>
      <c r="G332" s="104">
        <v>0</v>
      </c>
      <c r="H332" s="104">
        <v>77</v>
      </c>
      <c r="I332" s="104">
        <v>0</v>
      </c>
      <c r="J332" s="122">
        <v>0</v>
      </c>
    </row>
    <row r="333" spans="1:10" ht="20.100000000000001" customHeight="1">
      <c r="A333" s="119" t="s">
        <v>107</v>
      </c>
      <c r="B333" s="119" t="s">
        <v>101</v>
      </c>
      <c r="C333" s="119" t="s">
        <v>91</v>
      </c>
      <c r="D333" s="120" t="s">
        <v>208</v>
      </c>
      <c r="E333" s="120" t="s">
        <v>108</v>
      </c>
      <c r="F333" s="104">
        <f t="shared" si="5"/>
        <v>44.58</v>
      </c>
      <c r="G333" s="104">
        <v>44.58</v>
      </c>
      <c r="H333" s="104">
        <v>0</v>
      </c>
      <c r="I333" s="104">
        <v>0</v>
      </c>
      <c r="J333" s="122">
        <v>0</v>
      </c>
    </row>
    <row r="334" spans="1:10" ht="20.100000000000001" customHeight="1">
      <c r="A334" s="119" t="s">
        <v>107</v>
      </c>
      <c r="B334" s="119" t="s">
        <v>101</v>
      </c>
      <c r="C334" s="119" t="s">
        <v>87</v>
      </c>
      <c r="D334" s="120" t="s">
        <v>208</v>
      </c>
      <c r="E334" s="120" t="s">
        <v>109</v>
      </c>
      <c r="F334" s="104">
        <f t="shared" si="5"/>
        <v>47.12</v>
      </c>
      <c r="G334" s="104">
        <v>47.12</v>
      </c>
      <c r="H334" s="104">
        <v>0</v>
      </c>
      <c r="I334" s="104">
        <v>0</v>
      </c>
      <c r="J334" s="122">
        <v>0</v>
      </c>
    </row>
    <row r="335" spans="1:10" ht="20.100000000000001" customHeight="1">
      <c r="A335" s="119" t="s">
        <v>36</v>
      </c>
      <c r="B335" s="119" t="s">
        <v>36</v>
      </c>
      <c r="C335" s="119" t="s">
        <v>36</v>
      </c>
      <c r="D335" s="120" t="s">
        <v>36</v>
      </c>
      <c r="E335" s="120" t="s">
        <v>211</v>
      </c>
      <c r="F335" s="104">
        <f t="shared" si="5"/>
        <v>684.69</v>
      </c>
      <c r="G335" s="104">
        <v>382.27</v>
      </c>
      <c r="H335" s="104">
        <v>302.42</v>
      </c>
      <c r="I335" s="104">
        <v>0</v>
      </c>
      <c r="J335" s="122">
        <v>0</v>
      </c>
    </row>
    <row r="336" spans="1:10" ht="20.100000000000001" customHeight="1">
      <c r="A336" s="119" t="s">
        <v>85</v>
      </c>
      <c r="B336" s="119" t="s">
        <v>86</v>
      </c>
      <c r="C336" s="119" t="s">
        <v>87</v>
      </c>
      <c r="D336" s="120" t="s">
        <v>212</v>
      </c>
      <c r="E336" s="120" t="s">
        <v>88</v>
      </c>
      <c r="F336" s="104">
        <f t="shared" si="5"/>
        <v>4.67</v>
      </c>
      <c r="G336" s="104">
        <v>4.67</v>
      </c>
      <c r="H336" s="104">
        <v>0</v>
      </c>
      <c r="I336" s="104">
        <v>0</v>
      </c>
      <c r="J336" s="122">
        <v>0</v>
      </c>
    </row>
    <row r="337" spans="1:10" ht="20.100000000000001" customHeight="1">
      <c r="A337" s="119" t="s">
        <v>89</v>
      </c>
      <c r="B337" s="119" t="s">
        <v>90</v>
      </c>
      <c r="C337" s="119" t="s">
        <v>90</v>
      </c>
      <c r="D337" s="120" t="s">
        <v>212</v>
      </c>
      <c r="E337" s="120" t="s">
        <v>93</v>
      </c>
      <c r="F337" s="104">
        <f t="shared" si="5"/>
        <v>23.97</v>
      </c>
      <c r="G337" s="104">
        <v>23.97</v>
      </c>
      <c r="H337" s="104">
        <v>0</v>
      </c>
      <c r="I337" s="104">
        <v>0</v>
      </c>
      <c r="J337" s="122">
        <v>0</v>
      </c>
    </row>
    <row r="338" spans="1:10" ht="20.100000000000001" customHeight="1">
      <c r="A338" s="119" t="s">
        <v>89</v>
      </c>
      <c r="B338" s="119" t="s">
        <v>90</v>
      </c>
      <c r="C338" s="119" t="s">
        <v>123</v>
      </c>
      <c r="D338" s="120" t="s">
        <v>212</v>
      </c>
      <c r="E338" s="120" t="s">
        <v>148</v>
      </c>
      <c r="F338" s="104">
        <f t="shared" si="5"/>
        <v>11.98</v>
      </c>
      <c r="G338" s="104">
        <v>11.98</v>
      </c>
      <c r="H338" s="104">
        <v>0</v>
      </c>
      <c r="I338" s="104">
        <v>0</v>
      </c>
      <c r="J338" s="122">
        <v>0</v>
      </c>
    </row>
    <row r="339" spans="1:10" ht="20.100000000000001" customHeight="1">
      <c r="A339" s="119" t="s">
        <v>95</v>
      </c>
      <c r="B339" s="119" t="s">
        <v>96</v>
      </c>
      <c r="C339" s="119" t="s">
        <v>101</v>
      </c>
      <c r="D339" s="120" t="s">
        <v>212</v>
      </c>
      <c r="E339" s="120" t="s">
        <v>140</v>
      </c>
      <c r="F339" s="104">
        <f t="shared" si="5"/>
        <v>24.42</v>
      </c>
      <c r="G339" s="104">
        <v>24.42</v>
      </c>
      <c r="H339" s="104">
        <v>0</v>
      </c>
      <c r="I339" s="104">
        <v>0</v>
      </c>
      <c r="J339" s="122">
        <v>0</v>
      </c>
    </row>
    <row r="340" spans="1:10" ht="20.100000000000001" customHeight="1">
      <c r="A340" s="119" t="s">
        <v>99</v>
      </c>
      <c r="B340" s="119" t="s">
        <v>91</v>
      </c>
      <c r="C340" s="119" t="s">
        <v>152</v>
      </c>
      <c r="D340" s="120" t="s">
        <v>212</v>
      </c>
      <c r="E340" s="120" t="s">
        <v>157</v>
      </c>
      <c r="F340" s="104">
        <f t="shared" si="5"/>
        <v>284.33999999999997</v>
      </c>
      <c r="G340" s="104">
        <v>284.33999999999997</v>
      </c>
      <c r="H340" s="104">
        <v>0</v>
      </c>
      <c r="I340" s="104">
        <v>0</v>
      </c>
      <c r="J340" s="122">
        <v>0</v>
      </c>
    </row>
    <row r="341" spans="1:10" ht="20.100000000000001" customHeight="1">
      <c r="A341" s="119" t="s">
        <v>99</v>
      </c>
      <c r="B341" s="119" t="s">
        <v>91</v>
      </c>
      <c r="C341" s="119" t="s">
        <v>104</v>
      </c>
      <c r="D341" s="120" t="s">
        <v>212</v>
      </c>
      <c r="E341" s="120" t="s">
        <v>105</v>
      </c>
      <c r="F341" s="104">
        <f t="shared" si="5"/>
        <v>302.42</v>
      </c>
      <c r="G341" s="104">
        <v>0</v>
      </c>
      <c r="H341" s="104">
        <v>302.42</v>
      </c>
      <c r="I341" s="104">
        <v>0</v>
      </c>
      <c r="J341" s="122">
        <v>0</v>
      </c>
    </row>
    <row r="342" spans="1:10" ht="20.100000000000001" customHeight="1">
      <c r="A342" s="119" t="s">
        <v>107</v>
      </c>
      <c r="B342" s="119" t="s">
        <v>101</v>
      </c>
      <c r="C342" s="119" t="s">
        <v>91</v>
      </c>
      <c r="D342" s="120" t="s">
        <v>212</v>
      </c>
      <c r="E342" s="120" t="s">
        <v>108</v>
      </c>
      <c r="F342" s="104">
        <f t="shared" si="5"/>
        <v>24.24</v>
      </c>
      <c r="G342" s="104">
        <v>24.24</v>
      </c>
      <c r="H342" s="104">
        <v>0</v>
      </c>
      <c r="I342" s="104">
        <v>0</v>
      </c>
      <c r="J342" s="122">
        <v>0</v>
      </c>
    </row>
    <row r="343" spans="1:10" ht="20.100000000000001" customHeight="1">
      <c r="A343" s="119" t="s">
        <v>107</v>
      </c>
      <c r="B343" s="119" t="s">
        <v>101</v>
      </c>
      <c r="C343" s="119" t="s">
        <v>87</v>
      </c>
      <c r="D343" s="120" t="s">
        <v>212</v>
      </c>
      <c r="E343" s="120" t="s">
        <v>109</v>
      </c>
      <c r="F343" s="104">
        <f t="shared" si="5"/>
        <v>8.65</v>
      </c>
      <c r="G343" s="104">
        <v>8.65</v>
      </c>
      <c r="H343" s="104">
        <v>0</v>
      </c>
      <c r="I343" s="104">
        <v>0</v>
      </c>
      <c r="J343" s="122">
        <v>0</v>
      </c>
    </row>
    <row r="344" spans="1:10" ht="20.100000000000001" customHeight="1">
      <c r="A344" s="119" t="s">
        <v>36</v>
      </c>
      <c r="B344" s="119" t="s">
        <v>36</v>
      </c>
      <c r="C344" s="119" t="s">
        <v>36</v>
      </c>
      <c r="D344" s="120" t="s">
        <v>36</v>
      </c>
      <c r="E344" s="120" t="s">
        <v>213</v>
      </c>
      <c r="F344" s="104">
        <f t="shared" si="5"/>
        <v>150.94</v>
      </c>
      <c r="G344" s="104">
        <v>141.47</v>
      </c>
      <c r="H344" s="104">
        <v>9.4700000000000006</v>
      </c>
      <c r="I344" s="104">
        <v>0</v>
      </c>
      <c r="J344" s="122">
        <v>0</v>
      </c>
    </row>
    <row r="345" spans="1:10" ht="20.100000000000001" customHeight="1">
      <c r="A345" s="119" t="s">
        <v>85</v>
      </c>
      <c r="B345" s="119" t="s">
        <v>86</v>
      </c>
      <c r="C345" s="119" t="s">
        <v>87</v>
      </c>
      <c r="D345" s="120" t="s">
        <v>214</v>
      </c>
      <c r="E345" s="120" t="s">
        <v>88</v>
      </c>
      <c r="F345" s="104">
        <f t="shared" si="5"/>
        <v>8.32</v>
      </c>
      <c r="G345" s="104">
        <v>8.32</v>
      </c>
      <c r="H345" s="104">
        <v>0</v>
      </c>
      <c r="I345" s="104">
        <v>0</v>
      </c>
      <c r="J345" s="122">
        <v>0</v>
      </c>
    </row>
    <row r="346" spans="1:10" ht="20.100000000000001" customHeight="1">
      <c r="A346" s="119" t="s">
        <v>89</v>
      </c>
      <c r="B346" s="119" t="s">
        <v>90</v>
      </c>
      <c r="C346" s="119" t="s">
        <v>90</v>
      </c>
      <c r="D346" s="120" t="s">
        <v>214</v>
      </c>
      <c r="E346" s="120" t="s">
        <v>93</v>
      </c>
      <c r="F346" s="104">
        <f t="shared" si="5"/>
        <v>7.22</v>
      </c>
      <c r="G346" s="104">
        <v>7.22</v>
      </c>
      <c r="H346" s="104">
        <v>0</v>
      </c>
      <c r="I346" s="104">
        <v>0</v>
      </c>
      <c r="J346" s="122">
        <v>0</v>
      </c>
    </row>
    <row r="347" spans="1:10" ht="20.100000000000001" customHeight="1">
      <c r="A347" s="119" t="s">
        <v>89</v>
      </c>
      <c r="B347" s="119" t="s">
        <v>90</v>
      </c>
      <c r="C347" s="119" t="s">
        <v>123</v>
      </c>
      <c r="D347" s="120" t="s">
        <v>214</v>
      </c>
      <c r="E347" s="120" t="s">
        <v>148</v>
      </c>
      <c r="F347" s="104">
        <f t="shared" si="5"/>
        <v>2.2999999999999998</v>
      </c>
      <c r="G347" s="104">
        <v>2.2999999999999998</v>
      </c>
      <c r="H347" s="104">
        <v>0</v>
      </c>
      <c r="I347" s="104">
        <v>0</v>
      </c>
      <c r="J347" s="122">
        <v>0</v>
      </c>
    </row>
    <row r="348" spans="1:10" ht="20.100000000000001" customHeight="1">
      <c r="A348" s="119" t="s">
        <v>95</v>
      </c>
      <c r="B348" s="119" t="s">
        <v>96</v>
      </c>
      <c r="C348" s="119" t="s">
        <v>101</v>
      </c>
      <c r="D348" s="120" t="s">
        <v>214</v>
      </c>
      <c r="E348" s="120" t="s">
        <v>140</v>
      </c>
      <c r="F348" s="104">
        <f t="shared" si="5"/>
        <v>6.59</v>
      </c>
      <c r="G348" s="104">
        <v>6.59</v>
      </c>
      <c r="H348" s="104">
        <v>0</v>
      </c>
      <c r="I348" s="104">
        <v>0</v>
      </c>
      <c r="J348" s="122">
        <v>0</v>
      </c>
    </row>
    <row r="349" spans="1:10" ht="20.100000000000001" customHeight="1">
      <c r="A349" s="119" t="s">
        <v>99</v>
      </c>
      <c r="B349" s="119" t="s">
        <v>91</v>
      </c>
      <c r="C349" s="119" t="s">
        <v>152</v>
      </c>
      <c r="D349" s="120" t="s">
        <v>214</v>
      </c>
      <c r="E349" s="120" t="s">
        <v>157</v>
      </c>
      <c r="F349" s="104">
        <f t="shared" si="5"/>
        <v>110.54</v>
      </c>
      <c r="G349" s="104">
        <v>110.54</v>
      </c>
      <c r="H349" s="104">
        <v>0</v>
      </c>
      <c r="I349" s="104">
        <v>0</v>
      </c>
      <c r="J349" s="122">
        <v>0</v>
      </c>
    </row>
    <row r="350" spans="1:10" ht="20.100000000000001" customHeight="1">
      <c r="A350" s="119" t="s">
        <v>99</v>
      </c>
      <c r="B350" s="119" t="s">
        <v>91</v>
      </c>
      <c r="C350" s="119" t="s">
        <v>123</v>
      </c>
      <c r="D350" s="120" t="s">
        <v>214</v>
      </c>
      <c r="E350" s="120" t="s">
        <v>124</v>
      </c>
      <c r="F350" s="104">
        <f t="shared" si="5"/>
        <v>9.4700000000000006</v>
      </c>
      <c r="G350" s="104">
        <v>0</v>
      </c>
      <c r="H350" s="104">
        <v>9.4700000000000006</v>
      </c>
      <c r="I350" s="104">
        <v>0</v>
      </c>
      <c r="J350" s="122">
        <v>0</v>
      </c>
    </row>
    <row r="351" spans="1:10" ht="20.100000000000001" customHeight="1">
      <c r="A351" s="119" t="s">
        <v>107</v>
      </c>
      <c r="B351" s="119" t="s">
        <v>101</v>
      </c>
      <c r="C351" s="119" t="s">
        <v>91</v>
      </c>
      <c r="D351" s="120" t="s">
        <v>214</v>
      </c>
      <c r="E351" s="120" t="s">
        <v>108</v>
      </c>
      <c r="F351" s="104">
        <f t="shared" si="5"/>
        <v>6.5</v>
      </c>
      <c r="G351" s="104">
        <v>6.5</v>
      </c>
      <c r="H351" s="104">
        <v>0</v>
      </c>
      <c r="I351" s="104">
        <v>0</v>
      </c>
      <c r="J351" s="122">
        <v>0</v>
      </c>
    </row>
    <row r="352" spans="1:10" ht="20.100000000000001" customHeight="1">
      <c r="A352" s="119" t="s">
        <v>36</v>
      </c>
      <c r="B352" s="119" t="s">
        <v>36</v>
      </c>
      <c r="C352" s="119" t="s">
        <v>36</v>
      </c>
      <c r="D352" s="120" t="s">
        <v>36</v>
      </c>
      <c r="E352" s="120" t="s">
        <v>215</v>
      </c>
      <c r="F352" s="104">
        <f t="shared" si="5"/>
        <v>2577.39</v>
      </c>
      <c r="G352" s="104">
        <v>1139.5899999999999</v>
      </c>
      <c r="H352" s="104">
        <v>1437.8</v>
      </c>
      <c r="I352" s="104">
        <v>0</v>
      </c>
      <c r="J352" s="122">
        <v>0</v>
      </c>
    </row>
    <row r="353" spans="1:10" ht="20.100000000000001" customHeight="1">
      <c r="A353" s="119" t="s">
        <v>85</v>
      </c>
      <c r="B353" s="119" t="s">
        <v>86</v>
      </c>
      <c r="C353" s="119" t="s">
        <v>87</v>
      </c>
      <c r="D353" s="120" t="s">
        <v>216</v>
      </c>
      <c r="E353" s="120" t="s">
        <v>88</v>
      </c>
      <c r="F353" s="104">
        <f t="shared" si="5"/>
        <v>119.8</v>
      </c>
      <c r="G353" s="104">
        <v>119.8</v>
      </c>
      <c r="H353" s="104">
        <v>0</v>
      </c>
      <c r="I353" s="104">
        <v>0</v>
      </c>
      <c r="J353" s="122">
        <v>0</v>
      </c>
    </row>
    <row r="354" spans="1:10" ht="20.100000000000001" customHeight="1">
      <c r="A354" s="119" t="s">
        <v>203</v>
      </c>
      <c r="B354" s="119" t="s">
        <v>101</v>
      </c>
      <c r="C354" s="119" t="s">
        <v>123</v>
      </c>
      <c r="D354" s="120" t="s">
        <v>216</v>
      </c>
      <c r="E354" s="120" t="s">
        <v>217</v>
      </c>
      <c r="F354" s="104">
        <f t="shared" si="5"/>
        <v>37.57</v>
      </c>
      <c r="G354" s="104">
        <v>0</v>
      </c>
      <c r="H354" s="104">
        <v>37.57</v>
      </c>
      <c r="I354" s="104">
        <v>0</v>
      </c>
      <c r="J354" s="122">
        <v>0</v>
      </c>
    </row>
    <row r="355" spans="1:10" ht="20.100000000000001" customHeight="1">
      <c r="A355" s="119" t="s">
        <v>203</v>
      </c>
      <c r="B355" s="119" t="s">
        <v>82</v>
      </c>
      <c r="C355" s="119" t="s">
        <v>82</v>
      </c>
      <c r="D355" s="120" t="s">
        <v>216</v>
      </c>
      <c r="E355" s="120" t="s">
        <v>206</v>
      </c>
      <c r="F355" s="104">
        <f t="shared" si="5"/>
        <v>52.21</v>
      </c>
      <c r="G355" s="104">
        <v>0</v>
      </c>
      <c r="H355" s="104">
        <v>52.21</v>
      </c>
      <c r="I355" s="104">
        <v>0</v>
      </c>
      <c r="J355" s="122">
        <v>0</v>
      </c>
    </row>
    <row r="356" spans="1:10" ht="20.100000000000001" customHeight="1">
      <c r="A356" s="119" t="s">
        <v>89</v>
      </c>
      <c r="B356" s="119" t="s">
        <v>90</v>
      </c>
      <c r="C356" s="119" t="s">
        <v>90</v>
      </c>
      <c r="D356" s="120" t="s">
        <v>216</v>
      </c>
      <c r="E356" s="120" t="s">
        <v>93</v>
      </c>
      <c r="F356" s="104">
        <f t="shared" si="5"/>
        <v>69.48</v>
      </c>
      <c r="G356" s="104">
        <v>69.48</v>
      </c>
      <c r="H356" s="104">
        <v>0</v>
      </c>
      <c r="I356" s="104">
        <v>0</v>
      </c>
      <c r="J356" s="122">
        <v>0</v>
      </c>
    </row>
    <row r="357" spans="1:10" ht="20.100000000000001" customHeight="1">
      <c r="A357" s="119" t="s">
        <v>89</v>
      </c>
      <c r="B357" s="119" t="s">
        <v>90</v>
      </c>
      <c r="C357" s="119" t="s">
        <v>123</v>
      </c>
      <c r="D357" s="120" t="s">
        <v>216</v>
      </c>
      <c r="E357" s="120" t="s">
        <v>148</v>
      </c>
      <c r="F357" s="104">
        <f t="shared" si="5"/>
        <v>34.74</v>
      </c>
      <c r="G357" s="104">
        <v>34.74</v>
      </c>
      <c r="H357" s="104">
        <v>0</v>
      </c>
      <c r="I357" s="104">
        <v>0</v>
      </c>
      <c r="J357" s="122">
        <v>0</v>
      </c>
    </row>
    <row r="358" spans="1:10" ht="20.100000000000001" customHeight="1">
      <c r="A358" s="119" t="s">
        <v>95</v>
      </c>
      <c r="B358" s="119" t="s">
        <v>96</v>
      </c>
      <c r="C358" s="119" t="s">
        <v>101</v>
      </c>
      <c r="D358" s="120" t="s">
        <v>216</v>
      </c>
      <c r="E358" s="120" t="s">
        <v>140</v>
      </c>
      <c r="F358" s="104">
        <f t="shared" si="5"/>
        <v>65.67</v>
      </c>
      <c r="G358" s="104">
        <v>65.67</v>
      </c>
      <c r="H358" s="104">
        <v>0</v>
      </c>
      <c r="I358" s="104">
        <v>0</v>
      </c>
      <c r="J358" s="122">
        <v>0</v>
      </c>
    </row>
    <row r="359" spans="1:10" ht="20.100000000000001" customHeight="1">
      <c r="A359" s="119" t="s">
        <v>99</v>
      </c>
      <c r="B359" s="119" t="s">
        <v>91</v>
      </c>
      <c r="C359" s="119" t="s">
        <v>152</v>
      </c>
      <c r="D359" s="120" t="s">
        <v>216</v>
      </c>
      <c r="E359" s="120" t="s">
        <v>157</v>
      </c>
      <c r="F359" s="104">
        <f t="shared" si="5"/>
        <v>753.13</v>
      </c>
      <c r="G359" s="104">
        <v>753.13</v>
      </c>
      <c r="H359" s="104">
        <v>0</v>
      </c>
      <c r="I359" s="104">
        <v>0</v>
      </c>
      <c r="J359" s="122">
        <v>0</v>
      </c>
    </row>
    <row r="360" spans="1:10" ht="20.100000000000001" customHeight="1">
      <c r="A360" s="119" t="s">
        <v>99</v>
      </c>
      <c r="B360" s="119" t="s">
        <v>91</v>
      </c>
      <c r="C360" s="119" t="s">
        <v>86</v>
      </c>
      <c r="D360" s="120" t="s">
        <v>216</v>
      </c>
      <c r="E360" s="120" t="s">
        <v>103</v>
      </c>
      <c r="F360" s="104">
        <f t="shared" si="5"/>
        <v>794.95</v>
      </c>
      <c r="G360" s="104">
        <v>0</v>
      </c>
      <c r="H360" s="104">
        <v>794.95</v>
      </c>
      <c r="I360" s="104">
        <v>0</v>
      </c>
      <c r="J360" s="122">
        <v>0</v>
      </c>
    </row>
    <row r="361" spans="1:10" ht="20.100000000000001" customHeight="1">
      <c r="A361" s="119" t="s">
        <v>99</v>
      </c>
      <c r="B361" s="119" t="s">
        <v>91</v>
      </c>
      <c r="C361" s="119" t="s">
        <v>104</v>
      </c>
      <c r="D361" s="120" t="s">
        <v>216</v>
      </c>
      <c r="E361" s="120" t="s">
        <v>105</v>
      </c>
      <c r="F361" s="104">
        <f t="shared" si="5"/>
        <v>553.07000000000005</v>
      </c>
      <c r="G361" s="104">
        <v>0</v>
      </c>
      <c r="H361" s="104">
        <v>553.07000000000005</v>
      </c>
      <c r="I361" s="104">
        <v>0</v>
      </c>
      <c r="J361" s="122">
        <v>0</v>
      </c>
    </row>
    <row r="362" spans="1:10" ht="20.100000000000001" customHeight="1">
      <c r="A362" s="119" t="s">
        <v>107</v>
      </c>
      <c r="B362" s="119" t="s">
        <v>101</v>
      </c>
      <c r="C362" s="119" t="s">
        <v>91</v>
      </c>
      <c r="D362" s="120" t="s">
        <v>216</v>
      </c>
      <c r="E362" s="120" t="s">
        <v>108</v>
      </c>
      <c r="F362" s="104">
        <f t="shared" si="5"/>
        <v>61.95</v>
      </c>
      <c r="G362" s="104">
        <v>61.95</v>
      </c>
      <c r="H362" s="104">
        <v>0</v>
      </c>
      <c r="I362" s="104">
        <v>0</v>
      </c>
      <c r="J362" s="122">
        <v>0</v>
      </c>
    </row>
    <row r="363" spans="1:10" ht="20.100000000000001" customHeight="1">
      <c r="A363" s="119" t="s">
        <v>107</v>
      </c>
      <c r="B363" s="119" t="s">
        <v>101</v>
      </c>
      <c r="C363" s="119" t="s">
        <v>87</v>
      </c>
      <c r="D363" s="120" t="s">
        <v>216</v>
      </c>
      <c r="E363" s="120" t="s">
        <v>109</v>
      </c>
      <c r="F363" s="104">
        <f t="shared" si="5"/>
        <v>34.82</v>
      </c>
      <c r="G363" s="104">
        <v>34.82</v>
      </c>
      <c r="H363" s="104">
        <v>0</v>
      </c>
      <c r="I363" s="104">
        <v>0</v>
      </c>
      <c r="J363" s="122">
        <v>0</v>
      </c>
    </row>
    <row r="364" spans="1:10" ht="20.100000000000001" customHeight="1">
      <c r="A364" s="119" t="s">
        <v>36</v>
      </c>
      <c r="B364" s="119" t="s">
        <v>36</v>
      </c>
      <c r="C364" s="119" t="s">
        <v>36</v>
      </c>
      <c r="D364" s="120" t="s">
        <v>36</v>
      </c>
      <c r="E364" s="120" t="s">
        <v>218</v>
      </c>
      <c r="F364" s="104">
        <f t="shared" si="5"/>
        <v>5391.95</v>
      </c>
      <c r="G364" s="104">
        <v>3059.04</v>
      </c>
      <c r="H364" s="104">
        <v>2332.91</v>
      </c>
      <c r="I364" s="104">
        <v>0</v>
      </c>
      <c r="J364" s="122">
        <v>0</v>
      </c>
    </row>
    <row r="365" spans="1:10" ht="20.100000000000001" customHeight="1">
      <c r="A365" s="119" t="s">
        <v>85</v>
      </c>
      <c r="B365" s="119" t="s">
        <v>86</v>
      </c>
      <c r="C365" s="119" t="s">
        <v>87</v>
      </c>
      <c r="D365" s="120" t="s">
        <v>219</v>
      </c>
      <c r="E365" s="120" t="s">
        <v>88</v>
      </c>
      <c r="F365" s="104">
        <f t="shared" si="5"/>
        <v>16</v>
      </c>
      <c r="G365" s="104">
        <v>16</v>
      </c>
      <c r="H365" s="104">
        <v>0</v>
      </c>
      <c r="I365" s="104">
        <v>0</v>
      </c>
      <c r="J365" s="122">
        <v>0</v>
      </c>
    </row>
    <row r="366" spans="1:10" ht="20.100000000000001" customHeight="1">
      <c r="A366" s="119" t="s">
        <v>203</v>
      </c>
      <c r="B366" s="119" t="s">
        <v>101</v>
      </c>
      <c r="C366" s="119" t="s">
        <v>123</v>
      </c>
      <c r="D366" s="120" t="s">
        <v>219</v>
      </c>
      <c r="E366" s="120" t="s">
        <v>217</v>
      </c>
      <c r="F366" s="104">
        <f t="shared" si="5"/>
        <v>29.06</v>
      </c>
      <c r="G366" s="104">
        <v>0</v>
      </c>
      <c r="H366" s="104">
        <v>29.06</v>
      </c>
      <c r="I366" s="104">
        <v>0</v>
      </c>
      <c r="J366" s="122">
        <v>0</v>
      </c>
    </row>
    <row r="367" spans="1:10" ht="20.100000000000001" customHeight="1">
      <c r="A367" s="119" t="s">
        <v>203</v>
      </c>
      <c r="B367" s="119" t="s">
        <v>87</v>
      </c>
      <c r="C367" s="119" t="s">
        <v>91</v>
      </c>
      <c r="D367" s="120" t="s">
        <v>219</v>
      </c>
      <c r="E367" s="120" t="s">
        <v>220</v>
      </c>
      <c r="F367" s="104">
        <f t="shared" si="5"/>
        <v>2220.5</v>
      </c>
      <c r="G367" s="104">
        <v>2220.5</v>
      </c>
      <c r="H367" s="104">
        <v>0</v>
      </c>
      <c r="I367" s="104">
        <v>0</v>
      </c>
      <c r="J367" s="122">
        <v>0</v>
      </c>
    </row>
    <row r="368" spans="1:10" ht="20.100000000000001" customHeight="1">
      <c r="A368" s="119" t="s">
        <v>203</v>
      </c>
      <c r="B368" s="119" t="s">
        <v>87</v>
      </c>
      <c r="C368" s="119" t="s">
        <v>101</v>
      </c>
      <c r="D368" s="120" t="s">
        <v>219</v>
      </c>
      <c r="E368" s="120" t="s">
        <v>204</v>
      </c>
      <c r="F368" s="104">
        <f t="shared" si="5"/>
        <v>1391.83</v>
      </c>
      <c r="G368" s="104">
        <v>42</v>
      </c>
      <c r="H368" s="104">
        <v>1349.83</v>
      </c>
      <c r="I368" s="104">
        <v>0</v>
      </c>
      <c r="J368" s="122">
        <v>0</v>
      </c>
    </row>
    <row r="369" spans="1:10" ht="20.100000000000001" customHeight="1">
      <c r="A369" s="119" t="s">
        <v>203</v>
      </c>
      <c r="B369" s="119" t="s">
        <v>152</v>
      </c>
      <c r="C369" s="119" t="s">
        <v>152</v>
      </c>
      <c r="D369" s="120" t="s">
        <v>219</v>
      </c>
      <c r="E369" s="120" t="s">
        <v>205</v>
      </c>
      <c r="F369" s="104">
        <f t="shared" si="5"/>
        <v>232.56</v>
      </c>
      <c r="G369" s="104">
        <v>0</v>
      </c>
      <c r="H369" s="104">
        <v>232.56</v>
      </c>
      <c r="I369" s="104">
        <v>0</v>
      </c>
      <c r="J369" s="122">
        <v>0</v>
      </c>
    </row>
    <row r="370" spans="1:10" ht="20.100000000000001" customHeight="1">
      <c r="A370" s="119" t="s">
        <v>203</v>
      </c>
      <c r="B370" s="119" t="s">
        <v>152</v>
      </c>
      <c r="C370" s="119" t="s">
        <v>82</v>
      </c>
      <c r="D370" s="120" t="s">
        <v>219</v>
      </c>
      <c r="E370" s="120" t="s">
        <v>221</v>
      </c>
      <c r="F370" s="104">
        <f t="shared" si="5"/>
        <v>21</v>
      </c>
      <c r="G370" s="104">
        <v>0</v>
      </c>
      <c r="H370" s="104">
        <v>21</v>
      </c>
      <c r="I370" s="104">
        <v>0</v>
      </c>
      <c r="J370" s="122">
        <v>0</v>
      </c>
    </row>
    <row r="371" spans="1:10" ht="20.100000000000001" customHeight="1">
      <c r="A371" s="119" t="s">
        <v>203</v>
      </c>
      <c r="B371" s="119" t="s">
        <v>90</v>
      </c>
      <c r="C371" s="119" t="s">
        <v>87</v>
      </c>
      <c r="D371" s="120" t="s">
        <v>219</v>
      </c>
      <c r="E371" s="120" t="s">
        <v>222</v>
      </c>
      <c r="F371" s="104">
        <f t="shared" si="5"/>
        <v>103.09</v>
      </c>
      <c r="G371" s="104">
        <v>0</v>
      </c>
      <c r="H371" s="104">
        <v>103.09</v>
      </c>
      <c r="I371" s="104">
        <v>0</v>
      </c>
      <c r="J371" s="122">
        <v>0</v>
      </c>
    </row>
    <row r="372" spans="1:10" ht="20.100000000000001" customHeight="1">
      <c r="A372" s="119" t="s">
        <v>203</v>
      </c>
      <c r="B372" s="119" t="s">
        <v>82</v>
      </c>
      <c r="C372" s="119" t="s">
        <v>82</v>
      </c>
      <c r="D372" s="120" t="s">
        <v>219</v>
      </c>
      <c r="E372" s="120" t="s">
        <v>206</v>
      </c>
      <c r="F372" s="104">
        <f t="shared" si="5"/>
        <v>82.86</v>
      </c>
      <c r="G372" s="104">
        <v>0</v>
      </c>
      <c r="H372" s="104">
        <v>82.86</v>
      </c>
      <c r="I372" s="104">
        <v>0</v>
      </c>
      <c r="J372" s="122">
        <v>0</v>
      </c>
    </row>
    <row r="373" spans="1:10" ht="20.100000000000001" customHeight="1">
      <c r="A373" s="119" t="s">
        <v>89</v>
      </c>
      <c r="B373" s="119" t="s">
        <v>90</v>
      </c>
      <c r="C373" s="119" t="s">
        <v>101</v>
      </c>
      <c r="D373" s="120" t="s">
        <v>219</v>
      </c>
      <c r="E373" s="120" t="s">
        <v>147</v>
      </c>
      <c r="F373" s="104">
        <f t="shared" si="5"/>
        <v>12.61</v>
      </c>
      <c r="G373" s="104">
        <v>12.61</v>
      </c>
      <c r="H373" s="104">
        <v>0</v>
      </c>
      <c r="I373" s="104">
        <v>0</v>
      </c>
      <c r="J373" s="122">
        <v>0</v>
      </c>
    </row>
    <row r="374" spans="1:10" ht="20.100000000000001" customHeight="1">
      <c r="A374" s="119" t="s">
        <v>89</v>
      </c>
      <c r="B374" s="119" t="s">
        <v>90</v>
      </c>
      <c r="C374" s="119" t="s">
        <v>90</v>
      </c>
      <c r="D374" s="120" t="s">
        <v>219</v>
      </c>
      <c r="E374" s="120" t="s">
        <v>93</v>
      </c>
      <c r="F374" s="104">
        <f t="shared" si="5"/>
        <v>243.46</v>
      </c>
      <c r="G374" s="104">
        <v>243.46</v>
      </c>
      <c r="H374" s="104">
        <v>0</v>
      </c>
      <c r="I374" s="104">
        <v>0</v>
      </c>
      <c r="J374" s="122">
        <v>0</v>
      </c>
    </row>
    <row r="375" spans="1:10" ht="20.100000000000001" customHeight="1">
      <c r="A375" s="119" t="s">
        <v>89</v>
      </c>
      <c r="B375" s="119" t="s">
        <v>90</v>
      </c>
      <c r="C375" s="119" t="s">
        <v>123</v>
      </c>
      <c r="D375" s="120" t="s">
        <v>219</v>
      </c>
      <c r="E375" s="120" t="s">
        <v>148</v>
      </c>
      <c r="F375" s="104">
        <f t="shared" si="5"/>
        <v>121.73</v>
      </c>
      <c r="G375" s="104">
        <v>121.73</v>
      </c>
      <c r="H375" s="104">
        <v>0</v>
      </c>
      <c r="I375" s="104">
        <v>0</v>
      </c>
      <c r="J375" s="122">
        <v>0</v>
      </c>
    </row>
    <row r="376" spans="1:10" ht="20.100000000000001" customHeight="1">
      <c r="A376" s="119" t="s">
        <v>95</v>
      </c>
      <c r="B376" s="119" t="s">
        <v>96</v>
      </c>
      <c r="C376" s="119" t="s">
        <v>101</v>
      </c>
      <c r="D376" s="120" t="s">
        <v>219</v>
      </c>
      <c r="E376" s="120" t="s">
        <v>140</v>
      </c>
      <c r="F376" s="104">
        <f t="shared" si="5"/>
        <v>136.94</v>
      </c>
      <c r="G376" s="104">
        <v>136.94</v>
      </c>
      <c r="H376" s="104">
        <v>0</v>
      </c>
      <c r="I376" s="104">
        <v>0</v>
      </c>
      <c r="J376" s="122">
        <v>0</v>
      </c>
    </row>
    <row r="377" spans="1:10" ht="20.100000000000001" customHeight="1">
      <c r="A377" s="119" t="s">
        <v>99</v>
      </c>
      <c r="B377" s="119" t="s">
        <v>91</v>
      </c>
      <c r="C377" s="119" t="s">
        <v>123</v>
      </c>
      <c r="D377" s="120" t="s">
        <v>219</v>
      </c>
      <c r="E377" s="120" t="s">
        <v>124</v>
      </c>
      <c r="F377" s="104">
        <f t="shared" si="5"/>
        <v>7.68</v>
      </c>
      <c r="G377" s="104">
        <v>0</v>
      </c>
      <c r="H377" s="104">
        <v>7.68</v>
      </c>
      <c r="I377" s="104">
        <v>0</v>
      </c>
      <c r="J377" s="122">
        <v>0</v>
      </c>
    </row>
    <row r="378" spans="1:10" ht="20.100000000000001" customHeight="1">
      <c r="A378" s="119" t="s">
        <v>99</v>
      </c>
      <c r="B378" s="119" t="s">
        <v>91</v>
      </c>
      <c r="C378" s="119" t="s">
        <v>82</v>
      </c>
      <c r="D378" s="120" t="s">
        <v>219</v>
      </c>
      <c r="E378" s="120" t="s">
        <v>106</v>
      </c>
      <c r="F378" s="104">
        <f t="shared" si="5"/>
        <v>6.83</v>
      </c>
      <c r="G378" s="104">
        <v>0</v>
      </c>
      <c r="H378" s="104">
        <v>6.83</v>
      </c>
      <c r="I378" s="104">
        <v>0</v>
      </c>
      <c r="J378" s="122">
        <v>0</v>
      </c>
    </row>
    <row r="379" spans="1:10" ht="20.100000000000001" customHeight="1">
      <c r="A379" s="119" t="s">
        <v>99</v>
      </c>
      <c r="B379" s="119" t="s">
        <v>82</v>
      </c>
      <c r="C379" s="119" t="s">
        <v>82</v>
      </c>
      <c r="D379" s="120" t="s">
        <v>219</v>
      </c>
      <c r="E379" s="120" t="s">
        <v>131</v>
      </c>
      <c r="F379" s="104">
        <f t="shared" si="5"/>
        <v>500</v>
      </c>
      <c r="G379" s="104">
        <v>0</v>
      </c>
      <c r="H379" s="104">
        <v>500</v>
      </c>
      <c r="I379" s="104">
        <v>0</v>
      </c>
      <c r="J379" s="122">
        <v>0</v>
      </c>
    </row>
    <row r="380" spans="1:10" ht="20.100000000000001" customHeight="1">
      <c r="A380" s="119" t="s">
        <v>107</v>
      </c>
      <c r="B380" s="119" t="s">
        <v>101</v>
      </c>
      <c r="C380" s="119" t="s">
        <v>91</v>
      </c>
      <c r="D380" s="120" t="s">
        <v>219</v>
      </c>
      <c r="E380" s="120" t="s">
        <v>108</v>
      </c>
      <c r="F380" s="104">
        <f t="shared" si="5"/>
        <v>182.59</v>
      </c>
      <c r="G380" s="104">
        <v>182.59</v>
      </c>
      <c r="H380" s="104">
        <v>0</v>
      </c>
      <c r="I380" s="104">
        <v>0</v>
      </c>
      <c r="J380" s="122">
        <v>0</v>
      </c>
    </row>
    <row r="381" spans="1:10" ht="20.100000000000001" customHeight="1">
      <c r="A381" s="119" t="s">
        <v>107</v>
      </c>
      <c r="B381" s="119" t="s">
        <v>101</v>
      </c>
      <c r="C381" s="119" t="s">
        <v>87</v>
      </c>
      <c r="D381" s="120" t="s">
        <v>219</v>
      </c>
      <c r="E381" s="120" t="s">
        <v>109</v>
      </c>
      <c r="F381" s="104">
        <f t="shared" si="5"/>
        <v>83.21</v>
      </c>
      <c r="G381" s="104">
        <v>83.21</v>
      </c>
      <c r="H381" s="104">
        <v>0</v>
      </c>
      <c r="I381" s="104">
        <v>0</v>
      </c>
      <c r="J381" s="122">
        <v>0</v>
      </c>
    </row>
    <row r="382" spans="1:10" ht="20.100000000000001" customHeight="1">
      <c r="A382" s="119" t="s">
        <v>36</v>
      </c>
      <c r="B382" s="119" t="s">
        <v>36</v>
      </c>
      <c r="C382" s="119" t="s">
        <v>36</v>
      </c>
      <c r="D382" s="120" t="s">
        <v>36</v>
      </c>
      <c r="E382" s="120" t="s">
        <v>223</v>
      </c>
      <c r="F382" s="104">
        <f t="shared" si="5"/>
        <v>399.21</v>
      </c>
      <c r="G382" s="104">
        <v>195.45</v>
      </c>
      <c r="H382" s="104">
        <v>203.76</v>
      </c>
      <c r="I382" s="104">
        <v>0</v>
      </c>
      <c r="J382" s="122">
        <v>0</v>
      </c>
    </row>
    <row r="383" spans="1:10" ht="20.100000000000001" customHeight="1">
      <c r="A383" s="119" t="s">
        <v>85</v>
      </c>
      <c r="B383" s="119" t="s">
        <v>86</v>
      </c>
      <c r="C383" s="119" t="s">
        <v>87</v>
      </c>
      <c r="D383" s="120" t="s">
        <v>224</v>
      </c>
      <c r="E383" s="120" t="s">
        <v>88</v>
      </c>
      <c r="F383" s="104">
        <f t="shared" si="5"/>
        <v>12</v>
      </c>
      <c r="G383" s="104">
        <v>12</v>
      </c>
      <c r="H383" s="104">
        <v>0</v>
      </c>
      <c r="I383" s="104">
        <v>0</v>
      </c>
      <c r="J383" s="122">
        <v>0</v>
      </c>
    </row>
    <row r="384" spans="1:10" ht="20.100000000000001" customHeight="1">
      <c r="A384" s="119" t="s">
        <v>89</v>
      </c>
      <c r="B384" s="119" t="s">
        <v>90</v>
      </c>
      <c r="C384" s="119" t="s">
        <v>90</v>
      </c>
      <c r="D384" s="120" t="s">
        <v>224</v>
      </c>
      <c r="E384" s="120" t="s">
        <v>93</v>
      </c>
      <c r="F384" s="104">
        <f t="shared" si="5"/>
        <v>9</v>
      </c>
      <c r="G384" s="104">
        <v>9</v>
      </c>
      <c r="H384" s="104">
        <v>0</v>
      </c>
      <c r="I384" s="104">
        <v>0</v>
      </c>
      <c r="J384" s="122">
        <v>0</v>
      </c>
    </row>
    <row r="385" spans="1:10" ht="20.100000000000001" customHeight="1">
      <c r="A385" s="119" t="s">
        <v>89</v>
      </c>
      <c r="B385" s="119" t="s">
        <v>90</v>
      </c>
      <c r="C385" s="119" t="s">
        <v>123</v>
      </c>
      <c r="D385" s="120" t="s">
        <v>224</v>
      </c>
      <c r="E385" s="120" t="s">
        <v>148</v>
      </c>
      <c r="F385" s="104">
        <f t="shared" si="5"/>
        <v>4.5</v>
      </c>
      <c r="G385" s="104">
        <v>4.5</v>
      </c>
      <c r="H385" s="104">
        <v>0</v>
      </c>
      <c r="I385" s="104">
        <v>0</v>
      </c>
      <c r="J385" s="122">
        <v>0</v>
      </c>
    </row>
    <row r="386" spans="1:10" ht="20.100000000000001" customHeight="1">
      <c r="A386" s="119" t="s">
        <v>95</v>
      </c>
      <c r="B386" s="119" t="s">
        <v>96</v>
      </c>
      <c r="C386" s="119" t="s">
        <v>101</v>
      </c>
      <c r="D386" s="120" t="s">
        <v>224</v>
      </c>
      <c r="E386" s="120" t="s">
        <v>140</v>
      </c>
      <c r="F386" s="104">
        <f t="shared" si="5"/>
        <v>11</v>
      </c>
      <c r="G386" s="104">
        <v>11</v>
      </c>
      <c r="H386" s="104">
        <v>0</v>
      </c>
      <c r="I386" s="104">
        <v>0</v>
      </c>
      <c r="J386" s="122">
        <v>0</v>
      </c>
    </row>
    <row r="387" spans="1:10" ht="20.100000000000001" customHeight="1">
      <c r="A387" s="119" t="s">
        <v>99</v>
      </c>
      <c r="B387" s="119" t="s">
        <v>91</v>
      </c>
      <c r="C387" s="119" t="s">
        <v>152</v>
      </c>
      <c r="D387" s="120" t="s">
        <v>224</v>
      </c>
      <c r="E387" s="120" t="s">
        <v>157</v>
      </c>
      <c r="F387" s="104">
        <f t="shared" si="5"/>
        <v>101.07</v>
      </c>
      <c r="G387" s="104">
        <v>98.95</v>
      </c>
      <c r="H387" s="104">
        <v>2.12</v>
      </c>
      <c r="I387" s="104">
        <v>0</v>
      </c>
      <c r="J387" s="122">
        <v>0</v>
      </c>
    </row>
    <row r="388" spans="1:10" ht="20.100000000000001" customHeight="1">
      <c r="A388" s="119" t="s">
        <v>99</v>
      </c>
      <c r="B388" s="119" t="s">
        <v>91</v>
      </c>
      <c r="C388" s="119" t="s">
        <v>82</v>
      </c>
      <c r="D388" s="120" t="s">
        <v>224</v>
      </c>
      <c r="E388" s="120" t="s">
        <v>106</v>
      </c>
      <c r="F388" s="104">
        <f t="shared" si="5"/>
        <v>251.64</v>
      </c>
      <c r="G388" s="104">
        <v>50</v>
      </c>
      <c r="H388" s="104">
        <v>201.64</v>
      </c>
      <c r="I388" s="104">
        <v>0</v>
      </c>
      <c r="J388" s="122">
        <v>0</v>
      </c>
    </row>
    <row r="389" spans="1:10" ht="20.100000000000001" customHeight="1">
      <c r="A389" s="119" t="s">
        <v>107</v>
      </c>
      <c r="B389" s="119" t="s">
        <v>101</v>
      </c>
      <c r="C389" s="119" t="s">
        <v>91</v>
      </c>
      <c r="D389" s="120" t="s">
        <v>224</v>
      </c>
      <c r="E389" s="120" t="s">
        <v>108</v>
      </c>
      <c r="F389" s="104">
        <f t="shared" si="5"/>
        <v>10</v>
      </c>
      <c r="G389" s="104">
        <v>10</v>
      </c>
      <c r="H389" s="104">
        <v>0</v>
      </c>
      <c r="I389" s="104">
        <v>0</v>
      </c>
      <c r="J389" s="122">
        <v>0</v>
      </c>
    </row>
    <row r="390" spans="1:10" ht="20.100000000000001" customHeight="1">
      <c r="A390" s="119" t="s">
        <v>36</v>
      </c>
      <c r="B390" s="119" t="s">
        <v>36</v>
      </c>
      <c r="C390" s="119" t="s">
        <v>36</v>
      </c>
      <c r="D390" s="120" t="s">
        <v>36</v>
      </c>
      <c r="E390" s="120" t="s">
        <v>225</v>
      </c>
      <c r="F390" s="104">
        <f t="shared" si="5"/>
        <v>291.89999999999998</v>
      </c>
      <c r="G390" s="104">
        <v>290.3</v>
      </c>
      <c r="H390" s="104">
        <v>1.6</v>
      </c>
      <c r="I390" s="104">
        <v>0</v>
      </c>
      <c r="J390" s="122">
        <v>0</v>
      </c>
    </row>
    <row r="391" spans="1:10" ht="20.100000000000001" customHeight="1">
      <c r="A391" s="119" t="s">
        <v>36</v>
      </c>
      <c r="B391" s="119" t="s">
        <v>36</v>
      </c>
      <c r="C391" s="119" t="s">
        <v>36</v>
      </c>
      <c r="D391" s="120" t="s">
        <v>36</v>
      </c>
      <c r="E391" s="120" t="s">
        <v>226</v>
      </c>
      <c r="F391" s="104">
        <f t="shared" ref="F391:F454" si="6">SUM(G391:J391)</f>
        <v>291.89999999999998</v>
      </c>
      <c r="G391" s="104">
        <v>290.3</v>
      </c>
      <c r="H391" s="104">
        <v>1.6</v>
      </c>
      <c r="I391" s="104">
        <v>0</v>
      </c>
      <c r="J391" s="122">
        <v>0</v>
      </c>
    </row>
    <row r="392" spans="1:10" ht="20.100000000000001" customHeight="1">
      <c r="A392" s="119" t="s">
        <v>89</v>
      </c>
      <c r="B392" s="119" t="s">
        <v>90</v>
      </c>
      <c r="C392" s="119" t="s">
        <v>90</v>
      </c>
      <c r="D392" s="120" t="s">
        <v>227</v>
      </c>
      <c r="E392" s="120" t="s">
        <v>93</v>
      </c>
      <c r="F392" s="104">
        <f t="shared" si="6"/>
        <v>13.15</v>
      </c>
      <c r="G392" s="104">
        <v>13.15</v>
      </c>
      <c r="H392" s="104">
        <v>0</v>
      </c>
      <c r="I392" s="104">
        <v>0</v>
      </c>
      <c r="J392" s="122">
        <v>0</v>
      </c>
    </row>
    <row r="393" spans="1:10" ht="20.100000000000001" customHeight="1">
      <c r="A393" s="119" t="s">
        <v>89</v>
      </c>
      <c r="B393" s="119" t="s">
        <v>90</v>
      </c>
      <c r="C393" s="119" t="s">
        <v>123</v>
      </c>
      <c r="D393" s="120" t="s">
        <v>227</v>
      </c>
      <c r="E393" s="120" t="s">
        <v>148</v>
      </c>
      <c r="F393" s="104">
        <f t="shared" si="6"/>
        <v>6.58</v>
      </c>
      <c r="G393" s="104">
        <v>6.58</v>
      </c>
      <c r="H393" s="104">
        <v>0</v>
      </c>
      <c r="I393" s="104">
        <v>0</v>
      </c>
      <c r="J393" s="122">
        <v>0</v>
      </c>
    </row>
    <row r="394" spans="1:10" ht="20.100000000000001" customHeight="1">
      <c r="A394" s="119" t="s">
        <v>95</v>
      </c>
      <c r="B394" s="119" t="s">
        <v>96</v>
      </c>
      <c r="C394" s="119" t="s">
        <v>101</v>
      </c>
      <c r="D394" s="120" t="s">
        <v>227</v>
      </c>
      <c r="E394" s="120" t="s">
        <v>140</v>
      </c>
      <c r="F394" s="104">
        <f t="shared" si="6"/>
        <v>7.4</v>
      </c>
      <c r="G394" s="104">
        <v>7.4</v>
      </c>
      <c r="H394" s="104">
        <v>0</v>
      </c>
      <c r="I394" s="104">
        <v>0</v>
      </c>
      <c r="J394" s="122">
        <v>0</v>
      </c>
    </row>
    <row r="395" spans="1:10" ht="20.100000000000001" customHeight="1">
      <c r="A395" s="119" t="s">
        <v>99</v>
      </c>
      <c r="B395" s="119" t="s">
        <v>91</v>
      </c>
      <c r="C395" s="119" t="s">
        <v>87</v>
      </c>
      <c r="D395" s="120" t="s">
        <v>227</v>
      </c>
      <c r="E395" s="120" t="s">
        <v>141</v>
      </c>
      <c r="F395" s="104">
        <f t="shared" si="6"/>
        <v>251.29</v>
      </c>
      <c r="G395" s="104">
        <v>249.69</v>
      </c>
      <c r="H395" s="104">
        <v>1.6</v>
      </c>
      <c r="I395" s="104">
        <v>0</v>
      </c>
      <c r="J395" s="122">
        <v>0</v>
      </c>
    </row>
    <row r="396" spans="1:10" ht="20.100000000000001" customHeight="1">
      <c r="A396" s="119" t="s">
        <v>107</v>
      </c>
      <c r="B396" s="119" t="s">
        <v>101</v>
      </c>
      <c r="C396" s="119" t="s">
        <v>91</v>
      </c>
      <c r="D396" s="120" t="s">
        <v>227</v>
      </c>
      <c r="E396" s="120" t="s">
        <v>108</v>
      </c>
      <c r="F396" s="104">
        <f t="shared" si="6"/>
        <v>13.48</v>
      </c>
      <c r="G396" s="104">
        <v>13.48</v>
      </c>
      <c r="H396" s="104">
        <v>0</v>
      </c>
      <c r="I396" s="104">
        <v>0</v>
      </c>
      <c r="J396" s="122">
        <v>0</v>
      </c>
    </row>
    <row r="397" spans="1:10" ht="20.100000000000001" customHeight="1">
      <c r="A397" s="119" t="s">
        <v>36</v>
      </c>
      <c r="B397" s="119" t="s">
        <v>36</v>
      </c>
      <c r="C397" s="119" t="s">
        <v>36</v>
      </c>
      <c r="D397" s="120" t="s">
        <v>36</v>
      </c>
      <c r="E397" s="120" t="s">
        <v>228</v>
      </c>
      <c r="F397" s="104">
        <f t="shared" si="6"/>
        <v>3209.38</v>
      </c>
      <c r="G397" s="104">
        <v>2027.64</v>
      </c>
      <c r="H397" s="104">
        <v>1181.74</v>
      </c>
      <c r="I397" s="104">
        <v>0</v>
      </c>
      <c r="J397" s="122">
        <v>0</v>
      </c>
    </row>
    <row r="398" spans="1:10" ht="20.100000000000001" customHeight="1">
      <c r="A398" s="119" t="s">
        <v>36</v>
      </c>
      <c r="B398" s="119" t="s">
        <v>36</v>
      </c>
      <c r="C398" s="119" t="s">
        <v>36</v>
      </c>
      <c r="D398" s="120" t="s">
        <v>36</v>
      </c>
      <c r="E398" s="120" t="s">
        <v>229</v>
      </c>
      <c r="F398" s="104">
        <f t="shared" si="6"/>
        <v>3209.38</v>
      </c>
      <c r="G398" s="104">
        <v>2027.64</v>
      </c>
      <c r="H398" s="104">
        <v>1181.74</v>
      </c>
      <c r="I398" s="104">
        <v>0</v>
      </c>
      <c r="J398" s="122">
        <v>0</v>
      </c>
    </row>
    <row r="399" spans="1:10" ht="20.100000000000001" customHeight="1">
      <c r="A399" s="119" t="s">
        <v>85</v>
      </c>
      <c r="B399" s="119" t="s">
        <v>86</v>
      </c>
      <c r="C399" s="119" t="s">
        <v>87</v>
      </c>
      <c r="D399" s="120" t="s">
        <v>230</v>
      </c>
      <c r="E399" s="120" t="s">
        <v>88</v>
      </c>
      <c r="F399" s="104">
        <f t="shared" si="6"/>
        <v>12</v>
      </c>
      <c r="G399" s="104">
        <v>12</v>
      </c>
      <c r="H399" s="104">
        <v>0</v>
      </c>
      <c r="I399" s="104">
        <v>0</v>
      </c>
      <c r="J399" s="122">
        <v>0</v>
      </c>
    </row>
    <row r="400" spans="1:10" ht="20.100000000000001" customHeight="1">
      <c r="A400" s="119" t="s">
        <v>203</v>
      </c>
      <c r="B400" s="119" t="s">
        <v>101</v>
      </c>
      <c r="C400" s="119" t="s">
        <v>152</v>
      </c>
      <c r="D400" s="120" t="s">
        <v>230</v>
      </c>
      <c r="E400" s="120" t="s">
        <v>231</v>
      </c>
      <c r="F400" s="104">
        <f t="shared" si="6"/>
        <v>10</v>
      </c>
      <c r="G400" s="104">
        <v>0</v>
      </c>
      <c r="H400" s="104">
        <v>10</v>
      </c>
      <c r="I400" s="104">
        <v>0</v>
      </c>
      <c r="J400" s="122">
        <v>0</v>
      </c>
    </row>
    <row r="401" spans="1:10" ht="20.100000000000001" customHeight="1">
      <c r="A401" s="119" t="s">
        <v>203</v>
      </c>
      <c r="B401" s="119" t="s">
        <v>87</v>
      </c>
      <c r="C401" s="119" t="s">
        <v>101</v>
      </c>
      <c r="D401" s="120" t="s">
        <v>230</v>
      </c>
      <c r="E401" s="120" t="s">
        <v>204</v>
      </c>
      <c r="F401" s="104">
        <f t="shared" si="6"/>
        <v>40.65</v>
      </c>
      <c r="G401" s="104">
        <v>0</v>
      </c>
      <c r="H401" s="104">
        <v>40.65</v>
      </c>
      <c r="I401" s="104">
        <v>0</v>
      </c>
      <c r="J401" s="122">
        <v>0</v>
      </c>
    </row>
    <row r="402" spans="1:10" ht="20.100000000000001" customHeight="1">
      <c r="A402" s="119" t="s">
        <v>203</v>
      </c>
      <c r="B402" s="119" t="s">
        <v>152</v>
      </c>
      <c r="C402" s="119" t="s">
        <v>91</v>
      </c>
      <c r="D402" s="120" t="s">
        <v>230</v>
      </c>
      <c r="E402" s="120" t="s">
        <v>220</v>
      </c>
      <c r="F402" s="104">
        <f t="shared" si="6"/>
        <v>1484.5</v>
      </c>
      <c r="G402" s="104">
        <v>1484.5</v>
      </c>
      <c r="H402" s="104">
        <v>0</v>
      </c>
      <c r="I402" s="104">
        <v>0</v>
      </c>
      <c r="J402" s="122">
        <v>0</v>
      </c>
    </row>
    <row r="403" spans="1:10" ht="20.100000000000001" customHeight="1">
      <c r="A403" s="119" t="s">
        <v>203</v>
      </c>
      <c r="B403" s="119" t="s">
        <v>152</v>
      </c>
      <c r="C403" s="119" t="s">
        <v>152</v>
      </c>
      <c r="D403" s="120" t="s">
        <v>230</v>
      </c>
      <c r="E403" s="120" t="s">
        <v>205</v>
      </c>
      <c r="F403" s="104">
        <f t="shared" si="6"/>
        <v>10.98</v>
      </c>
      <c r="G403" s="104">
        <v>0</v>
      </c>
      <c r="H403" s="104">
        <v>10.98</v>
      </c>
      <c r="I403" s="104">
        <v>0</v>
      </c>
      <c r="J403" s="122">
        <v>0</v>
      </c>
    </row>
    <row r="404" spans="1:10" ht="20.100000000000001" customHeight="1">
      <c r="A404" s="119" t="s">
        <v>203</v>
      </c>
      <c r="B404" s="119" t="s">
        <v>152</v>
      </c>
      <c r="C404" s="119" t="s">
        <v>82</v>
      </c>
      <c r="D404" s="120" t="s">
        <v>230</v>
      </c>
      <c r="E404" s="120" t="s">
        <v>221</v>
      </c>
      <c r="F404" s="104">
        <f t="shared" si="6"/>
        <v>523</v>
      </c>
      <c r="G404" s="104">
        <v>0</v>
      </c>
      <c r="H404" s="104">
        <v>523</v>
      </c>
      <c r="I404" s="104">
        <v>0</v>
      </c>
      <c r="J404" s="122">
        <v>0</v>
      </c>
    </row>
    <row r="405" spans="1:10" ht="20.100000000000001" customHeight="1">
      <c r="A405" s="119" t="s">
        <v>203</v>
      </c>
      <c r="B405" s="119" t="s">
        <v>82</v>
      </c>
      <c r="C405" s="119" t="s">
        <v>82</v>
      </c>
      <c r="D405" s="120" t="s">
        <v>230</v>
      </c>
      <c r="E405" s="120" t="s">
        <v>206</v>
      </c>
      <c r="F405" s="104">
        <f t="shared" si="6"/>
        <v>94.7</v>
      </c>
      <c r="G405" s="104">
        <v>0</v>
      </c>
      <c r="H405" s="104">
        <v>94.7</v>
      </c>
      <c r="I405" s="104">
        <v>0</v>
      </c>
      <c r="J405" s="122">
        <v>0</v>
      </c>
    </row>
    <row r="406" spans="1:10" ht="20.100000000000001" customHeight="1">
      <c r="A406" s="119" t="s">
        <v>89</v>
      </c>
      <c r="B406" s="119" t="s">
        <v>90</v>
      </c>
      <c r="C406" s="119" t="s">
        <v>101</v>
      </c>
      <c r="D406" s="120" t="s">
        <v>230</v>
      </c>
      <c r="E406" s="120" t="s">
        <v>147</v>
      </c>
      <c r="F406" s="104">
        <f t="shared" si="6"/>
        <v>12.18</v>
      </c>
      <c r="G406" s="104">
        <v>12.18</v>
      </c>
      <c r="H406" s="104">
        <v>0</v>
      </c>
      <c r="I406" s="104">
        <v>0</v>
      </c>
      <c r="J406" s="122">
        <v>0</v>
      </c>
    </row>
    <row r="407" spans="1:10" ht="20.100000000000001" customHeight="1">
      <c r="A407" s="119" t="s">
        <v>89</v>
      </c>
      <c r="B407" s="119" t="s">
        <v>90</v>
      </c>
      <c r="C407" s="119" t="s">
        <v>90</v>
      </c>
      <c r="D407" s="120" t="s">
        <v>230</v>
      </c>
      <c r="E407" s="120" t="s">
        <v>93</v>
      </c>
      <c r="F407" s="104">
        <f t="shared" si="6"/>
        <v>160.83000000000001</v>
      </c>
      <c r="G407" s="104">
        <v>160.83000000000001</v>
      </c>
      <c r="H407" s="104">
        <v>0</v>
      </c>
      <c r="I407" s="104">
        <v>0</v>
      </c>
      <c r="J407" s="122">
        <v>0</v>
      </c>
    </row>
    <row r="408" spans="1:10" ht="20.100000000000001" customHeight="1">
      <c r="A408" s="119" t="s">
        <v>89</v>
      </c>
      <c r="B408" s="119" t="s">
        <v>90</v>
      </c>
      <c r="C408" s="119" t="s">
        <v>123</v>
      </c>
      <c r="D408" s="120" t="s">
        <v>230</v>
      </c>
      <c r="E408" s="120" t="s">
        <v>148</v>
      </c>
      <c r="F408" s="104">
        <f t="shared" si="6"/>
        <v>80.41</v>
      </c>
      <c r="G408" s="104">
        <v>80.41</v>
      </c>
      <c r="H408" s="104">
        <v>0</v>
      </c>
      <c r="I408" s="104">
        <v>0</v>
      </c>
      <c r="J408" s="122">
        <v>0</v>
      </c>
    </row>
    <row r="409" spans="1:10" ht="20.100000000000001" customHeight="1">
      <c r="A409" s="119" t="s">
        <v>89</v>
      </c>
      <c r="B409" s="119" t="s">
        <v>82</v>
      </c>
      <c r="C409" s="119" t="s">
        <v>91</v>
      </c>
      <c r="D409" s="120" t="s">
        <v>230</v>
      </c>
      <c r="E409" s="120" t="s">
        <v>94</v>
      </c>
      <c r="F409" s="104">
        <f t="shared" si="6"/>
        <v>9.85</v>
      </c>
      <c r="G409" s="104">
        <v>9.85</v>
      </c>
      <c r="H409" s="104">
        <v>0</v>
      </c>
      <c r="I409" s="104">
        <v>0</v>
      </c>
      <c r="J409" s="122">
        <v>0</v>
      </c>
    </row>
    <row r="410" spans="1:10" ht="20.100000000000001" customHeight="1">
      <c r="A410" s="119" t="s">
        <v>95</v>
      </c>
      <c r="B410" s="119" t="s">
        <v>96</v>
      </c>
      <c r="C410" s="119" t="s">
        <v>101</v>
      </c>
      <c r="D410" s="120" t="s">
        <v>230</v>
      </c>
      <c r="E410" s="120" t="s">
        <v>140</v>
      </c>
      <c r="F410" s="104">
        <f t="shared" si="6"/>
        <v>128.09</v>
      </c>
      <c r="G410" s="104">
        <v>128.09</v>
      </c>
      <c r="H410" s="104">
        <v>0</v>
      </c>
      <c r="I410" s="104">
        <v>0</v>
      </c>
      <c r="J410" s="122">
        <v>0</v>
      </c>
    </row>
    <row r="411" spans="1:10" ht="20.100000000000001" customHeight="1">
      <c r="A411" s="119" t="s">
        <v>99</v>
      </c>
      <c r="B411" s="119" t="s">
        <v>91</v>
      </c>
      <c r="C411" s="119" t="s">
        <v>123</v>
      </c>
      <c r="D411" s="120" t="s">
        <v>230</v>
      </c>
      <c r="E411" s="120" t="s">
        <v>124</v>
      </c>
      <c r="F411" s="104">
        <f t="shared" si="6"/>
        <v>39.6</v>
      </c>
      <c r="G411" s="104">
        <v>0</v>
      </c>
      <c r="H411" s="104">
        <v>39.6</v>
      </c>
      <c r="I411" s="104">
        <v>0</v>
      </c>
      <c r="J411" s="122">
        <v>0</v>
      </c>
    </row>
    <row r="412" spans="1:10" ht="20.100000000000001" customHeight="1">
      <c r="A412" s="119" t="s">
        <v>99</v>
      </c>
      <c r="B412" s="119" t="s">
        <v>91</v>
      </c>
      <c r="C412" s="119" t="s">
        <v>82</v>
      </c>
      <c r="D412" s="120" t="s">
        <v>230</v>
      </c>
      <c r="E412" s="120" t="s">
        <v>106</v>
      </c>
      <c r="F412" s="104">
        <f t="shared" si="6"/>
        <v>462.81</v>
      </c>
      <c r="G412" s="104">
        <v>0</v>
      </c>
      <c r="H412" s="104">
        <v>462.81</v>
      </c>
      <c r="I412" s="104">
        <v>0</v>
      </c>
      <c r="J412" s="122">
        <v>0</v>
      </c>
    </row>
    <row r="413" spans="1:10" ht="20.100000000000001" customHeight="1">
      <c r="A413" s="119" t="s">
        <v>107</v>
      </c>
      <c r="B413" s="119" t="s">
        <v>101</v>
      </c>
      <c r="C413" s="119" t="s">
        <v>91</v>
      </c>
      <c r="D413" s="120" t="s">
        <v>230</v>
      </c>
      <c r="E413" s="120" t="s">
        <v>108</v>
      </c>
      <c r="F413" s="104">
        <f t="shared" si="6"/>
        <v>139.78</v>
      </c>
      <c r="G413" s="104">
        <v>139.78</v>
      </c>
      <c r="H413" s="104">
        <v>0</v>
      </c>
      <c r="I413" s="104">
        <v>0</v>
      </c>
      <c r="J413" s="122">
        <v>0</v>
      </c>
    </row>
    <row r="414" spans="1:10" ht="20.100000000000001" customHeight="1">
      <c r="A414" s="119" t="s">
        <v>36</v>
      </c>
      <c r="B414" s="119" t="s">
        <v>36</v>
      </c>
      <c r="C414" s="119" t="s">
        <v>36</v>
      </c>
      <c r="D414" s="120" t="s">
        <v>36</v>
      </c>
      <c r="E414" s="120" t="s">
        <v>232</v>
      </c>
      <c r="F414" s="104">
        <f t="shared" si="6"/>
        <v>12556.4</v>
      </c>
      <c r="G414" s="104">
        <v>9327.3799999999992</v>
      </c>
      <c r="H414" s="104">
        <v>3229.02</v>
      </c>
      <c r="I414" s="104">
        <v>0</v>
      </c>
      <c r="J414" s="122">
        <v>0</v>
      </c>
    </row>
    <row r="415" spans="1:10" ht="20.100000000000001" customHeight="1">
      <c r="A415" s="119" t="s">
        <v>36</v>
      </c>
      <c r="B415" s="119" t="s">
        <v>36</v>
      </c>
      <c r="C415" s="119" t="s">
        <v>36</v>
      </c>
      <c r="D415" s="120" t="s">
        <v>36</v>
      </c>
      <c r="E415" s="120" t="s">
        <v>233</v>
      </c>
      <c r="F415" s="104">
        <f t="shared" si="6"/>
        <v>446.41</v>
      </c>
      <c r="G415" s="104">
        <v>333.97</v>
      </c>
      <c r="H415" s="104">
        <v>112.44</v>
      </c>
      <c r="I415" s="104">
        <v>0</v>
      </c>
      <c r="J415" s="122">
        <v>0</v>
      </c>
    </row>
    <row r="416" spans="1:10" ht="20.100000000000001" customHeight="1">
      <c r="A416" s="119" t="s">
        <v>85</v>
      </c>
      <c r="B416" s="119" t="s">
        <v>86</v>
      </c>
      <c r="C416" s="119" t="s">
        <v>87</v>
      </c>
      <c r="D416" s="120" t="s">
        <v>234</v>
      </c>
      <c r="E416" s="120" t="s">
        <v>88</v>
      </c>
      <c r="F416" s="104">
        <f t="shared" si="6"/>
        <v>2.8</v>
      </c>
      <c r="G416" s="104">
        <v>2.8</v>
      </c>
      <c r="H416" s="104">
        <v>0</v>
      </c>
      <c r="I416" s="104">
        <v>0</v>
      </c>
      <c r="J416" s="122">
        <v>0</v>
      </c>
    </row>
    <row r="417" spans="1:10" ht="20.100000000000001" customHeight="1">
      <c r="A417" s="119" t="s">
        <v>89</v>
      </c>
      <c r="B417" s="119" t="s">
        <v>90</v>
      </c>
      <c r="C417" s="119" t="s">
        <v>90</v>
      </c>
      <c r="D417" s="120" t="s">
        <v>234</v>
      </c>
      <c r="E417" s="120" t="s">
        <v>93</v>
      </c>
      <c r="F417" s="104">
        <f t="shared" si="6"/>
        <v>30.18</v>
      </c>
      <c r="G417" s="104">
        <v>30.18</v>
      </c>
      <c r="H417" s="104">
        <v>0</v>
      </c>
      <c r="I417" s="104">
        <v>0</v>
      </c>
      <c r="J417" s="122">
        <v>0</v>
      </c>
    </row>
    <row r="418" spans="1:10" ht="20.100000000000001" customHeight="1">
      <c r="A418" s="119" t="s">
        <v>89</v>
      </c>
      <c r="B418" s="119" t="s">
        <v>90</v>
      </c>
      <c r="C418" s="119" t="s">
        <v>123</v>
      </c>
      <c r="D418" s="120" t="s">
        <v>234</v>
      </c>
      <c r="E418" s="120" t="s">
        <v>148</v>
      </c>
      <c r="F418" s="104">
        <f t="shared" si="6"/>
        <v>15.09</v>
      </c>
      <c r="G418" s="104">
        <v>15.09</v>
      </c>
      <c r="H418" s="104">
        <v>0</v>
      </c>
      <c r="I418" s="104">
        <v>0</v>
      </c>
      <c r="J418" s="122">
        <v>0</v>
      </c>
    </row>
    <row r="419" spans="1:10" ht="20.100000000000001" customHeight="1">
      <c r="A419" s="119" t="s">
        <v>95</v>
      </c>
      <c r="B419" s="119" t="s">
        <v>96</v>
      </c>
      <c r="C419" s="119" t="s">
        <v>101</v>
      </c>
      <c r="D419" s="120" t="s">
        <v>234</v>
      </c>
      <c r="E419" s="120" t="s">
        <v>140</v>
      </c>
      <c r="F419" s="104">
        <f t="shared" si="6"/>
        <v>14.15</v>
      </c>
      <c r="G419" s="104">
        <v>14.15</v>
      </c>
      <c r="H419" s="104">
        <v>0</v>
      </c>
      <c r="I419" s="104">
        <v>0</v>
      </c>
      <c r="J419" s="122">
        <v>0</v>
      </c>
    </row>
    <row r="420" spans="1:10" ht="20.100000000000001" customHeight="1">
      <c r="A420" s="119" t="s">
        <v>99</v>
      </c>
      <c r="B420" s="119" t="s">
        <v>91</v>
      </c>
      <c r="C420" s="119" t="s">
        <v>152</v>
      </c>
      <c r="D420" s="120" t="s">
        <v>234</v>
      </c>
      <c r="E420" s="120" t="s">
        <v>157</v>
      </c>
      <c r="F420" s="104">
        <f t="shared" si="6"/>
        <v>249.11</v>
      </c>
      <c r="G420" s="104">
        <v>249.11</v>
      </c>
      <c r="H420" s="104">
        <v>0</v>
      </c>
      <c r="I420" s="104">
        <v>0</v>
      </c>
      <c r="J420" s="122">
        <v>0</v>
      </c>
    </row>
    <row r="421" spans="1:10" ht="20.100000000000001" customHeight="1">
      <c r="A421" s="119" t="s">
        <v>99</v>
      </c>
      <c r="B421" s="119" t="s">
        <v>91</v>
      </c>
      <c r="C421" s="119" t="s">
        <v>123</v>
      </c>
      <c r="D421" s="120" t="s">
        <v>234</v>
      </c>
      <c r="E421" s="120" t="s">
        <v>124</v>
      </c>
      <c r="F421" s="104">
        <f t="shared" si="6"/>
        <v>15</v>
      </c>
      <c r="G421" s="104">
        <v>0</v>
      </c>
      <c r="H421" s="104">
        <v>15</v>
      </c>
      <c r="I421" s="104">
        <v>0</v>
      </c>
      <c r="J421" s="122">
        <v>0</v>
      </c>
    </row>
    <row r="422" spans="1:10" ht="20.100000000000001" customHeight="1">
      <c r="A422" s="119" t="s">
        <v>99</v>
      </c>
      <c r="B422" s="119" t="s">
        <v>91</v>
      </c>
      <c r="C422" s="119" t="s">
        <v>82</v>
      </c>
      <c r="D422" s="120" t="s">
        <v>234</v>
      </c>
      <c r="E422" s="120" t="s">
        <v>106</v>
      </c>
      <c r="F422" s="104">
        <f t="shared" si="6"/>
        <v>97.44</v>
      </c>
      <c r="G422" s="104">
        <v>0</v>
      </c>
      <c r="H422" s="104">
        <v>97.44</v>
      </c>
      <c r="I422" s="104">
        <v>0</v>
      </c>
      <c r="J422" s="122">
        <v>0</v>
      </c>
    </row>
    <row r="423" spans="1:10" ht="20.100000000000001" customHeight="1">
      <c r="A423" s="119" t="s">
        <v>107</v>
      </c>
      <c r="B423" s="119" t="s">
        <v>101</v>
      </c>
      <c r="C423" s="119" t="s">
        <v>91</v>
      </c>
      <c r="D423" s="120" t="s">
        <v>234</v>
      </c>
      <c r="E423" s="120" t="s">
        <v>108</v>
      </c>
      <c r="F423" s="104">
        <f t="shared" si="6"/>
        <v>22.64</v>
      </c>
      <c r="G423" s="104">
        <v>22.64</v>
      </c>
      <c r="H423" s="104">
        <v>0</v>
      </c>
      <c r="I423" s="104">
        <v>0</v>
      </c>
      <c r="J423" s="122">
        <v>0</v>
      </c>
    </row>
    <row r="424" spans="1:10" ht="20.100000000000001" customHeight="1">
      <c r="A424" s="119" t="s">
        <v>36</v>
      </c>
      <c r="B424" s="119" t="s">
        <v>36</v>
      </c>
      <c r="C424" s="119" t="s">
        <v>36</v>
      </c>
      <c r="D424" s="120" t="s">
        <v>36</v>
      </c>
      <c r="E424" s="120" t="s">
        <v>235</v>
      </c>
      <c r="F424" s="104">
        <f t="shared" si="6"/>
        <v>708.13</v>
      </c>
      <c r="G424" s="104">
        <v>436.22</v>
      </c>
      <c r="H424" s="104">
        <v>271.91000000000003</v>
      </c>
      <c r="I424" s="104">
        <v>0</v>
      </c>
      <c r="J424" s="122">
        <v>0</v>
      </c>
    </row>
    <row r="425" spans="1:10" ht="20.100000000000001" customHeight="1">
      <c r="A425" s="119" t="s">
        <v>85</v>
      </c>
      <c r="B425" s="119" t="s">
        <v>86</v>
      </c>
      <c r="C425" s="119" t="s">
        <v>87</v>
      </c>
      <c r="D425" s="120" t="s">
        <v>236</v>
      </c>
      <c r="E425" s="120" t="s">
        <v>88</v>
      </c>
      <c r="F425" s="104">
        <f t="shared" si="6"/>
        <v>6</v>
      </c>
      <c r="G425" s="104">
        <v>6</v>
      </c>
      <c r="H425" s="104">
        <v>0</v>
      </c>
      <c r="I425" s="104">
        <v>0</v>
      </c>
      <c r="J425" s="122">
        <v>0</v>
      </c>
    </row>
    <row r="426" spans="1:10" ht="20.100000000000001" customHeight="1">
      <c r="A426" s="119" t="s">
        <v>89</v>
      </c>
      <c r="B426" s="119" t="s">
        <v>90</v>
      </c>
      <c r="C426" s="119" t="s">
        <v>101</v>
      </c>
      <c r="D426" s="120" t="s">
        <v>236</v>
      </c>
      <c r="E426" s="120" t="s">
        <v>147</v>
      </c>
      <c r="F426" s="104">
        <f t="shared" si="6"/>
        <v>20.5</v>
      </c>
      <c r="G426" s="104">
        <v>20.5</v>
      </c>
      <c r="H426" s="104">
        <v>0</v>
      </c>
      <c r="I426" s="104">
        <v>0</v>
      </c>
      <c r="J426" s="122">
        <v>0</v>
      </c>
    </row>
    <row r="427" spans="1:10" ht="20.100000000000001" customHeight="1">
      <c r="A427" s="119" t="s">
        <v>89</v>
      </c>
      <c r="B427" s="119" t="s">
        <v>90</v>
      </c>
      <c r="C427" s="119" t="s">
        <v>90</v>
      </c>
      <c r="D427" s="120" t="s">
        <v>236</v>
      </c>
      <c r="E427" s="120" t="s">
        <v>93</v>
      </c>
      <c r="F427" s="104">
        <f t="shared" si="6"/>
        <v>33.01</v>
      </c>
      <c r="G427" s="104">
        <v>33.01</v>
      </c>
      <c r="H427" s="104">
        <v>0</v>
      </c>
      <c r="I427" s="104">
        <v>0</v>
      </c>
      <c r="J427" s="122">
        <v>0</v>
      </c>
    </row>
    <row r="428" spans="1:10" ht="20.100000000000001" customHeight="1">
      <c r="A428" s="119" t="s">
        <v>89</v>
      </c>
      <c r="B428" s="119" t="s">
        <v>90</v>
      </c>
      <c r="C428" s="119" t="s">
        <v>123</v>
      </c>
      <c r="D428" s="120" t="s">
        <v>236</v>
      </c>
      <c r="E428" s="120" t="s">
        <v>148</v>
      </c>
      <c r="F428" s="104">
        <f t="shared" si="6"/>
        <v>16.510000000000002</v>
      </c>
      <c r="G428" s="104">
        <v>16.510000000000002</v>
      </c>
      <c r="H428" s="104">
        <v>0</v>
      </c>
      <c r="I428" s="104">
        <v>0</v>
      </c>
      <c r="J428" s="122">
        <v>0</v>
      </c>
    </row>
    <row r="429" spans="1:10" ht="20.100000000000001" customHeight="1">
      <c r="A429" s="119" t="s">
        <v>89</v>
      </c>
      <c r="B429" s="119" t="s">
        <v>82</v>
      </c>
      <c r="C429" s="119" t="s">
        <v>91</v>
      </c>
      <c r="D429" s="120" t="s">
        <v>236</v>
      </c>
      <c r="E429" s="120" t="s">
        <v>94</v>
      </c>
      <c r="F429" s="104">
        <f t="shared" si="6"/>
        <v>0.78</v>
      </c>
      <c r="G429" s="104">
        <v>0.78</v>
      </c>
      <c r="H429" s="104">
        <v>0</v>
      </c>
      <c r="I429" s="104">
        <v>0</v>
      </c>
      <c r="J429" s="122">
        <v>0</v>
      </c>
    </row>
    <row r="430" spans="1:10" ht="20.100000000000001" customHeight="1">
      <c r="A430" s="119" t="s">
        <v>95</v>
      </c>
      <c r="B430" s="119" t="s">
        <v>96</v>
      </c>
      <c r="C430" s="119" t="s">
        <v>101</v>
      </c>
      <c r="D430" s="120" t="s">
        <v>236</v>
      </c>
      <c r="E430" s="120" t="s">
        <v>140</v>
      </c>
      <c r="F430" s="104">
        <f t="shared" si="6"/>
        <v>27.85</v>
      </c>
      <c r="G430" s="104">
        <v>27.85</v>
      </c>
      <c r="H430" s="104">
        <v>0</v>
      </c>
      <c r="I430" s="104">
        <v>0</v>
      </c>
      <c r="J430" s="122">
        <v>0</v>
      </c>
    </row>
    <row r="431" spans="1:10" ht="20.100000000000001" customHeight="1">
      <c r="A431" s="119" t="s">
        <v>99</v>
      </c>
      <c r="B431" s="119" t="s">
        <v>91</v>
      </c>
      <c r="C431" s="119" t="s">
        <v>152</v>
      </c>
      <c r="D431" s="120" t="s">
        <v>236</v>
      </c>
      <c r="E431" s="120" t="s">
        <v>157</v>
      </c>
      <c r="F431" s="104">
        <f t="shared" si="6"/>
        <v>281.05</v>
      </c>
      <c r="G431" s="104">
        <v>281.05</v>
      </c>
      <c r="H431" s="104">
        <v>0</v>
      </c>
      <c r="I431" s="104">
        <v>0</v>
      </c>
      <c r="J431" s="122">
        <v>0</v>
      </c>
    </row>
    <row r="432" spans="1:10" ht="20.100000000000001" customHeight="1">
      <c r="A432" s="119" t="s">
        <v>99</v>
      </c>
      <c r="B432" s="119" t="s">
        <v>91</v>
      </c>
      <c r="C432" s="119" t="s">
        <v>123</v>
      </c>
      <c r="D432" s="120" t="s">
        <v>236</v>
      </c>
      <c r="E432" s="120" t="s">
        <v>124</v>
      </c>
      <c r="F432" s="104">
        <f t="shared" si="6"/>
        <v>36.799999999999997</v>
      </c>
      <c r="G432" s="104">
        <v>0</v>
      </c>
      <c r="H432" s="104">
        <v>36.799999999999997</v>
      </c>
      <c r="I432" s="104">
        <v>0</v>
      </c>
      <c r="J432" s="122">
        <v>0</v>
      </c>
    </row>
    <row r="433" spans="1:10" ht="20.100000000000001" customHeight="1">
      <c r="A433" s="119" t="s">
        <v>99</v>
      </c>
      <c r="B433" s="119" t="s">
        <v>91</v>
      </c>
      <c r="C433" s="119" t="s">
        <v>82</v>
      </c>
      <c r="D433" s="120" t="s">
        <v>236</v>
      </c>
      <c r="E433" s="120" t="s">
        <v>106</v>
      </c>
      <c r="F433" s="104">
        <f t="shared" si="6"/>
        <v>235.11</v>
      </c>
      <c r="G433" s="104">
        <v>0</v>
      </c>
      <c r="H433" s="104">
        <v>235.11</v>
      </c>
      <c r="I433" s="104">
        <v>0</v>
      </c>
      <c r="J433" s="122">
        <v>0</v>
      </c>
    </row>
    <row r="434" spans="1:10" ht="20.100000000000001" customHeight="1">
      <c r="A434" s="119" t="s">
        <v>107</v>
      </c>
      <c r="B434" s="119" t="s">
        <v>101</v>
      </c>
      <c r="C434" s="119" t="s">
        <v>91</v>
      </c>
      <c r="D434" s="120" t="s">
        <v>236</v>
      </c>
      <c r="E434" s="120" t="s">
        <v>108</v>
      </c>
      <c r="F434" s="104">
        <f t="shared" si="6"/>
        <v>25.81</v>
      </c>
      <c r="G434" s="104">
        <v>25.81</v>
      </c>
      <c r="H434" s="104">
        <v>0</v>
      </c>
      <c r="I434" s="104">
        <v>0</v>
      </c>
      <c r="J434" s="122">
        <v>0</v>
      </c>
    </row>
    <row r="435" spans="1:10" ht="20.100000000000001" customHeight="1">
      <c r="A435" s="119" t="s">
        <v>107</v>
      </c>
      <c r="B435" s="119" t="s">
        <v>101</v>
      </c>
      <c r="C435" s="119" t="s">
        <v>87</v>
      </c>
      <c r="D435" s="120" t="s">
        <v>236</v>
      </c>
      <c r="E435" s="120" t="s">
        <v>109</v>
      </c>
      <c r="F435" s="104">
        <f t="shared" si="6"/>
        <v>24.71</v>
      </c>
      <c r="G435" s="104">
        <v>24.71</v>
      </c>
      <c r="H435" s="104">
        <v>0</v>
      </c>
      <c r="I435" s="104">
        <v>0</v>
      </c>
      <c r="J435" s="122">
        <v>0</v>
      </c>
    </row>
    <row r="436" spans="1:10" ht="20.100000000000001" customHeight="1">
      <c r="A436" s="119" t="s">
        <v>36</v>
      </c>
      <c r="B436" s="119" t="s">
        <v>36</v>
      </c>
      <c r="C436" s="119" t="s">
        <v>36</v>
      </c>
      <c r="D436" s="120" t="s">
        <v>36</v>
      </c>
      <c r="E436" s="120" t="s">
        <v>237</v>
      </c>
      <c r="F436" s="104">
        <f t="shared" si="6"/>
        <v>2557.9699999999998</v>
      </c>
      <c r="G436" s="104">
        <v>2005.89</v>
      </c>
      <c r="H436" s="104">
        <v>552.08000000000004</v>
      </c>
      <c r="I436" s="104">
        <v>0</v>
      </c>
      <c r="J436" s="122">
        <v>0</v>
      </c>
    </row>
    <row r="437" spans="1:10" ht="20.100000000000001" customHeight="1">
      <c r="A437" s="119" t="s">
        <v>85</v>
      </c>
      <c r="B437" s="119" t="s">
        <v>86</v>
      </c>
      <c r="C437" s="119" t="s">
        <v>87</v>
      </c>
      <c r="D437" s="120" t="s">
        <v>238</v>
      </c>
      <c r="E437" s="120" t="s">
        <v>88</v>
      </c>
      <c r="F437" s="104">
        <f t="shared" si="6"/>
        <v>20.8</v>
      </c>
      <c r="G437" s="104">
        <v>20.8</v>
      </c>
      <c r="H437" s="104">
        <v>0</v>
      </c>
      <c r="I437" s="104">
        <v>0</v>
      </c>
      <c r="J437" s="122">
        <v>0</v>
      </c>
    </row>
    <row r="438" spans="1:10" ht="20.100000000000001" customHeight="1">
      <c r="A438" s="119" t="s">
        <v>89</v>
      </c>
      <c r="B438" s="119" t="s">
        <v>90</v>
      </c>
      <c r="C438" s="119" t="s">
        <v>101</v>
      </c>
      <c r="D438" s="120" t="s">
        <v>238</v>
      </c>
      <c r="E438" s="120" t="s">
        <v>147</v>
      </c>
      <c r="F438" s="104">
        <f t="shared" si="6"/>
        <v>14</v>
      </c>
      <c r="G438" s="104">
        <v>14</v>
      </c>
      <c r="H438" s="104">
        <v>0</v>
      </c>
      <c r="I438" s="104">
        <v>0</v>
      </c>
      <c r="J438" s="122">
        <v>0</v>
      </c>
    </row>
    <row r="439" spans="1:10" ht="20.100000000000001" customHeight="1">
      <c r="A439" s="119" t="s">
        <v>89</v>
      </c>
      <c r="B439" s="119" t="s">
        <v>90</v>
      </c>
      <c r="C439" s="119" t="s">
        <v>90</v>
      </c>
      <c r="D439" s="120" t="s">
        <v>238</v>
      </c>
      <c r="E439" s="120" t="s">
        <v>93</v>
      </c>
      <c r="F439" s="104">
        <f t="shared" si="6"/>
        <v>132</v>
      </c>
      <c r="G439" s="104">
        <v>132</v>
      </c>
      <c r="H439" s="104">
        <v>0</v>
      </c>
      <c r="I439" s="104">
        <v>0</v>
      </c>
      <c r="J439" s="122">
        <v>0</v>
      </c>
    </row>
    <row r="440" spans="1:10" ht="20.100000000000001" customHeight="1">
      <c r="A440" s="119" t="s">
        <v>89</v>
      </c>
      <c r="B440" s="119" t="s">
        <v>90</v>
      </c>
      <c r="C440" s="119" t="s">
        <v>123</v>
      </c>
      <c r="D440" s="120" t="s">
        <v>238</v>
      </c>
      <c r="E440" s="120" t="s">
        <v>148</v>
      </c>
      <c r="F440" s="104">
        <f t="shared" si="6"/>
        <v>66</v>
      </c>
      <c r="G440" s="104">
        <v>66</v>
      </c>
      <c r="H440" s="104">
        <v>0</v>
      </c>
      <c r="I440" s="104">
        <v>0</v>
      </c>
      <c r="J440" s="122">
        <v>0</v>
      </c>
    </row>
    <row r="441" spans="1:10" ht="20.100000000000001" customHeight="1">
      <c r="A441" s="119" t="s">
        <v>89</v>
      </c>
      <c r="B441" s="119" t="s">
        <v>82</v>
      </c>
      <c r="C441" s="119" t="s">
        <v>91</v>
      </c>
      <c r="D441" s="120" t="s">
        <v>238</v>
      </c>
      <c r="E441" s="120" t="s">
        <v>94</v>
      </c>
      <c r="F441" s="104">
        <f t="shared" si="6"/>
        <v>12</v>
      </c>
      <c r="G441" s="104">
        <v>12</v>
      </c>
      <c r="H441" s="104">
        <v>0</v>
      </c>
      <c r="I441" s="104">
        <v>0</v>
      </c>
      <c r="J441" s="122">
        <v>0</v>
      </c>
    </row>
    <row r="442" spans="1:10" ht="20.100000000000001" customHeight="1">
      <c r="A442" s="119" t="s">
        <v>95</v>
      </c>
      <c r="B442" s="119" t="s">
        <v>96</v>
      </c>
      <c r="C442" s="119" t="s">
        <v>101</v>
      </c>
      <c r="D442" s="120" t="s">
        <v>238</v>
      </c>
      <c r="E442" s="120" t="s">
        <v>140</v>
      </c>
      <c r="F442" s="104">
        <f t="shared" si="6"/>
        <v>68</v>
      </c>
      <c r="G442" s="104">
        <v>68</v>
      </c>
      <c r="H442" s="104">
        <v>0</v>
      </c>
      <c r="I442" s="104">
        <v>0</v>
      </c>
      <c r="J442" s="122">
        <v>0</v>
      </c>
    </row>
    <row r="443" spans="1:10" ht="20.100000000000001" customHeight="1">
      <c r="A443" s="119" t="s">
        <v>99</v>
      </c>
      <c r="B443" s="119" t="s">
        <v>91</v>
      </c>
      <c r="C443" s="119" t="s">
        <v>152</v>
      </c>
      <c r="D443" s="120" t="s">
        <v>238</v>
      </c>
      <c r="E443" s="120" t="s">
        <v>157</v>
      </c>
      <c r="F443" s="104">
        <f t="shared" si="6"/>
        <v>1548.09</v>
      </c>
      <c r="G443" s="104">
        <v>1548.09</v>
      </c>
      <c r="H443" s="104">
        <v>0</v>
      </c>
      <c r="I443" s="104">
        <v>0</v>
      </c>
      <c r="J443" s="122">
        <v>0</v>
      </c>
    </row>
    <row r="444" spans="1:10" ht="20.100000000000001" customHeight="1">
      <c r="A444" s="119" t="s">
        <v>99</v>
      </c>
      <c r="B444" s="119" t="s">
        <v>91</v>
      </c>
      <c r="C444" s="119" t="s">
        <v>123</v>
      </c>
      <c r="D444" s="120" t="s">
        <v>238</v>
      </c>
      <c r="E444" s="120" t="s">
        <v>124</v>
      </c>
      <c r="F444" s="104">
        <f t="shared" si="6"/>
        <v>509.31</v>
      </c>
      <c r="G444" s="104">
        <v>0</v>
      </c>
      <c r="H444" s="104">
        <v>509.31</v>
      </c>
      <c r="I444" s="104">
        <v>0</v>
      </c>
      <c r="J444" s="122">
        <v>0</v>
      </c>
    </row>
    <row r="445" spans="1:10" ht="20.100000000000001" customHeight="1">
      <c r="A445" s="119" t="s">
        <v>99</v>
      </c>
      <c r="B445" s="119" t="s">
        <v>91</v>
      </c>
      <c r="C445" s="119" t="s">
        <v>239</v>
      </c>
      <c r="D445" s="120" t="s">
        <v>238</v>
      </c>
      <c r="E445" s="120" t="s">
        <v>240</v>
      </c>
      <c r="F445" s="104">
        <f t="shared" si="6"/>
        <v>40</v>
      </c>
      <c r="G445" s="104">
        <v>0</v>
      </c>
      <c r="H445" s="104">
        <v>40</v>
      </c>
      <c r="I445" s="104">
        <v>0</v>
      </c>
      <c r="J445" s="122">
        <v>0</v>
      </c>
    </row>
    <row r="446" spans="1:10" ht="20.100000000000001" customHeight="1">
      <c r="A446" s="119" t="s">
        <v>99</v>
      </c>
      <c r="B446" s="119" t="s">
        <v>91</v>
      </c>
      <c r="C446" s="119" t="s">
        <v>82</v>
      </c>
      <c r="D446" s="120" t="s">
        <v>238</v>
      </c>
      <c r="E446" s="120" t="s">
        <v>106</v>
      </c>
      <c r="F446" s="104">
        <f t="shared" si="6"/>
        <v>2.77</v>
      </c>
      <c r="G446" s="104">
        <v>0</v>
      </c>
      <c r="H446" s="104">
        <v>2.77</v>
      </c>
      <c r="I446" s="104">
        <v>0</v>
      </c>
      <c r="J446" s="122">
        <v>0</v>
      </c>
    </row>
    <row r="447" spans="1:10" ht="20.100000000000001" customHeight="1">
      <c r="A447" s="119" t="s">
        <v>107</v>
      </c>
      <c r="B447" s="119" t="s">
        <v>101</v>
      </c>
      <c r="C447" s="119" t="s">
        <v>91</v>
      </c>
      <c r="D447" s="120" t="s">
        <v>238</v>
      </c>
      <c r="E447" s="120" t="s">
        <v>108</v>
      </c>
      <c r="F447" s="104">
        <f t="shared" si="6"/>
        <v>145</v>
      </c>
      <c r="G447" s="104">
        <v>145</v>
      </c>
      <c r="H447" s="104">
        <v>0</v>
      </c>
      <c r="I447" s="104">
        <v>0</v>
      </c>
      <c r="J447" s="122">
        <v>0</v>
      </c>
    </row>
    <row r="448" spans="1:10" ht="20.100000000000001" customHeight="1">
      <c r="A448" s="119" t="s">
        <v>36</v>
      </c>
      <c r="B448" s="119" t="s">
        <v>36</v>
      </c>
      <c r="C448" s="119" t="s">
        <v>36</v>
      </c>
      <c r="D448" s="120" t="s">
        <v>36</v>
      </c>
      <c r="E448" s="120" t="s">
        <v>241</v>
      </c>
      <c r="F448" s="104">
        <f t="shared" si="6"/>
        <v>773.67</v>
      </c>
      <c r="G448" s="104">
        <v>627.45000000000005</v>
      </c>
      <c r="H448" s="104">
        <v>146.22</v>
      </c>
      <c r="I448" s="104">
        <v>0</v>
      </c>
      <c r="J448" s="122">
        <v>0</v>
      </c>
    </row>
    <row r="449" spans="1:10" ht="20.100000000000001" customHeight="1">
      <c r="A449" s="119" t="s">
        <v>85</v>
      </c>
      <c r="B449" s="119" t="s">
        <v>86</v>
      </c>
      <c r="C449" s="119" t="s">
        <v>87</v>
      </c>
      <c r="D449" s="120" t="s">
        <v>242</v>
      </c>
      <c r="E449" s="120" t="s">
        <v>88</v>
      </c>
      <c r="F449" s="104">
        <f t="shared" si="6"/>
        <v>2</v>
      </c>
      <c r="G449" s="104">
        <v>2</v>
      </c>
      <c r="H449" s="104">
        <v>0</v>
      </c>
      <c r="I449" s="104">
        <v>0</v>
      </c>
      <c r="J449" s="122">
        <v>0</v>
      </c>
    </row>
    <row r="450" spans="1:10" ht="20.100000000000001" customHeight="1">
      <c r="A450" s="119" t="s">
        <v>89</v>
      </c>
      <c r="B450" s="119" t="s">
        <v>90</v>
      </c>
      <c r="C450" s="119" t="s">
        <v>90</v>
      </c>
      <c r="D450" s="120" t="s">
        <v>242</v>
      </c>
      <c r="E450" s="120" t="s">
        <v>93</v>
      </c>
      <c r="F450" s="104">
        <f t="shared" si="6"/>
        <v>34.81</v>
      </c>
      <c r="G450" s="104">
        <v>34.81</v>
      </c>
      <c r="H450" s="104">
        <v>0</v>
      </c>
      <c r="I450" s="104">
        <v>0</v>
      </c>
      <c r="J450" s="122">
        <v>0</v>
      </c>
    </row>
    <row r="451" spans="1:10" ht="20.100000000000001" customHeight="1">
      <c r="A451" s="119" t="s">
        <v>89</v>
      </c>
      <c r="B451" s="119" t="s">
        <v>90</v>
      </c>
      <c r="C451" s="119" t="s">
        <v>123</v>
      </c>
      <c r="D451" s="120" t="s">
        <v>242</v>
      </c>
      <c r="E451" s="120" t="s">
        <v>148</v>
      </c>
      <c r="F451" s="104">
        <f t="shared" si="6"/>
        <v>22.41</v>
      </c>
      <c r="G451" s="104">
        <v>22.41</v>
      </c>
      <c r="H451" s="104">
        <v>0</v>
      </c>
      <c r="I451" s="104">
        <v>0</v>
      </c>
      <c r="J451" s="122">
        <v>0</v>
      </c>
    </row>
    <row r="452" spans="1:10" ht="20.100000000000001" customHeight="1">
      <c r="A452" s="119" t="s">
        <v>89</v>
      </c>
      <c r="B452" s="119" t="s">
        <v>82</v>
      </c>
      <c r="C452" s="119" t="s">
        <v>91</v>
      </c>
      <c r="D452" s="120" t="s">
        <v>242</v>
      </c>
      <c r="E452" s="120" t="s">
        <v>94</v>
      </c>
      <c r="F452" s="104">
        <f t="shared" si="6"/>
        <v>2.95</v>
      </c>
      <c r="G452" s="104">
        <v>2.95</v>
      </c>
      <c r="H452" s="104">
        <v>0</v>
      </c>
      <c r="I452" s="104">
        <v>0</v>
      </c>
      <c r="J452" s="122">
        <v>0</v>
      </c>
    </row>
    <row r="453" spans="1:10" ht="20.100000000000001" customHeight="1">
      <c r="A453" s="119" t="s">
        <v>95</v>
      </c>
      <c r="B453" s="119" t="s">
        <v>96</v>
      </c>
      <c r="C453" s="119" t="s">
        <v>101</v>
      </c>
      <c r="D453" s="120" t="s">
        <v>242</v>
      </c>
      <c r="E453" s="120" t="s">
        <v>140</v>
      </c>
      <c r="F453" s="104">
        <f t="shared" si="6"/>
        <v>22.06</v>
      </c>
      <c r="G453" s="104">
        <v>22.06</v>
      </c>
      <c r="H453" s="104">
        <v>0</v>
      </c>
      <c r="I453" s="104">
        <v>0</v>
      </c>
      <c r="J453" s="122">
        <v>0</v>
      </c>
    </row>
    <row r="454" spans="1:10" ht="20.100000000000001" customHeight="1">
      <c r="A454" s="119" t="s">
        <v>99</v>
      </c>
      <c r="B454" s="119" t="s">
        <v>91</v>
      </c>
      <c r="C454" s="119" t="s">
        <v>152</v>
      </c>
      <c r="D454" s="120" t="s">
        <v>242</v>
      </c>
      <c r="E454" s="120" t="s">
        <v>157</v>
      </c>
      <c r="F454" s="104">
        <f t="shared" si="6"/>
        <v>512.45000000000005</v>
      </c>
      <c r="G454" s="104">
        <v>512.45000000000005</v>
      </c>
      <c r="H454" s="104">
        <v>0</v>
      </c>
      <c r="I454" s="104">
        <v>0</v>
      </c>
      <c r="J454" s="122">
        <v>0</v>
      </c>
    </row>
    <row r="455" spans="1:10" ht="20.100000000000001" customHeight="1">
      <c r="A455" s="119" t="s">
        <v>99</v>
      </c>
      <c r="B455" s="119" t="s">
        <v>91</v>
      </c>
      <c r="C455" s="119" t="s">
        <v>123</v>
      </c>
      <c r="D455" s="120" t="s">
        <v>242</v>
      </c>
      <c r="E455" s="120" t="s">
        <v>124</v>
      </c>
      <c r="F455" s="104">
        <f t="shared" ref="F455:F495" si="7">SUM(G455:J455)</f>
        <v>146.22</v>
      </c>
      <c r="G455" s="104">
        <v>0</v>
      </c>
      <c r="H455" s="104">
        <v>146.22</v>
      </c>
      <c r="I455" s="104">
        <v>0</v>
      </c>
      <c r="J455" s="122">
        <v>0</v>
      </c>
    </row>
    <row r="456" spans="1:10" ht="20.100000000000001" customHeight="1">
      <c r="A456" s="119" t="s">
        <v>107</v>
      </c>
      <c r="B456" s="119" t="s">
        <v>101</v>
      </c>
      <c r="C456" s="119" t="s">
        <v>91</v>
      </c>
      <c r="D456" s="120" t="s">
        <v>242</v>
      </c>
      <c r="E456" s="120" t="s">
        <v>108</v>
      </c>
      <c r="F456" s="104">
        <f t="shared" si="7"/>
        <v>30.77</v>
      </c>
      <c r="G456" s="104">
        <v>30.77</v>
      </c>
      <c r="H456" s="104">
        <v>0</v>
      </c>
      <c r="I456" s="104">
        <v>0</v>
      </c>
      <c r="J456" s="122">
        <v>0</v>
      </c>
    </row>
    <row r="457" spans="1:10" ht="20.100000000000001" customHeight="1">
      <c r="A457" s="119" t="s">
        <v>36</v>
      </c>
      <c r="B457" s="119" t="s">
        <v>36</v>
      </c>
      <c r="C457" s="119" t="s">
        <v>36</v>
      </c>
      <c r="D457" s="120" t="s">
        <v>36</v>
      </c>
      <c r="E457" s="120" t="s">
        <v>243</v>
      </c>
      <c r="F457" s="104">
        <f t="shared" si="7"/>
        <v>3683.87</v>
      </c>
      <c r="G457" s="104">
        <v>2641.33</v>
      </c>
      <c r="H457" s="104">
        <v>1042.54</v>
      </c>
      <c r="I457" s="104">
        <v>0</v>
      </c>
      <c r="J457" s="122">
        <v>0</v>
      </c>
    </row>
    <row r="458" spans="1:10" ht="20.100000000000001" customHeight="1">
      <c r="A458" s="119" t="s">
        <v>85</v>
      </c>
      <c r="B458" s="119" t="s">
        <v>86</v>
      </c>
      <c r="C458" s="119" t="s">
        <v>87</v>
      </c>
      <c r="D458" s="120" t="s">
        <v>244</v>
      </c>
      <c r="E458" s="120" t="s">
        <v>88</v>
      </c>
      <c r="F458" s="104">
        <f t="shared" si="7"/>
        <v>10</v>
      </c>
      <c r="G458" s="104">
        <v>10</v>
      </c>
      <c r="H458" s="104">
        <v>0</v>
      </c>
      <c r="I458" s="104">
        <v>0</v>
      </c>
      <c r="J458" s="122">
        <v>0</v>
      </c>
    </row>
    <row r="459" spans="1:10" ht="20.100000000000001" customHeight="1">
      <c r="A459" s="119" t="s">
        <v>89</v>
      </c>
      <c r="B459" s="119" t="s">
        <v>90</v>
      </c>
      <c r="C459" s="119" t="s">
        <v>90</v>
      </c>
      <c r="D459" s="120" t="s">
        <v>244</v>
      </c>
      <c r="E459" s="120" t="s">
        <v>93</v>
      </c>
      <c r="F459" s="104">
        <f t="shared" si="7"/>
        <v>155.37</v>
      </c>
      <c r="G459" s="104">
        <v>155.37</v>
      </c>
      <c r="H459" s="104">
        <v>0</v>
      </c>
      <c r="I459" s="104">
        <v>0</v>
      </c>
      <c r="J459" s="122">
        <v>0</v>
      </c>
    </row>
    <row r="460" spans="1:10" ht="20.100000000000001" customHeight="1">
      <c r="A460" s="119" t="s">
        <v>89</v>
      </c>
      <c r="B460" s="119" t="s">
        <v>90</v>
      </c>
      <c r="C460" s="119" t="s">
        <v>123</v>
      </c>
      <c r="D460" s="120" t="s">
        <v>244</v>
      </c>
      <c r="E460" s="120" t="s">
        <v>148</v>
      </c>
      <c r="F460" s="104">
        <f t="shared" si="7"/>
        <v>77.45</v>
      </c>
      <c r="G460" s="104">
        <v>77.45</v>
      </c>
      <c r="H460" s="104">
        <v>0</v>
      </c>
      <c r="I460" s="104">
        <v>0</v>
      </c>
      <c r="J460" s="122">
        <v>0</v>
      </c>
    </row>
    <row r="461" spans="1:10" ht="20.100000000000001" customHeight="1">
      <c r="A461" s="119" t="s">
        <v>95</v>
      </c>
      <c r="B461" s="119" t="s">
        <v>96</v>
      </c>
      <c r="C461" s="119" t="s">
        <v>101</v>
      </c>
      <c r="D461" s="120" t="s">
        <v>244</v>
      </c>
      <c r="E461" s="120" t="s">
        <v>140</v>
      </c>
      <c r="F461" s="104">
        <f t="shared" si="7"/>
        <v>158.86000000000001</v>
      </c>
      <c r="G461" s="104">
        <v>158.86000000000001</v>
      </c>
      <c r="H461" s="104">
        <v>0</v>
      </c>
      <c r="I461" s="104">
        <v>0</v>
      </c>
      <c r="J461" s="122">
        <v>0</v>
      </c>
    </row>
    <row r="462" spans="1:10" ht="20.100000000000001" customHeight="1">
      <c r="A462" s="119" t="s">
        <v>99</v>
      </c>
      <c r="B462" s="119" t="s">
        <v>91</v>
      </c>
      <c r="C462" s="119" t="s">
        <v>152</v>
      </c>
      <c r="D462" s="120" t="s">
        <v>244</v>
      </c>
      <c r="E462" s="120" t="s">
        <v>157</v>
      </c>
      <c r="F462" s="104">
        <f t="shared" si="7"/>
        <v>2082.09</v>
      </c>
      <c r="G462" s="104">
        <v>2082.09</v>
      </c>
      <c r="H462" s="104">
        <v>0</v>
      </c>
      <c r="I462" s="104">
        <v>0</v>
      </c>
      <c r="J462" s="122">
        <v>0</v>
      </c>
    </row>
    <row r="463" spans="1:10" ht="20.100000000000001" customHeight="1">
      <c r="A463" s="119" t="s">
        <v>99</v>
      </c>
      <c r="B463" s="119" t="s">
        <v>91</v>
      </c>
      <c r="C463" s="119" t="s">
        <v>123</v>
      </c>
      <c r="D463" s="120" t="s">
        <v>244</v>
      </c>
      <c r="E463" s="120" t="s">
        <v>124</v>
      </c>
      <c r="F463" s="104">
        <f t="shared" si="7"/>
        <v>1042.54</v>
      </c>
      <c r="G463" s="104">
        <v>0</v>
      </c>
      <c r="H463" s="104">
        <v>1042.54</v>
      </c>
      <c r="I463" s="104">
        <v>0</v>
      </c>
      <c r="J463" s="122">
        <v>0</v>
      </c>
    </row>
    <row r="464" spans="1:10" ht="20.100000000000001" customHeight="1">
      <c r="A464" s="119" t="s">
        <v>99</v>
      </c>
      <c r="B464" s="119" t="s">
        <v>91</v>
      </c>
      <c r="C464" s="119" t="s">
        <v>82</v>
      </c>
      <c r="D464" s="120" t="s">
        <v>244</v>
      </c>
      <c r="E464" s="120" t="s">
        <v>106</v>
      </c>
      <c r="F464" s="104">
        <f t="shared" si="7"/>
        <v>5</v>
      </c>
      <c r="G464" s="104">
        <v>5</v>
      </c>
      <c r="H464" s="104">
        <v>0</v>
      </c>
      <c r="I464" s="104">
        <v>0</v>
      </c>
      <c r="J464" s="122">
        <v>0</v>
      </c>
    </row>
    <row r="465" spans="1:10" ht="20.100000000000001" customHeight="1">
      <c r="A465" s="119" t="s">
        <v>107</v>
      </c>
      <c r="B465" s="119" t="s">
        <v>101</v>
      </c>
      <c r="C465" s="119" t="s">
        <v>91</v>
      </c>
      <c r="D465" s="120" t="s">
        <v>244</v>
      </c>
      <c r="E465" s="120" t="s">
        <v>108</v>
      </c>
      <c r="F465" s="104">
        <f t="shared" si="7"/>
        <v>152.56</v>
      </c>
      <c r="G465" s="104">
        <v>152.56</v>
      </c>
      <c r="H465" s="104">
        <v>0</v>
      </c>
      <c r="I465" s="104">
        <v>0</v>
      </c>
      <c r="J465" s="122">
        <v>0</v>
      </c>
    </row>
    <row r="466" spans="1:10" ht="20.100000000000001" customHeight="1">
      <c r="A466" s="119" t="s">
        <v>36</v>
      </c>
      <c r="B466" s="119" t="s">
        <v>36</v>
      </c>
      <c r="C466" s="119" t="s">
        <v>36</v>
      </c>
      <c r="D466" s="120" t="s">
        <v>36</v>
      </c>
      <c r="E466" s="120" t="s">
        <v>245</v>
      </c>
      <c r="F466" s="104">
        <f t="shared" si="7"/>
        <v>1746.81</v>
      </c>
      <c r="G466" s="104">
        <v>1578.51</v>
      </c>
      <c r="H466" s="104">
        <v>168.3</v>
      </c>
      <c r="I466" s="104">
        <v>0</v>
      </c>
      <c r="J466" s="122">
        <v>0</v>
      </c>
    </row>
    <row r="467" spans="1:10" ht="20.100000000000001" customHeight="1">
      <c r="A467" s="119" t="s">
        <v>85</v>
      </c>
      <c r="B467" s="119" t="s">
        <v>86</v>
      </c>
      <c r="C467" s="119" t="s">
        <v>87</v>
      </c>
      <c r="D467" s="120" t="s">
        <v>246</v>
      </c>
      <c r="E467" s="120" t="s">
        <v>88</v>
      </c>
      <c r="F467" s="104">
        <f t="shared" si="7"/>
        <v>1</v>
      </c>
      <c r="G467" s="104">
        <v>1</v>
      </c>
      <c r="H467" s="104">
        <v>0</v>
      </c>
      <c r="I467" s="104">
        <v>0</v>
      </c>
      <c r="J467" s="122">
        <v>0</v>
      </c>
    </row>
    <row r="468" spans="1:10" ht="20.100000000000001" customHeight="1">
      <c r="A468" s="119" t="s">
        <v>89</v>
      </c>
      <c r="B468" s="119" t="s">
        <v>90</v>
      </c>
      <c r="C468" s="119" t="s">
        <v>101</v>
      </c>
      <c r="D468" s="120" t="s">
        <v>246</v>
      </c>
      <c r="E468" s="120" t="s">
        <v>147</v>
      </c>
      <c r="F468" s="104">
        <f t="shared" si="7"/>
        <v>20.94</v>
      </c>
      <c r="G468" s="104">
        <v>20.94</v>
      </c>
      <c r="H468" s="104">
        <v>0</v>
      </c>
      <c r="I468" s="104">
        <v>0</v>
      </c>
      <c r="J468" s="122">
        <v>0</v>
      </c>
    </row>
    <row r="469" spans="1:10" ht="20.100000000000001" customHeight="1">
      <c r="A469" s="119" t="s">
        <v>89</v>
      </c>
      <c r="B469" s="119" t="s">
        <v>90</v>
      </c>
      <c r="C469" s="119" t="s">
        <v>90</v>
      </c>
      <c r="D469" s="120" t="s">
        <v>246</v>
      </c>
      <c r="E469" s="120" t="s">
        <v>93</v>
      </c>
      <c r="F469" s="104">
        <f t="shared" si="7"/>
        <v>156.58000000000001</v>
      </c>
      <c r="G469" s="104">
        <v>156.58000000000001</v>
      </c>
      <c r="H469" s="104">
        <v>0</v>
      </c>
      <c r="I469" s="104">
        <v>0</v>
      </c>
      <c r="J469" s="122">
        <v>0</v>
      </c>
    </row>
    <row r="470" spans="1:10" ht="20.100000000000001" customHeight="1">
      <c r="A470" s="119" t="s">
        <v>89</v>
      </c>
      <c r="B470" s="119" t="s">
        <v>90</v>
      </c>
      <c r="C470" s="119" t="s">
        <v>123</v>
      </c>
      <c r="D470" s="120" t="s">
        <v>246</v>
      </c>
      <c r="E470" s="120" t="s">
        <v>148</v>
      </c>
      <c r="F470" s="104">
        <f t="shared" si="7"/>
        <v>78.290000000000006</v>
      </c>
      <c r="G470" s="104">
        <v>78.290000000000006</v>
      </c>
      <c r="H470" s="104">
        <v>0</v>
      </c>
      <c r="I470" s="104">
        <v>0</v>
      </c>
      <c r="J470" s="122">
        <v>0</v>
      </c>
    </row>
    <row r="471" spans="1:10" ht="20.100000000000001" customHeight="1">
      <c r="A471" s="119" t="s">
        <v>95</v>
      </c>
      <c r="B471" s="119" t="s">
        <v>96</v>
      </c>
      <c r="C471" s="119" t="s">
        <v>101</v>
      </c>
      <c r="D471" s="120" t="s">
        <v>246</v>
      </c>
      <c r="E471" s="120" t="s">
        <v>140</v>
      </c>
      <c r="F471" s="104">
        <f t="shared" si="7"/>
        <v>63.62</v>
      </c>
      <c r="G471" s="104">
        <v>63.62</v>
      </c>
      <c r="H471" s="104">
        <v>0</v>
      </c>
      <c r="I471" s="104">
        <v>0</v>
      </c>
      <c r="J471" s="122">
        <v>0</v>
      </c>
    </row>
    <row r="472" spans="1:10" ht="20.100000000000001" customHeight="1">
      <c r="A472" s="119" t="s">
        <v>99</v>
      </c>
      <c r="B472" s="119" t="s">
        <v>91</v>
      </c>
      <c r="C472" s="119" t="s">
        <v>152</v>
      </c>
      <c r="D472" s="120" t="s">
        <v>246</v>
      </c>
      <c r="E472" s="120" t="s">
        <v>157</v>
      </c>
      <c r="F472" s="104">
        <f t="shared" si="7"/>
        <v>1143.8399999999999</v>
      </c>
      <c r="G472" s="104">
        <v>1143.8399999999999</v>
      </c>
      <c r="H472" s="104">
        <v>0</v>
      </c>
      <c r="I472" s="104">
        <v>0</v>
      </c>
      <c r="J472" s="122">
        <v>0</v>
      </c>
    </row>
    <row r="473" spans="1:10" ht="20.100000000000001" customHeight="1">
      <c r="A473" s="119" t="s">
        <v>99</v>
      </c>
      <c r="B473" s="119" t="s">
        <v>91</v>
      </c>
      <c r="C473" s="119" t="s">
        <v>123</v>
      </c>
      <c r="D473" s="120" t="s">
        <v>246</v>
      </c>
      <c r="E473" s="120" t="s">
        <v>124</v>
      </c>
      <c r="F473" s="104">
        <f t="shared" si="7"/>
        <v>168.3</v>
      </c>
      <c r="G473" s="104">
        <v>0</v>
      </c>
      <c r="H473" s="104">
        <v>168.3</v>
      </c>
      <c r="I473" s="104">
        <v>0</v>
      </c>
      <c r="J473" s="122">
        <v>0</v>
      </c>
    </row>
    <row r="474" spans="1:10" ht="20.100000000000001" customHeight="1">
      <c r="A474" s="119" t="s">
        <v>107</v>
      </c>
      <c r="B474" s="119" t="s">
        <v>101</v>
      </c>
      <c r="C474" s="119" t="s">
        <v>91</v>
      </c>
      <c r="D474" s="120" t="s">
        <v>246</v>
      </c>
      <c r="E474" s="120" t="s">
        <v>108</v>
      </c>
      <c r="F474" s="104">
        <f t="shared" si="7"/>
        <v>114.24</v>
      </c>
      <c r="G474" s="104">
        <v>114.24</v>
      </c>
      <c r="H474" s="104">
        <v>0</v>
      </c>
      <c r="I474" s="104">
        <v>0</v>
      </c>
      <c r="J474" s="122">
        <v>0</v>
      </c>
    </row>
    <row r="475" spans="1:10" ht="20.100000000000001" customHeight="1">
      <c r="A475" s="119" t="s">
        <v>36</v>
      </c>
      <c r="B475" s="119" t="s">
        <v>36</v>
      </c>
      <c r="C475" s="119" t="s">
        <v>36</v>
      </c>
      <c r="D475" s="120" t="s">
        <v>36</v>
      </c>
      <c r="E475" s="120" t="s">
        <v>247</v>
      </c>
      <c r="F475" s="104">
        <f t="shared" si="7"/>
        <v>1299.74</v>
      </c>
      <c r="G475" s="104">
        <v>998.27</v>
      </c>
      <c r="H475" s="104">
        <v>301.47000000000003</v>
      </c>
      <c r="I475" s="104">
        <v>0</v>
      </c>
      <c r="J475" s="122">
        <v>0</v>
      </c>
    </row>
    <row r="476" spans="1:10" ht="20.100000000000001" customHeight="1">
      <c r="A476" s="119" t="s">
        <v>85</v>
      </c>
      <c r="B476" s="119" t="s">
        <v>86</v>
      </c>
      <c r="C476" s="119" t="s">
        <v>87</v>
      </c>
      <c r="D476" s="120" t="s">
        <v>248</v>
      </c>
      <c r="E476" s="120" t="s">
        <v>88</v>
      </c>
      <c r="F476" s="104">
        <f t="shared" si="7"/>
        <v>4.5</v>
      </c>
      <c r="G476" s="104">
        <v>4.5</v>
      </c>
      <c r="H476" s="104">
        <v>0</v>
      </c>
      <c r="I476" s="104">
        <v>0</v>
      </c>
      <c r="J476" s="122">
        <v>0</v>
      </c>
    </row>
    <row r="477" spans="1:10" ht="20.100000000000001" customHeight="1">
      <c r="A477" s="119" t="s">
        <v>89</v>
      </c>
      <c r="B477" s="119" t="s">
        <v>90</v>
      </c>
      <c r="C477" s="119" t="s">
        <v>90</v>
      </c>
      <c r="D477" s="120" t="s">
        <v>248</v>
      </c>
      <c r="E477" s="120" t="s">
        <v>93</v>
      </c>
      <c r="F477" s="104">
        <f t="shared" si="7"/>
        <v>59.12</v>
      </c>
      <c r="G477" s="104">
        <v>59.12</v>
      </c>
      <c r="H477" s="104">
        <v>0</v>
      </c>
      <c r="I477" s="104">
        <v>0</v>
      </c>
      <c r="J477" s="122">
        <v>0</v>
      </c>
    </row>
    <row r="478" spans="1:10" ht="20.100000000000001" customHeight="1">
      <c r="A478" s="119" t="s">
        <v>89</v>
      </c>
      <c r="B478" s="119" t="s">
        <v>90</v>
      </c>
      <c r="C478" s="119" t="s">
        <v>123</v>
      </c>
      <c r="D478" s="120" t="s">
        <v>248</v>
      </c>
      <c r="E478" s="120" t="s">
        <v>148</v>
      </c>
      <c r="F478" s="104">
        <f t="shared" si="7"/>
        <v>37.020000000000003</v>
      </c>
      <c r="G478" s="104">
        <v>37.020000000000003</v>
      </c>
      <c r="H478" s="104">
        <v>0</v>
      </c>
      <c r="I478" s="104">
        <v>0</v>
      </c>
      <c r="J478" s="122">
        <v>0</v>
      </c>
    </row>
    <row r="479" spans="1:10" ht="20.100000000000001" customHeight="1">
      <c r="A479" s="119" t="s">
        <v>89</v>
      </c>
      <c r="B479" s="119" t="s">
        <v>82</v>
      </c>
      <c r="C479" s="119" t="s">
        <v>91</v>
      </c>
      <c r="D479" s="120" t="s">
        <v>248</v>
      </c>
      <c r="E479" s="120" t="s">
        <v>94</v>
      </c>
      <c r="F479" s="104">
        <f t="shared" si="7"/>
        <v>0.62</v>
      </c>
      <c r="G479" s="104">
        <v>0.62</v>
      </c>
      <c r="H479" s="104">
        <v>0</v>
      </c>
      <c r="I479" s="104">
        <v>0</v>
      </c>
      <c r="J479" s="122">
        <v>0</v>
      </c>
    </row>
    <row r="480" spans="1:10" ht="20.100000000000001" customHeight="1">
      <c r="A480" s="119" t="s">
        <v>95</v>
      </c>
      <c r="B480" s="119" t="s">
        <v>96</v>
      </c>
      <c r="C480" s="119" t="s">
        <v>101</v>
      </c>
      <c r="D480" s="120" t="s">
        <v>248</v>
      </c>
      <c r="E480" s="120" t="s">
        <v>140</v>
      </c>
      <c r="F480" s="104">
        <f t="shared" si="7"/>
        <v>20.65</v>
      </c>
      <c r="G480" s="104">
        <v>20.65</v>
      </c>
      <c r="H480" s="104">
        <v>0</v>
      </c>
      <c r="I480" s="104">
        <v>0</v>
      </c>
      <c r="J480" s="122">
        <v>0</v>
      </c>
    </row>
    <row r="481" spans="1:10" ht="20.100000000000001" customHeight="1">
      <c r="A481" s="119" t="s">
        <v>99</v>
      </c>
      <c r="B481" s="119" t="s">
        <v>91</v>
      </c>
      <c r="C481" s="119" t="s">
        <v>152</v>
      </c>
      <c r="D481" s="120" t="s">
        <v>248</v>
      </c>
      <c r="E481" s="120" t="s">
        <v>157</v>
      </c>
      <c r="F481" s="104">
        <f t="shared" si="7"/>
        <v>810.66</v>
      </c>
      <c r="G481" s="104">
        <v>810.66</v>
      </c>
      <c r="H481" s="104">
        <v>0</v>
      </c>
      <c r="I481" s="104">
        <v>0</v>
      </c>
      <c r="J481" s="122">
        <v>0</v>
      </c>
    </row>
    <row r="482" spans="1:10" ht="20.100000000000001" customHeight="1">
      <c r="A482" s="119" t="s">
        <v>99</v>
      </c>
      <c r="B482" s="119" t="s">
        <v>91</v>
      </c>
      <c r="C482" s="119" t="s">
        <v>123</v>
      </c>
      <c r="D482" s="120" t="s">
        <v>248</v>
      </c>
      <c r="E482" s="120" t="s">
        <v>124</v>
      </c>
      <c r="F482" s="104">
        <f t="shared" si="7"/>
        <v>301.47000000000003</v>
      </c>
      <c r="G482" s="104">
        <v>0</v>
      </c>
      <c r="H482" s="104">
        <v>301.47000000000003</v>
      </c>
      <c r="I482" s="104">
        <v>0</v>
      </c>
      <c r="J482" s="122">
        <v>0</v>
      </c>
    </row>
    <row r="483" spans="1:10" ht="20.100000000000001" customHeight="1">
      <c r="A483" s="119" t="s">
        <v>107</v>
      </c>
      <c r="B483" s="119" t="s">
        <v>101</v>
      </c>
      <c r="C483" s="119" t="s">
        <v>91</v>
      </c>
      <c r="D483" s="120" t="s">
        <v>248</v>
      </c>
      <c r="E483" s="120" t="s">
        <v>108</v>
      </c>
      <c r="F483" s="104">
        <f t="shared" si="7"/>
        <v>65.7</v>
      </c>
      <c r="G483" s="104">
        <v>65.7</v>
      </c>
      <c r="H483" s="104">
        <v>0</v>
      </c>
      <c r="I483" s="104">
        <v>0</v>
      </c>
      <c r="J483" s="122">
        <v>0</v>
      </c>
    </row>
    <row r="484" spans="1:10" ht="20.100000000000001" customHeight="1">
      <c r="A484" s="119" t="s">
        <v>36</v>
      </c>
      <c r="B484" s="119" t="s">
        <v>36</v>
      </c>
      <c r="C484" s="119" t="s">
        <v>36</v>
      </c>
      <c r="D484" s="120" t="s">
        <v>36</v>
      </c>
      <c r="E484" s="120" t="s">
        <v>249</v>
      </c>
      <c r="F484" s="104">
        <f t="shared" si="7"/>
        <v>1339.8</v>
      </c>
      <c r="G484" s="104">
        <v>705.74</v>
      </c>
      <c r="H484" s="104">
        <v>634.05999999999995</v>
      </c>
      <c r="I484" s="104">
        <v>0</v>
      </c>
      <c r="J484" s="122">
        <v>0</v>
      </c>
    </row>
    <row r="485" spans="1:10" ht="20.100000000000001" customHeight="1">
      <c r="A485" s="119" t="s">
        <v>85</v>
      </c>
      <c r="B485" s="119" t="s">
        <v>86</v>
      </c>
      <c r="C485" s="119" t="s">
        <v>87</v>
      </c>
      <c r="D485" s="120" t="s">
        <v>250</v>
      </c>
      <c r="E485" s="120" t="s">
        <v>88</v>
      </c>
      <c r="F485" s="104">
        <f t="shared" si="7"/>
        <v>2</v>
      </c>
      <c r="G485" s="104">
        <v>2</v>
      </c>
      <c r="H485" s="104">
        <v>0</v>
      </c>
      <c r="I485" s="104">
        <v>0</v>
      </c>
      <c r="J485" s="122">
        <v>0</v>
      </c>
    </row>
    <row r="486" spans="1:10" ht="20.100000000000001" customHeight="1">
      <c r="A486" s="119" t="s">
        <v>89</v>
      </c>
      <c r="B486" s="119" t="s">
        <v>90</v>
      </c>
      <c r="C486" s="119" t="s">
        <v>101</v>
      </c>
      <c r="D486" s="120" t="s">
        <v>250</v>
      </c>
      <c r="E486" s="120" t="s">
        <v>147</v>
      </c>
      <c r="F486" s="104">
        <f t="shared" si="7"/>
        <v>81.319999999999993</v>
      </c>
      <c r="G486" s="104">
        <v>81.319999999999993</v>
      </c>
      <c r="H486" s="104">
        <v>0</v>
      </c>
      <c r="I486" s="104">
        <v>0</v>
      </c>
      <c r="J486" s="122">
        <v>0</v>
      </c>
    </row>
    <row r="487" spans="1:10" ht="20.100000000000001" customHeight="1">
      <c r="A487" s="119" t="s">
        <v>89</v>
      </c>
      <c r="B487" s="119" t="s">
        <v>90</v>
      </c>
      <c r="C487" s="119" t="s">
        <v>90</v>
      </c>
      <c r="D487" s="120" t="s">
        <v>250</v>
      </c>
      <c r="E487" s="120" t="s">
        <v>93</v>
      </c>
      <c r="F487" s="104">
        <f t="shared" si="7"/>
        <v>32.89</v>
      </c>
      <c r="G487" s="104">
        <v>32.89</v>
      </c>
      <c r="H487" s="104">
        <v>0</v>
      </c>
      <c r="I487" s="104">
        <v>0</v>
      </c>
      <c r="J487" s="122">
        <v>0</v>
      </c>
    </row>
    <row r="488" spans="1:10" ht="20.100000000000001" customHeight="1">
      <c r="A488" s="119" t="s">
        <v>89</v>
      </c>
      <c r="B488" s="119" t="s">
        <v>90</v>
      </c>
      <c r="C488" s="119" t="s">
        <v>123</v>
      </c>
      <c r="D488" s="120" t="s">
        <v>250</v>
      </c>
      <c r="E488" s="120" t="s">
        <v>148</v>
      </c>
      <c r="F488" s="104">
        <f t="shared" si="7"/>
        <v>16.45</v>
      </c>
      <c r="G488" s="104">
        <v>16.45</v>
      </c>
      <c r="H488" s="104">
        <v>0</v>
      </c>
      <c r="I488" s="104">
        <v>0</v>
      </c>
      <c r="J488" s="122">
        <v>0</v>
      </c>
    </row>
    <row r="489" spans="1:10" ht="20.100000000000001" customHeight="1">
      <c r="A489" s="119" t="s">
        <v>89</v>
      </c>
      <c r="B489" s="119" t="s">
        <v>82</v>
      </c>
      <c r="C489" s="119" t="s">
        <v>91</v>
      </c>
      <c r="D489" s="120" t="s">
        <v>250</v>
      </c>
      <c r="E489" s="120" t="s">
        <v>94</v>
      </c>
      <c r="F489" s="104">
        <f t="shared" si="7"/>
        <v>1.89</v>
      </c>
      <c r="G489" s="104">
        <v>1.89</v>
      </c>
      <c r="H489" s="104">
        <v>0</v>
      </c>
      <c r="I489" s="104">
        <v>0</v>
      </c>
      <c r="J489" s="122">
        <v>0</v>
      </c>
    </row>
    <row r="490" spans="1:10" ht="20.100000000000001" customHeight="1">
      <c r="A490" s="119" t="s">
        <v>95</v>
      </c>
      <c r="B490" s="119" t="s">
        <v>96</v>
      </c>
      <c r="C490" s="119" t="s">
        <v>101</v>
      </c>
      <c r="D490" s="120" t="s">
        <v>250</v>
      </c>
      <c r="E490" s="120" t="s">
        <v>140</v>
      </c>
      <c r="F490" s="104">
        <f t="shared" si="7"/>
        <v>14</v>
      </c>
      <c r="G490" s="104">
        <v>14</v>
      </c>
      <c r="H490" s="104">
        <v>0</v>
      </c>
      <c r="I490" s="104">
        <v>0</v>
      </c>
      <c r="J490" s="122">
        <v>0</v>
      </c>
    </row>
    <row r="491" spans="1:10" ht="20.100000000000001" customHeight="1">
      <c r="A491" s="119" t="s">
        <v>95</v>
      </c>
      <c r="B491" s="119" t="s">
        <v>96</v>
      </c>
      <c r="C491" s="119" t="s">
        <v>87</v>
      </c>
      <c r="D491" s="120" t="s">
        <v>250</v>
      </c>
      <c r="E491" s="120" t="s">
        <v>98</v>
      </c>
      <c r="F491" s="104">
        <f t="shared" si="7"/>
        <v>19.75</v>
      </c>
      <c r="G491" s="104">
        <v>19.75</v>
      </c>
      <c r="H491" s="104">
        <v>0</v>
      </c>
      <c r="I491" s="104">
        <v>0</v>
      </c>
      <c r="J491" s="122">
        <v>0</v>
      </c>
    </row>
    <row r="492" spans="1:10" ht="20.100000000000001" customHeight="1">
      <c r="A492" s="119" t="s">
        <v>99</v>
      </c>
      <c r="B492" s="119" t="s">
        <v>91</v>
      </c>
      <c r="C492" s="119" t="s">
        <v>152</v>
      </c>
      <c r="D492" s="120" t="s">
        <v>250</v>
      </c>
      <c r="E492" s="120" t="s">
        <v>157</v>
      </c>
      <c r="F492" s="104">
        <f t="shared" si="7"/>
        <v>504.41</v>
      </c>
      <c r="G492" s="104">
        <v>504.41</v>
      </c>
      <c r="H492" s="104">
        <v>0</v>
      </c>
      <c r="I492" s="104">
        <v>0</v>
      </c>
      <c r="J492" s="122">
        <v>0</v>
      </c>
    </row>
    <row r="493" spans="1:10" ht="20.100000000000001" customHeight="1">
      <c r="A493" s="119" t="s">
        <v>99</v>
      </c>
      <c r="B493" s="119" t="s">
        <v>91</v>
      </c>
      <c r="C493" s="119" t="s">
        <v>123</v>
      </c>
      <c r="D493" s="120" t="s">
        <v>250</v>
      </c>
      <c r="E493" s="120" t="s">
        <v>124</v>
      </c>
      <c r="F493" s="104">
        <f t="shared" si="7"/>
        <v>594.05999999999995</v>
      </c>
      <c r="G493" s="104">
        <v>0</v>
      </c>
      <c r="H493" s="104">
        <v>594.05999999999995</v>
      </c>
      <c r="I493" s="104">
        <v>0</v>
      </c>
      <c r="J493" s="122">
        <v>0</v>
      </c>
    </row>
    <row r="494" spans="1:10" ht="20.100000000000001" customHeight="1">
      <c r="A494" s="119" t="s">
        <v>99</v>
      </c>
      <c r="B494" s="119" t="s">
        <v>91</v>
      </c>
      <c r="C494" s="119" t="s">
        <v>239</v>
      </c>
      <c r="D494" s="120" t="s">
        <v>250</v>
      </c>
      <c r="E494" s="120" t="s">
        <v>240</v>
      </c>
      <c r="F494" s="104">
        <f t="shared" si="7"/>
        <v>40</v>
      </c>
      <c r="G494" s="104">
        <v>0</v>
      </c>
      <c r="H494" s="104">
        <v>40</v>
      </c>
      <c r="I494" s="104">
        <v>0</v>
      </c>
      <c r="J494" s="122">
        <v>0</v>
      </c>
    </row>
    <row r="495" spans="1:10" ht="20.100000000000001" customHeight="1">
      <c r="A495" s="119" t="s">
        <v>107</v>
      </c>
      <c r="B495" s="119" t="s">
        <v>101</v>
      </c>
      <c r="C495" s="119" t="s">
        <v>91</v>
      </c>
      <c r="D495" s="120" t="s">
        <v>250</v>
      </c>
      <c r="E495" s="120" t="s">
        <v>108</v>
      </c>
      <c r="F495" s="104">
        <f t="shared" si="7"/>
        <v>33.03</v>
      </c>
      <c r="G495" s="104">
        <v>33.03</v>
      </c>
      <c r="H495" s="104">
        <v>0</v>
      </c>
      <c r="I495" s="104">
        <v>0</v>
      </c>
      <c r="J495" s="122">
        <v>0</v>
      </c>
    </row>
  </sheetData>
  <mergeCells count="10">
    <mergeCell ref="A2:J2"/>
    <mergeCell ref="A4:E4"/>
    <mergeCell ref="A5:C5"/>
    <mergeCell ref="D5:D6"/>
    <mergeCell ref="E5:E6"/>
    <mergeCell ref="F4:F6"/>
    <mergeCell ref="G4:G6"/>
    <mergeCell ref="H4:H6"/>
    <mergeCell ref="I4:I6"/>
    <mergeCell ref="J4:J6"/>
  </mergeCells>
  <phoneticPr fontId="12" type="noConversion"/>
  <printOptions horizontalCentered="1"/>
  <pageMargins left="0.59027779999999996" right="0.59027779999999996" top="0.98402780000000001" bottom="0.98402780000000001" header="0.51180550000000002" footer="0.51180550000000002"/>
  <pageSetup paperSize="9" scale="99" fitToHeight="1000"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showZeros="0" workbookViewId="0"/>
  </sheetViews>
  <sheetFormatPr defaultColWidth="12" defaultRowHeight="11.25"/>
  <cols>
    <col min="1" max="1" width="53.5" customWidth="1"/>
    <col min="2" max="2" width="24.83203125" customWidth="1"/>
    <col min="3" max="3" width="53.5" customWidth="1"/>
    <col min="4" max="8" width="24.83203125" customWidth="1"/>
  </cols>
  <sheetData>
    <row r="1" spans="1:8" ht="20.25" customHeight="1">
      <c r="A1" s="88"/>
      <c r="B1" s="88"/>
      <c r="C1" s="88"/>
      <c r="D1" s="88"/>
      <c r="E1" s="88"/>
      <c r="F1" s="88"/>
      <c r="G1" s="88"/>
      <c r="H1" s="64" t="s">
        <v>258</v>
      </c>
    </row>
    <row r="2" spans="1:8" ht="20.25" customHeight="1">
      <c r="A2" s="131" t="s">
        <v>259</v>
      </c>
      <c r="B2" s="131"/>
      <c r="C2" s="131"/>
      <c r="D2" s="131"/>
      <c r="E2" s="131"/>
      <c r="F2" s="131"/>
      <c r="G2" s="131"/>
      <c r="H2" s="131"/>
    </row>
    <row r="3" spans="1:8" ht="20.25" customHeight="1">
      <c r="A3" s="89" t="s">
        <v>2</v>
      </c>
      <c r="B3" s="89"/>
      <c r="C3" s="62"/>
      <c r="D3" s="62"/>
      <c r="E3" s="62"/>
      <c r="F3" s="62"/>
      <c r="G3" s="62"/>
      <c r="H3" s="52" t="s">
        <v>3</v>
      </c>
    </row>
    <row r="4" spans="1:8" ht="24" customHeight="1">
      <c r="A4" s="132" t="s">
        <v>4</v>
      </c>
      <c r="B4" s="133"/>
      <c r="C4" s="132" t="s">
        <v>5</v>
      </c>
      <c r="D4" s="154"/>
      <c r="E4" s="154"/>
      <c r="F4" s="154"/>
      <c r="G4" s="154"/>
      <c r="H4" s="133"/>
    </row>
    <row r="5" spans="1:8" ht="24" customHeight="1">
      <c r="A5" s="90" t="s">
        <v>6</v>
      </c>
      <c r="B5" s="91" t="s">
        <v>7</v>
      </c>
      <c r="C5" s="90" t="s">
        <v>6</v>
      </c>
      <c r="D5" s="90" t="s">
        <v>56</v>
      </c>
      <c r="E5" s="91" t="s">
        <v>260</v>
      </c>
      <c r="F5" s="92" t="s">
        <v>261</v>
      </c>
      <c r="G5" s="90" t="s">
        <v>262</v>
      </c>
      <c r="H5" s="92" t="s">
        <v>263</v>
      </c>
    </row>
    <row r="6" spans="1:8" ht="24" customHeight="1">
      <c r="A6" s="93" t="s">
        <v>264</v>
      </c>
      <c r="B6" s="94">
        <f>SUM(B7:B9)</f>
        <v>55168.18</v>
      </c>
      <c r="C6" s="95" t="s">
        <v>265</v>
      </c>
      <c r="D6" s="94">
        <f t="shared" ref="D6:D35" si="0">SUM(E6:H6)</f>
        <v>65140.68</v>
      </c>
      <c r="E6" s="94">
        <f>SUM(E7:E35)</f>
        <v>65140.68</v>
      </c>
      <c r="F6" s="94">
        <f>SUM(F7:F35)</f>
        <v>0</v>
      </c>
      <c r="G6" s="94">
        <f>SUM(G7:G35)</f>
        <v>0</v>
      </c>
      <c r="H6" s="94">
        <f>SUM(H7:H35)</f>
        <v>0</v>
      </c>
    </row>
    <row r="7" spans="1:8" ht="24" customHeight="1">
      <c r="A7" s="93" t="s">
        <v>266</v>
      </c>
      <c r="B7" s="94">
        <v>55168.18</v>
      </c>
      <c r="C7" s="95" t="s">
        <v>267</v>
      </c>
      <c r="D7" s="94">
        <f t="shared" si="0"/>
        <v>775.88</v>
      </c>
      <c r="E7" s="96">
        <v>775.88</v>
      </c>
      <c r="F7" s="96">
        <v>0</v>
      </c>
      <c r="G7" s="96">
        <v>0</v>
      </c>
      <c r="H7" s="94">
        <v>0</v>
      </c>
    </row>
    <row r="8" spans="1:8" ht="24" customHeight="1">
      <c r="A8" s="93" t="s">
        <v>268</v>
      </c>
      <c r="B8" s="94">
        <v>0</v>
      </c>
      <c r="C8" s="95" t="s">
        <v>269</v>
      </c>
      <c r="D8" s="94">
        <f t="shared" si="0"/>
        <v>0</v>
      </c>
      <c r="E8" s="96">
        <v>0</v>
      </c>
      <c r="F8" s="96">
        <v>0</v>
      </c>
      <c r="G8" s="96">
        <v>0</v>
      </c>
      <c r="H8" s="94">
        <v>0</v>
      </c>
    </row>
    <row r="9" spans="1:8" ht="24" customHeight="1">
      <c r="A9" s="93" t="s">
        <v>270</v>
      </c>
      <c r="B9" s="94">
        <v>0</v>
      </c>
      <c r="C9" s="95" t="s">
        <v>271</v>
      </c>
      <c r="D9" s="94">
        <f t="shared" si="0"/>
        <v>0</v>
      </c>
      <c r="E9" s="96">
        <v>0</v>
      </c>
      <c r="F9" s="96">
        <v>0</v>
      </c>
      <c r="G9" s="96">
        <v>0</v>
      </c>
      <c r="H9" s="94">
        <v>0</v>
      </c>
    </row>
    <row r="10" spans="1:8" ht="24" customHeight="1">
      <c r="A10" s="93" t="s">
        <v>272</v>
      </c>
      <c r="B10" s="94">
        <f>SUM(B11:B14)</f>
        <v>9972.5</v>
      </c>
      <c r="C10" s="95" t="s">
        <v>273</v>
      </c>
      <c r="D10" s="94">
        <f t="shared" si="0"/>
        <v>0</v>
      </c>
      <c r="E10" s="96">
        <v>0</v>
      </c>
      <c r="F10" s="96">
        <v>0</v>
      </c>
      <c r="G10" s="96">
        <v>0</v>
      </c>
      <c r="H10" s="94">
        <v>0</v>
      </c>
    </row>
    <row r="11" spans="1:8" ht="24" customHeight="1">
      <c r="A11" s="93" t="s">
        <v>266</v>
      </c>
      <c r="B11" s="94">
        <v>9972.5</v>
      </c>
      <c r="C11" s="95" t="s">
        <v>274</v>
      </c>
      <c r="D11" s="94">
        <f t="shared" si="0"/>
        <v>6789.51</v>
      </c>
      <c r="E11" s="96">
        <v>6789.51</v>
      </c>
      <c r="F11" s="96">
        <v>0</v>
      </c>
      <c r="G11" s="96">
        <v>0</v>
      </c>
      <c r="H11" s="94">
        <v>0</v>
      </c>
    </row>
    <row r="12" spans="1:8" ht="24" customHeight="1">
      <c r="A12" s="93" t="s">
        <v>268</v>
      </c>
      <c r="B12" s="94">
        <v>0</v>
      </c>
      <c r="C12" s="95" t="s">
        <v>275</v>
      </c>
      <c r="D12" s="94">
        <f t="shared" si="0"/>
        <v>6121.95</v>
      </c>
      <c r="E12" s="96">
        <v>6121.95</v>
      </c>
      <c r="F12" s="96">
        <v>0</v>
      </c>
      <c r="G12" s="96">
        <v>0</v>
      </c>
      <c r="H12" s="94">
        <v>0</v>
      </c>
    </row>
    <row r="13" spans="1:8" ht="24" customHeight="1">
      <c r="A13" s="93" t="s">
        <v>270</v>
      </c>
      <c r="B13" s="94">
        <v>0</v>
      </c>
      <c r="C13" s="95" t="s">
        <v>276</v>
      </c>
      <c r="D13" s="94">
        <f t="shared" si="0"/>
        <v>0</v>
      </c>
      <c r="E13" s="96">
        <v>0</v>
      </c>
      <c r="F13" s="96">
        <v>0</v>
      </c>
      <c r="G13" s="96">
        <v>0</v>
      </c>
      <c r="H13" s="94">
        <v>0</v>
      </c>
    </row>
    <row r="14" spans="1:8" ht="24" customHeight="1">
      <c r="A14" s="93" t="s">
        <v>277</v>
      </c>
      <c r="B14" s="94">
        <v>0</v>
      </c>
      <c r="C14" s="95" t="s">
        <v>278</v>
      </c>
      <c r="D14" s="94">
        <f t="shared" si="0"/>
        <v>4624.1499999999996</v>
      </c>
      <c r="E14" s="96">
        <v>4624.1499999999996</v>
      </c>
      <c r="F14" s="96">
        <v>0</v>
      </c>
      <c r="G14" s="96">
        <v>0</v>
      </c>
      <c r="H14" s="94">
        <v>0</v>
      </c>
    </row>
    <row r="15" spans="1:8" ht="24" customHeight="1">
      <c r="A15" s="97"/>
      <c r="B15" s="94"/>
      <c r="C15" s="98" t="s">
        <v>279</v>
      </c>
      <c r="D15" s="94">
        <f t="shared" si="0"/>
        <v>0</v>
      </c>
      <c r="E15" s="96">
        <v>0</v>
      </c>
      <c r="F15" s="96">
        <v>0</v>
      </c>
      <c r="G15" s="96">
        <v>0</v>
      </c>
      <c r="H15" s="94">
        <v>0</v>
      </c>
    </row>
    <row r="16" spans="1:8" ht="24" customHeight="1">
      <c r="A16" s="97"/>
      <c r="B16" s="94"/>
      <c r="C16" s="98" t="s">
        <v>280</v>
      </c>
      <c r="D16" s="94">
        <f t="shared" si="0"/>
        <v>2173.9</v>
      </c>
      <c r="E16" s="96">
        <v>2173.9</v>
      </c>
      <c r="F16" s="96">
        <v>0</v>
      </c>
      <c r="G16" s="96">
        <v>0</v>
      </c>
      <c r="H16" s="94">
        <v>0</v>
      </c>
    </row>
    <row r="17" spans="1:8" ht="24" customHeight="1">
      <c r="A17" s="97"/>
      <c r="B17" s="94"/>
      <c r="C17" s="98" t="s">
        <v>281</v>
      </c>
      <c r="D17" s="94">
        <f t="shared" si="0"/>
        <v>0</v>
      </c>
      <c r="E17" s="96">
        <v>0</v>
      </c>
      <c r="F17" s="96">
        <v>0</v>
      </c>
      <c r="G17" s="96">
        <v>0</v>
      </c>
      <c r="H17" s="94">
        <v>0</v>
      </c>
    </row>
    <row r="18" spans="1:8" ht="24" customHeight="1">
      <c r="A18" s="97"/>
      <c r="B18" s="94"/>
      <c r="C18" s="98" t="s">
        <v>282</v>
      </c>
      <c r="D18" s="94">
        <f t="shared" si="0"/>
        <v>0</v>
      </c>
      <c r="E18" s="96">
        <v>0</v>
      </c>
      <c r="F18" s="96">
        <v>0</v>
      </c>
      <c r="G18" s="96">
        <v>0</v>
      </c>
      <c r="H18" s="94">
        <v>0</v>
      </c>
    </row>
    <row r="19" spans="1:8" ht="24" customHeight="1">
      <c r="A19" s="97"/>
      <c r="B19" s="94"/>
      <c r="C19" s="98" t="s">
        <v>283</v>
      </c>
      <c r="D19" s="94">
        <f t="shared" si="0"/>
        <v>41190.35</v>
      </c>
      <c r="E19" s="96">
        <v>41190.35</v>
      </c>
      <c r="F19" s="96">
        <v>0</v>
      </c>
      <c r="G19" s="96">
        <v>0</v>
      </c>
      <c r="H19" s="94">
        <v>0</v>
      </c>
    </row>
    <row r="20" spans="1:8" ht="24" customHeight="1">
      <c r="A20" s="97"/>
      <c r="B20" s="94"/>
      <c r="C20" s="98" t="s">
        <v>284</v>
      </c>
      <c r="D20" s="94">
        <f t="shared" si="0"/>
        <v>0</v>
      </c>
      <c r="E20" s="96">
        <v>0</v>
      </c>
      <c r="F20" s="96">
        <v>0</v>
      </c>
      <c r="G20" s="96">
        <v>0</v>
      </c>
      <c r="H20" s="94">
        <v>0</v>
      </c>
    </row>
    <row r="21" spans="1:8" ht="24" customHeight="1">
      <c r="A21" s="97"/>
      <c r="B21" s="94"/>
      <c r="C21" s="98" t="s">
        <v>285</v>
      </c>
      <c r="D21" s="94">
        <f t="shared" si="0"/>
        <v>0</v>
      </c>
      <c r="E21" s="96">
        <v>0</v>
      </c>
      <c r="F21" s="96">
        <v>0</v>
      </c>
      <c r="G21" s="96">
        <v>0</v>
      </c>
      <c r="H21" s="94">
        <v>0</v>
      </c>
    </row>
    <row r="22" spans="1:8" ht="24" customHeight="1">
      <c r="A22" s="97"/>
      <c r="B22" s="94"/>
      <c r="C22" s="98" t="s">
        <v>286</v>
      </c>
      <c r="D22" s="94">
        <f t="shared" si="0"/>
        <v>0</v>
      </c>
      <c r="E22" s="96">
        <v>0</v>
      </c>
      <c r="F22" s="96">
        <v>0</v>
      </c>
      <c r="G22" s="96">
        <v>0</v>
      </c>
      <c r="H22" s="94">
        <v>0</v>
      </c>
    </row>
    <row r="23" spans="1:8" ht="24" customHeight="1">
      <c r="A23" s="97"/>
      <c r="B23" s="94"/>
      <c r="C23" s="98" t="s">
        <v>287</v>
      </c>
      <c r="D23" s="94">
        <f t="shared" si="0"/>
        <v>0</v>
      </c>
      <c r="E23" s="96">
        <v>0</v>
      </c>
      <c r="F23" s="96">
        <v>0</v>
      </c>
      <c r="G23" s="96">
        <v>0</v>
      </c>
      <c r="H23" s="94">
        <v>0</v>
      </c>
    </row>
    <row r="24" spans="1:8" ht="24" customHeight="1">
      <c r="A24" s="97"/>
      <c r="B24" s="94"/>
      <c r="C24" s="99" t="s">
        <v>288</v>
      </c>
      <c r="D24" s="94">
        <f t="shared" si="0"/>
        <v>0</v>
      </c>
      <c r="E24" s="96">
        <v>0</v>
      </c>
      <c r="F24" s="96">
        <v>0</v>
      </c>
      <c r="G24" s="96">
        <v>0</v>
      </c>
      <c r="H24" s="94">
        <v>0</v>
      </c>
    </row>
    <row r="25" spans="1:8" ht="24" customHeight="1">
      <c r="A25" s="100"/>
      <c r="B25" s="101"/>
      <c r="C25" s="102" t="s">
        <v>289</v>
      </c>
      <c r="D25" s="101">
        <f t="shared" si="0"/>
        <v>0</v>
      </c>
      <c r="E25" s="101">
        <v>0</v>
      </c>
      <c r="F25" s="101">
        <v>0</v>
      </c>
      <c r="G25" s="101">
        <v>0</v>
      </c>
      <c r="H25" s="101">
        <v>0</v>
      </c>
    </row>
    <row r="26" spans="1:8" ht="24" customHeight="1">
      <c r="A26" s="93"/>
      <c r="B26" s="101"/>
      <c r="C26" s="102" t="s">
        <v>290</v>
      </c>
      <c r="D26" s="101">
        <f t="shared" si="0"/>
        <v>3367.44</v>
      </c>
      <c r="E26" s="101">
        <v>3367.44</v>
      </c>
      <c r="F26" s="101">
        <v>0</v>
      </c>
      <c r="G26" s="101">
        <v>0</v>
      </c>
      <c r="H26" s="101">
        <v>0</v>
      </c>
    </row>
    <row r="27" spans="1:8" ht="24" customHeight="1">
      <c r="A27" s="93"/>
      <c r="B27" s="101"/>
      <c r="C27" s="102" t="s">
        <v>291</v>
      </c>
      <c r="D27" s="101">
        <f t="shared" si="0"/>
        <v>0</v>
      </c>
      <c r="E27" s="101">
        <v>0</v>
      </c>
      <c r="F27" s="101">
        <v>0</v>
      </c>
      <c r="G27" s="101">
        <v>0</v>
      </c>
      <c r="H27" s="101">
        <v>0</v>
      </c>
    </row>
    <row r="28" spans="1:8" ht="24" customHeight="1">
      <c r="A28" s="93"/>
      <c r="B28" s="101"/>
      <c r="C28" s="102" t="s">
        <v>292</v>
      </c>
      <c r="D28" s="101">
        <f t="shared" si="0"/>
        <v>0</v>
      </c>
      <c r="E28" s="101">
        <v>0</v>
      </c>
      <c r="F28" s="101">
        <v>0</v>
      </c>
      <c r="G28" s="101">
        <v>0</v>
      </c>
      <c r="H28" s="101">
        <v>0</v>
      </c>
    </row>
    <row r="29" spans="1:8" ht="24" customHeight="1">
      <c r="A29" s="93"/>
      <c r="B29" s="101"/>
      <c r="C29" s="102" t="s">
        <v>293</v>
      </c>
      <c r="D29" s="101">
        <f t="shared" si="0"/>
        <v>0</v>
      </c>
      <c r="E29" s="101">
        <v>0</v>
      </c>
      <c r="F29" s="101">
        <v>0</v>
      </c>
      <c r="G29" s="101">
        <v>0</v>
      </c>
      <c r="H29" s="101">
        <v>0</v>
      </c>
    </row>
    <row r="30" spans="1:8" ht="24" customHeight="1">
      <c r="A30" s="103"/>
      <c r="B30" s="104"/>
      <c r="C30" s="105" t="s">
        <v>294</v>
      </c>
      <c r="D30" s="106">
        <f t="shared" si="0"/>
        <v>0</v>
      </c>
      <c r="E30" s="107">
        <v>0</v>
      </c>
      <c r="F30" s="107">
        <v>0</v>
      </c>
      <c r="G30" s="107">
        <v>0</v>
      </c>
      <c r="H30" s="107">
        <v>0</v>
      </c>
    </row>
    <row r="31" spans="1:8" ht="24" customHeight="1">
      <c r="A31" s="103"/>
      <c r="B31" s="108"/>
      <c r="C31" s="102" t="s">
        <v>295</v>
      </c>
      <c r="D31" s="94">
        <f t="shared" si="0"/>
        <v>0</v>
      </c>
      <c r="E31" s="101">
        <v>0</v>
      </c>
      <c r="F31" s="101">
        <v>0</v>
      </c>
      <c r="G31" s="101">
        <v>0</v>
      </c>
      <c r="H31" s="101">
        <v>0</v>
      </c>
    </row>
    <row r="32" spans="1:8" ht="24" customHeight="1">
      <c r="A32" s="103"/>
      <c r="B32" s="108"/>
      <c r="C32" s="102" t="s">
        <v>296</v>
      </c>
      <c r="D32" s="94">
        <f t="shared" si="0"/>
        <v>0</v>
      </c>
      <c r="E32" s="101">
        <v>0</v>
      </c>
      <c r="F32" s="101">
        <v>0</v>
      </c>
      <c r="G32" s="101">
        <v>0</v>
      </c>
      <c r="H32" s="101">
        <v>0</v>
      </c>
    </row>
    <row r="33" spans="1:8" ht="24" customHeight="1">
      <c r="A33" s="103"/>
      <c r="B33" s="108"/>
      <c r="C33" s="102" t="s">
        <v>297</v>
      </c>
      <c r="D33" s="94">
        <f t="shared" si="0"/>
        <v>0</v>
      </c>
      <c r="E33" s="101">
        <v>0</v>
      </c>
      <c r="F33" s="101">
        <v>0</v>
      </c>
      <c r="G33" s="101">
        <v>0</v>
      </c>
      <c r="H33" s="101">
        <v>0</v>
      </c>
    </row>
    <row r="34" spans="1:8" ht="24" customHeight="1">
      <c r="A34" s="103"/>
      <c r="B34" s="108"/>
      <c r="C34" s="102" t="s">
        <v>298</v>
      </c>
      <c r="D34" s="94">
        <f t="shared" si="0"/>
        <v>97.5</v>
      </c>
      <c r="E34" s="101">
        <v>97.5</v>
      </c>
      <c r="F34" s="101">
        <v>0</v>
      </c>
      <c r="G34" s="101">
        <v>0</v>
      </c>
      <c r="H34" s="101">
        <v>0</v>
      </c>
    </row>
    <row r="35" spans="1:8" ht="24" customHeight="1">
      <c r="A35" s="103"/>
      <c r="B35" s="108"/>
      <c r="C35" s="102" t="s">
        <v>299</v>
      </c>
      <c r="D35" s="94">
        <f t="shared" si="0"/>
        <v>0</v>
      </c>
      <c r="E35" s="101">
        <v>0</v>
      </c>
      <c r="F35" s="101">
        <v>0</v>
      </c>
      <c r="G35" s="101">
        <v>0</v>
      </c>
      <c r="H35" s="101">
        <v>0</v>
      </c>
    </row>
    <row r="36" spans="1:8" ht="24" customHeight="1">
      <c r="A36" s="109"/>
      <c r="B36" s="110"/>
      <c r="C36" s="111"/>
      <c r="D36" s="112"/>
      <c r="E36" s="101"/>
      <c r="F36" s="101"/>
      <c r="G36" s="101" t="s">
        <v>36</v>
      </c>
      <c r="H36" s="101"/>
    </row>
    <row r="37" spans="1:8" ht="24" customHeight="1">
      <c r="A37" s="103"/>
      <c r="B37" s="108"/>
      <c r="C37" s="113" t="s">
        <v>300</v>
      </c>
      <c r="D37" s="94">
        <f>SUM(E37:H37)</f>
        <v>0</v>
      </c>
      <c r="E37" s="101">
        <f>SUM(B7,B11)-SUM(E6)</f>
        <v>0</v>
      </c>
      <c r="F37" s="101">
        <f>SUM(B8,B12)-SUM(F6)</f>
        <v>0</v>
      </c>
      <c r="G37" s="101">
        <f>SUM(B9,B13)-SUM(G6)</f>
        <v>0</v>
      </c>
      <c r="H37" s="101">
        <f>SUM(B14)-SUM(H6)</f>
        <v>0</v>
      </c>
    </row>
    <row r="38" spans="1:8" ht="24" customHeight="1">
      <c r="A38" s="103"/>
      <c r="B38" s="114"/>
      <c r="C38" s="113"/>
      <c r="D38" s="112"/>
      <c r="E38" s="101"/>
      <c r="F38" s="101"/>
      <c r="G38" s="101"/>
      <c r="H38" s="101"/>
    </row>
    <row r="39" spans="1:8" ht="24" customHeight="1">
      <c r="A39" s="109" t="s">
        <v>51</v>
      </c>
      <c r="B39" s="114">
        <f>SUM(B6,B10)</f>
        <v>65140.68</v>
      </c>
      <c r="C39" s="111" t="s">
        <v>52</v>
      </c>
      <c r="D39" s="112">
        <f>SUM(D7:D37)</f>
        <v>65140.68</v>
      </c>
      <c r="E39" s="112">
        <f>SUM(E7:E37)</f>
        <v>65140.68</v>
      </c>
      <c r="F39" s="112">
        <f>SUM(F7:F37)</f>
        <v>0</v>
      </c>
      <c r="G39" s="112">
        <f>SUM(G7:G37)</f>
        <v>0</v>
      </c>
      <c r="H39" s="112">
        <f>SUM(H7:H37)</f>
        <v>0</v>
      </c>
    </row>
  </sheetData>
  <mergeCells count="3">
    <mergeCell ref="A2:H2"/>
    <mergeCell ref="A4:B4"/>
    <mergeCell ref="C4:H4"/>
  </mergeCells>
  <phoneticPr fontId="12" type="noConversion"/>
  <printOptions horizontalCentered="1"/>
  <pageMargins left="0.59027779999999996" right="0.59027779999999996" top="0.98402780000000001" bottom="0.98402780000000001" header="0.51180550000000002" footer="0.51180550000000002"/>
  <pageSetup paperSize="9" scale="38"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17"/>
  <sheetViews>
    <sheetView showGridLines="0" showZeros="0" workbookViewId="0">
      <selection activeCell="D255" sqref="D255"/>
    </sheetView>
  </sheetViews>
  <sheetFormatPr defaultColWidth="12" defaultRowHeight="11.25"/>
  <cols>
    <col min="1" max="1" width="5" customWidth="1"/>
    <col min="2" max="2" width="3.6640625" customWidth="1"/>
    <col min="3" max="3" width="10.33203125" customWidth="1"/>
    <col min="4" max="4" width="43.33203125" customWidth="1"/>
    <col min="5" max="5" width="15.83203125" customWidth="1"/>
    <col min="6" max="15" width="11.6640625" customWidth="1"/>
    <col min="16" max="22" width="8.33203125" customWidth="1"/>
    <col min="23" max="25" width="9.1640625" customWidth="1"/>
    <col min="26" max="35" width="8.33203125" customWidth="1"/>
    <col min="36" max="38" width="9.1640625" customWidth="1"/>
    <col min="39" max="41" width="8.33203125" customWidth="1"/>
    <col min="42" max="253" width="10.6640625" customWidth="1"/>
  </cols>
  <sheetData>
    <row r="1" spans="1:41" ht="20.100000000000001" customHeight="1">
      <c r="A1" s="47"/>
      <c r="B1" s="48"/>
      <c r="C1" s="48"/>
      <c r="D1" s="48"/>
      <c r="E1" s="48"/>
      <c r="F1" s="48"/>
      <c r="G1" s="48"/>
      <c r="H1" s="48"/>
      <c r="I1" s="48"/>
      <c r="J1" s="48"/>
      <c r="K1" s="48"/>
      <c r="L1" s="48"/>
      <c r="M1" s="48"/>
      <c r="N1" s="48"/>
      <c r="P1" s="85"/>
      <c r="Q1" s="85"/>
      <c r="R1" s="85"/>
      <c r="S1" s="85"/>
      <c r="T1" s="85"/>
      <c r="U1" s="85"/>
      <c r="V1" s="85"/>
      <c r="W1" s="85"/>
      <c r="X1" s="85"/>
      <c r="Y1" s="85"/>
      <c r="Z1" s="85"/>
      <c r="AA1" s="85"/>
      <c r="AB1" s="85"/>
      <c r="AC1" s="85"/>
      <c r="AD1" s="85"/>
      <c r="AE1" s="85"/>
      <c r="AF1" s="85"/>
      <c r="AG1" s="85"/>
      <c r="AH1" s="85"/>
      <c r="AI1" s="85"/>
      <c r="AJ1" s="85"/>
      <c r="AK1" s="85"/>
      <c r="AL1" s="85"/>
      <c r="AO1" s="49" t="s">
        <v>301</v>
      </c>
    </row>
    <row r="2" spans="1:41" ht="20.100000000000001" customHeight="1">
      <c r="A2" s="131" t="s">
        <v>302</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row>
    <row r="3" spans="1:41" ht="20.100000000000001" customHeight="1">
      <c r="A3" s="50" t="s">
        <v>2</v>
      </c>
      <c r="B3" s="50"/>
      <c r="C3" s="50"/>
      <c r="D3" s="50"/>
      <c r="E3" s="82"/>
      <c r="F3" s="82"/>
      <c r="G3" s="82"/>
      <c r="H3" s="82"/>
      <c r="I3" s="82"/>
      <c r="J3" s="82"/>
      <c r="K3" s="82"/>
      <c r="L3" s="82"/>
      <c r="M3" s="82"/>
      <c r="N3" s="82"/>
      <c r="P3" s="86"/>
      <c r="Q3" s="86"/>
      <c r="R3" s="86"/>
      <c r="S3" s="86"/>
      <c r="T3" s="86"/>
      <c r="U3" s="86"/>
      <c r="V3" s="86"/>
      <c r="W3" s="86"/>
      <c r="X3" s="86"/>
      <c r="Y3" s="86"/>
      <c r="Z3" s="86"/>
      <c r="AA3" s="86"/>
      <c r="AB3" s="86"/>
      <c r="AC3" s="86"/>
      <c r="AD3" s="86"/>
      <c r="AE3" s="86"/>
      <c r="AF3" s="86"/>
      <c r="AG3" s="86"/>
      <c r="AH3" s="86"/>
      <c r="AI3" s="78"/>
      <c r="AJ3" s="78"/>
      <c r="AK3" s="78"/>
      <c r="AL3" s="78"/>
      <c r="AO3" s="52" t="s">
        <v>3</v>
      </c>
    </row>
    <row r="4" spans="1:41" ht="20.100000000000001" customHeight="1">
      <c r="A4" s="134" t="s">
        <v>55</v>
      </c>
      <c r="B4" s="135"/>
      <c r="C4" s="135"/>
      <c r="D4" s="136"/>
      <c r="E4" s="170" t="s">
        <v>303</v>
      </c>
      <c r="F4" s="162" t="s">
        <v>304</v>
      </c>
      <c r="G4" s="163"/>
      <c r="H4" s="163"/>
      <c r="I4" s="163"/>
      <c r="J4" s="163"/>
      <c r="K4" s="163"/>
      <c r="L4" s="163"/>
      <c r="M4" s="163"/>
      <c r="N4" s="163"/>
      <c r="O4" s="164"/>
      <c r="P4" s="162" t="s">
        <v>305</v>
      </c>
      <c r="Q4" s="163"/>
      <c r="R4" s="163"/>
      <c r="S4" s="163"/>
      <c r="T4" s="163"/>
      <c r="U4" s="163"/>
      <c r="V4" s="163"/>
      <c r="W4" s="163"/>
      <c r="X4" s="163"/>
      <c r="Y4" s="164"/>
      <c r="Z4" s="162" t="s">
        <v>306</v>
      </c>
      <c r="AA4" s="163"/>
      <c r="AB4" s="163"/>
      <c r="AC4" s="163"/>
      <c r="AD4" s="163"/>
      <c r="AE4" s="163"/>
      <c r="AF4" s="163"/>
      <c r="AG4" s="163"/>
      <c r="AH4" s="163"/>
      <c r="AI4" s="163"/>
      <c r="AJ4" s="163"/>
      <c r="AK4" s="163"/>
      <c r="AL4" s="163"/>
      <c r="AM4" s="163"/>
      <c r="AN4" s="163"/>
      <c r="AO4" s="164"/>
    </row>
    <row r="5" spans="1:41" ht="20.100000000000001" customHeight="1">
      <c r="A5" s="165" t="s">
        <v>66</v>
      </c>
      <c r="B5" s="166"/>
      <c r="C5" s="141" t="s">
        <v>67</v>
      </c>
      <c r="D5" s="143" t="s">
        <v>257</v>
      </c>
      <c r="E5" s="171"/>
      <c r="F5" s="173" t="s">
        <v>56</v>
      </c>
      <c r="G5" s="167" t="s">
        <v>307</v>
      </c>
      <c r="H5" s="168"/>
      <c r="I5" s="169"/>
      <c r="J5" s="167" t="s">
        <v>308</v>
      </c>
      <c r="K5" s="168"/>
      <c r="L5" s="169"/>
      <c r="M5" s="167" t="s">
        <v>309</v>
      </c>
      <c r="N5" s="168"/>
      <c r="O5" s="169"/>
      <c r="P5" s="175" t="s">
        <v>56</v>
      </c>
      <c r="Q5" s="167" t="s">
        <v>307</v>
      </c>
      <c r="R5" s="168"/>
      <c r="S5" s="169"/>
      <c r="T5" s="167" t="s">
        <v>308</v>
      </c>
      <c r="U5" s="168"/>
      <c r="V5" s="169"/>
      <c r="W5" s="167" t="s">
        <v>309</v>
      </c>
      <c r="X5" s="168"/>
      <c r="Y5" s="169"/>
      <c r="Z5" s="173" t="s">
        <v>56</v>
      </c>
      <c r="AA5" s="167" t="s">
        <v>307</v>
      </c>
      <c r="AB5" s="168"/>
      <c r="AC5" s="169"/>
      <c r="AD5" s="167" t="s">
        <v>308</v>
      </c>
      <c r="AE5" s="168"/>
      <c r="AF5" s="169"/>
      <c r="AG5" s="167" t="s">
        <v>309</v>
      </c>
      <c r="AH5" s="168"/>
      <c r="AI5" s="169"/>
      <c r="AJ5" s="167" t="s">
        <v>310</v>
      </c>
      <c r="AK5" s="168"/>
      <c r="AL5" s="169"/>
      <c r="AM5" s="167" t="s">
        <v>263</v>
      </c>
      <c r="AN5" s="168"/>
      <c r="AO5" s="169"/>
    </row>
    <row r="6" spans="1:41" ht="29.25" customHeight="1">
      <c r="A6" s="83" t="s">
        <v>76</v>
      </c>
      <c r="B6" s="83" t="s">
        <v>77</v>
      </c>
      <c r="C6" s="142"/>
      <c r="D6" s="142"/>
      <c r="E6" s="172"/>
      <c r="F6" s="174"/>
      <c r="G6" s="68" t="s">
        <v>71</v>
      </c>
      <c r="H6" s="84" t="s">
        <v>253</v>
      </c>
      <c r="I6" s="84" t="s">
        <v>254</v>
      </c>
      <c r="J6" s="68" t="s">
        <v>71</v>
      </c>
      <c r="K6" s="84" t="s">
        <v>253</v>
      </c>
      <c r="L6" s="84" t="s">
        <v>254</v>
      </c>
      <c r="M6" s="68" t="s">
        <v>71</v>
      </c>
      <c r="N6" s="84" t="s">
        <v>253</v>
      </c>
      <c r="O6" s="70" t="s">
        <v>254</v>
      </c>
      <c r="P6" s="174"/>
      <c r="Q6" s="87" t="s">
        <v>71</v>
      </c>
      <c r="R6" s="58" t="s">
        <v>253</v>
      </c>
      <c r="S6" s="58" t="s">
        <v>254</v>
      </c>
      <c r="T6" s="87" t="s">
        <v>71</v>
      </c>
      <c r="U6" s="58" t="s">
        <v>253</v>
      </c>
      <c r="V6" s="57" t="s">
        <v>254</v>
      </c>
      <c r="W6" s="53" t="s">
        <v>71</v>
      </c>
      <c r="X6" s="87" t="s">
        <v>253</v>
      </c>
      <c r="Y6" s="58" t="s">
        <v>254</v>
      </c>
      <c r="Z6" s="174"/>
      <c r="AA6" s="68" t="s">
        <v>71</v>
      </c>
      <c r="AB6" s="83" t="s">
        <v>253</v>
      </c>
      <c r="AC6" s="83" t="s">
        <v>254</v>
      </c>
      <c r="AD6" s="68" t="s">
        <v>71</v>
      </c>
      <c r="AE6" s="83" t="s">
        <v>253</v>
      </c>
      <c r="AF6" s="83" t="s">
        <v>254</v>
      </c>
      <c r="AG6" s="68" t="s">
        <v>71</v>
      </c>
      <c r="AH6" s="84" t="s">
        <v>253</v>
      </c>
      <c r="AI6" s="84" t="s">
        <v>254</v>
      </c>
      <c r="AJ6" s="68" t="s">
        <v>71</v>
      </c>
      <c r="AK6" s="84" t="s">
        <v>253</v>
      </c>
      <c r="AL6" s="84" t="s">
        <v>254</v>
      </c>
      <c r="AM6" s="68" t="s">
        <v>71</v>
      </c>
      <c r="AN6" s="84" t="s">
        <v>253</v>
      </c>
      <c r="AO6" s="84" t="s">
        <v>254</v>
      </c>
    </row>
    <row r="7" spans="1:41" ht="20.100000000000001" customHeight="1">
      <c r="A7" s="59" t="s">
        <v>36</v>
      </c>
      <c r="B7" s="59" t="s">
        <v>36</v>
      </c>
      <c r="C7" s="59" t="s">
        <v>36</v>
      </c>
      <c r="D7" s="59" t="s">
        <v>56</v>
      </c>
      <c r="E7" s="72">
        <f t="shared" ref="E7:E70" si="0">SUM(F7,P7,Z7)</f>
        <v>65140.68</v>
      </c>
      <c r="F7" s="72">
        <f t="shared" ref="F7:F70" si="1">SUM(G7,J7,M7)</f>
        <v>55168.18</v>
      </c>
      <c r="G7" s="72">
        <f t="shared" ref="G7:G70" si="2">SUM(H7:I7)</f>
        <v>55168.18</v>
      </c>
      <c r="H7" s="72">
        <v>40684.49</v>
      </c>
      <c r="I7" s="60">
        <v>14483.69</v>
      </c>
      <c r="J7" s="72">
        <f t="shared" ref="J7:J70" si="3">SUM(K7:L7)</f>
        <v>0</v>
      </c>
      <c r="K7" s="72">
        <v>0</v>
      </c>
      <c r="L7" s="60">
        <v>0</v>
      </c>
      <c r="M7" s="72">
        <f t="shared" ref="M7:M70" si="4">SUM(N7:O7)</f>
        <v>0</v>
      </c>
      <c r="N7" s="72">
        <v>0</v>
      </c>
      <c r="O7" s="60">
        <v>0</v>
      </c>
      <c r="P7" s="61">
        <f t="shared" ref="P7:P70" si="5">SUM(Q7,T7,W7)</f>
        <v>0</v>
      </c>
      <c r="Q7" s="72">
        <f t="shared" ref="Q7:Q70" si="6">SUM(R7:S7)</f>
        <v>0</v>
      </c>
      <c r="R7" s="72">
        <v>0</v>
      </c>
      <c r="S7" s="60">
        <v>0</v>
      </c>
      <c r="T7" s="72">
        <f t="shared" ref="T7:T70" si="7">SUM(U7:V7)</f>
        <v>0</v>
      </c>
      <c r="U7" s="72">
        <v>0</v>
      </c>
      <c r="V7" s="72">
        <v>0</v>
      </c>
      <c r="W7" s="72">
        <f t="shared" ref="W7:W70" si="8">SUM(X7:Y7)</f>
        <v>0</v>
      </c>
      <c r="X7" s="72">
        <v>0</v>
      </c>
      <c r="Y7" s="60">
        <v>0</v>
      </c>
      <c r="Z7" s="61">
        <f t="shared" ref="Z7:Z70" si="9">SUM(AA7,AD7,AG7,AJ7,AM7)</f>
        <v>9972.5</v>
      </c>
      <c r="AA7" s="72">
        <f t="shared" ref="AA7:AA70" si="10">SUM(AB7:AC7)</f>
        <v>9972.5</v>
      </c>
      <c r="AB7" s="72">
        <v>0</v>
      </c>
      <c r="AC7" s="60">
        <v>9972.5</v>
      </c>
      <c r="AD7" s="72">
        <f t="shared" ref="AD7:AD70" si="11">SUM(AE7:AF7)</f>
        <v>0</v>
      </c>
      <c r="AE7" s="72">
        <v>0</v>
      </c>
      <c r="AF7" s="60">
        <v>0</v>
      </c>
      <c r="AG7" s="72">
        <f t="shared" ref="AG7:AG70" si="12">SUM(AH7:AI7)</f>
        <v>0</v>
      </c>
      <c r="AH7" s="72">
        <v>0</v>
      </c>
      <c r="AI7" s="60">
        <v>0</v>
      </c>
      <c r="AJ7" s="72">
        <f t="shared" ref="AJ7:AJ70" si="13">SUM(AK7:AL7)</f>
        <v>0</v>
      </c>
      <c r="AK7" s="72">
        <v>0</v>
      </c>
      <c r="AL7" s="60">
        <v>0</v>
      </c>
      <c r="AM7" s="72">
        <f t="shared" ref="AM7:AM70" si="14">SUM(AN7:AO7)</f>
        <v>0</v>
      </c>
      <c r="AN7" s="72">
        <v>0</v>
      </c>
      <c r="AO7" s="60">
        <v>0</v>
      </c>
    </row>
    <row r="8" spans="1:41" ht="20.100000000000001" customHeight="1">
      <c r="A8" s="59" t="s">
        <v>36</v>
      </c>
      <c r="B8" s="59" t="s">
        <v>36</v>
      </c>
      <c r="C8" s="59" t="s">
        <v>36</v>
      </c>
      <c r="D8" s="59" t="s">
        <v>79</v>
      </c>
      <c r="E8" s="72">
        <f t="shared" si="0"/>
        <v>10740.96</v>
      </c>
      <c r="F8" s="72">
        <f t="shared" si="1"/>
        <v>8855.1299999999992</v>
      </c>
      <c r="G8" s="72">
        <f t="shared" si="2"/>
        <v>8855.1299999999992</v>
      </c>
      <c r="H8" s="72">
        <v>7651.79</v>
      </c>
      <c r="I8" s="60">
        <v>1203.3399999999999</v>
      </c>
      <c r="J8" s="72">
        <f t="shared" si="3"/>
        <v>0</v>
      </c>
      <c r="K8" s="72">
        <v>0</v>
      </c>
      <c r="L8" s="60">
        <v>0</v>
      </c>
      <c r="M8" s="72">
        <f t="shared" si="4"/>
        <v>0</v>
      </c>
      <c r="N8" s="72">
        <v>0</v>
      </c>
      <c r="O8" s="60">
        <v>0</v>
      </c>
      <c r="P8" s="61">
        <f t="shared" si="5"/>
        <v>0</v>
      </c>
      <c r="Q8" s="72">
        <f t="shared" si="6"/>
        <v>0</v>
      </c>
      <c r="R8" s="72">
        <v>0</v>
      </c>
      <c r="S8" s="60">
        <v>0</v>
      </c>
      <c r="T8" s="72">
        <f t="shared" si="7"/>
        <v>0</v>
      </c>
      <c r="U8" s="72">
        <v>0</v>
      </c>
      <c r="V8" s="72">
        <v>0</v>
      </c>
      <c r="W8" s="72">
        <f t="shared" si="8"/>
        <v>0</v>
      </c>
      <c r="X8" s="72">
        <v>0</v>
      </c>
      <c r="Y8" s="60">
        <v>0</v>
      </c>
      <c r="Z8" s="61">
        <f t="shared" si="9"/>
        <v>1885.83</v>
      </c>
      <c r="AA8" s="72">
        <f t="shared" si="10"/>
        <v>1885.83</v>
      </c>
      <c r="AB8" s="72">
        <v>0</v>
      </c>
      <c r="AC8" s="60">
        <v>1885.83</v>
      </c>
      <c r="AD8" s="72">
        <f t="shared" si="11"/>
        <v>0</v>
      </c>
      <c r="AE8" s="72">
        <v>0</v>
      </c>
      <c r="AF8" s="60">
        <v>0</v>
      </c>
      <c r="AG8" s="72">
        <f t="shared" si="12"/>
        <v>0</v>
      </c>
      <c r="AH8" s="72">
        <v>0</v>
      </c>
      <c r="AI8" s="60">
        <v>0</v>
      </c>
      <c r="AJ8" s="72">
        <f t="shared" si="13"/>
        <v>0</v>
      </c>
      <c r="AK8" s="72">
        <v>0</v>
      </c>
      <c r="AL8" s="60">
        <v>0</v>
      </c>
      <c r="AM8" s="72">
        <f t="shared" si="14"/>
        <v>0</v>
      </c>
      <c r="AN8" s="72">
        <v>0</v>
      </c>
      <c r="AO8" s="60">
        <v>0</v>
      </c>
    </row>
    <row r="9" spans="1:41" ht="20.100000000000001" customHeight="1">
      <c r="A9" s="59" t="s">
        <v>36</v>
      </c>
      <c r="B9" s="59" t="s">
        <v>36</v>
      </c>
      <c r="C9" s="59" t="s">
        <v>36</v>
      </c>
      <c r="D9" s="59" t="s">
        <v>80</v>
      </c>
      <c r="E9" s="72">
        <f t="shared" si="0"/>
        <v>10740.96</v>
      </c>
      <c r="F9" s="72">
        <f t="shared" si="1"/>
        <v>8855.1299999999992</v>
      </c>
      <c r="G9" s="72">
        <f t="shared" si="2"/>
        <v>8855.1299999999992</v>
      </c>
      <c r="H9" s="72">
        <v>7651.79</v>
      </c>
      <c r="I9" s="60">
        <v>1203.3399999999999</v>
      </c>
      <c r="J9" s="72">
        <f t="shared" si="3"/>
        <v>0</v>
      </c>
      <c r="K9" s="72">
        <v>0</v>
      </c>
      <c r="L9" s="60">
        <v>0</v>
      </c>
      <c r="M9" s="72">
        <f t="shared" si="4"/>
        <v>0</v>
      </c>
      <c r="N9" s="72">
        <v>0</v>
      </c>
      <c r="O9" s="60">
        <v>0</v>
      </c>
      <c r="P9" s="61">
        <f t="shared" si="5"/>
        <v>0</v>
      </c>
      <c r="Q9" s="72">
        <f t="shared" si="6"/>
        <v>0</v>
      </c>
      <c r="R9" s="72">
        <v>0</v>
      </c>
      <c r="S9" s="60">
        <v>0</v>
      </c>
      <c r="T9" s="72">
        <f t="shared" si="7"/>
        <v>0</v>
      </c>
      <c r="U9" s="72">
        <v>0</v>
      </c>
      <c r="V9" s="72">
        <v>0</v>
      </c>
      <c r="W9" s="72">
        <f t="shared" si="8"/>
        <v>0</v>
      </c>
      <c r="X9" s="72">
        <v>0</v>
      </c>
      <c r="Y9" s="60">
        <v>0</v>
      </c>
      <c r="Z9" s="61">
        <f t="shared" si="9"/>
        <v>1885.83</v>
      </c>
      <c r="AA9" s="72">
        <f t="shared" si="10"/>
        <v>1885.83</v>
      </c>
      <c r="AB9" s="72">
        <v>0</v>
      </c>
      <c r="AC9" s="60">
        <v>1885.83</v>
      </c>
      <c r="AD9" s="72">
        <f t="shared" si="11"/>
        <v>0</v>
      </c>
      <c r="AE9" s="72">
        <v>0</v>
      </c>
      <c r="AF9" s="60">
        <v>0</v>
      </c>
      <c r="AG9" s="72">
        <f t="shared" si="12"/>
        <v>0</v>
      </c>
      <c r="AH9" s="72">
        <v>0</v>
      </c>
      <c r="AI9" s="60">
        <v>0</v>
      </c>
      <c r="AJ9" s="72">
        <f t="shared" si="13"/>
        <v>0</v>
      </c>
      <c r="AK9" s="72">
        <v>0</v>
      </c>
      <c r="AL9" s="60">
        <v>0</v>
      </c>
      <c r="AM9" s="72">
        <f t="shared" si="14"/>
        <v>0</v>
      </c>
      <c r="AN9" s="72">
        <v>0</v>
      </c>
      <c r="AO9" s="60">
        <v>0</v>
      </c>
    </row>
    <row r="10" spans="1:41" ht="20.100000000000001" customHeight="1">
      <c r="A10" s="59" t="s">
        <v>36</v>
      </c>
      <c r="B10" s="59" t="s">
        <v>36</v>
      </c>
      <c r="C10" s="59" t="s">
        <v>36</v>
      </c>
      <c r="D10" s="59" t="s">
        <v>311</v>
      </c>
      <c r="E10" s="72">
        <f t="shared" si="0"/>
        <v>3957.28</v>
      </c>
      <c r="F10" s="72">
        <f t="shared" si="1"/>
        <v>3957.28</v>
      </c>
      <c r="G10" s="72">
        <f t="shared" si="2"/>
        <v>3957.28</v>
      </c>
      <c r="H10" s="72">
        <v>3957.28</v>
      </c>
      <c r="I10" s="60">
        <v>0</v>
      </c>
      <c r="J10" s="72">
        <f t="shared" si="3"/>
        <v>0</v>
      </c>
      <c r="K10" s="72">
        <v>0</v>
      </c>
      <c r="L10" s="60">
        <v>0</v>
      </c>
      <c r="M10" s="72">
        <f t="shared" si="4"/>
        <v>0</v>
      </c>
      <c r="N10" s="72">
        <v>0</v>
      </c>
      <c r="O10" s="60">
        <v>0</v>
      </c>
      <c r="P10" s="61">
        <f t="shared" si="5"/>
        <v>0</v>
      </c>
      <c r="Q10" s="72">
        <f t="shared" si="6"/>
        <v>0</v>
      </c>
      <c r="R10" s="72">
        <v>0</v>
      </c>
      <c r="S10" s="60">
        <v>0</v>
      </c>
      <c r="T10" s="72">
        <f t="shared" si="7"/>
        <v>0</v>
      </c>
      <c r="U10" s="72">
        <v>0</v>
      </c>
      <c r="V10" s="72">
        <v>0</v>
      </c>
      <c r="W10" s="72">
        <f t="shared" si="8"/>
        <v>0</v>
      </c>
      <c r="X10" s="72">
        <v>0</v>
      </c>
      <c r="Y10" s="60">
        <v>0</v>
      </c>
      <c r="Z10" s="61">
        <f t="shared" si="9"/>
        <v>0</v>
      </c>
      <c r="AA10" s="72">
        <f t="shared" si="10"/>
        <v>0</v>
      </c>
      <c r="AB10" s="72">
        <v>0</v>
      </c>
      <c r="AC10" s="60">
        <v>0</v>
      </c>
      <c r="AD10" s="72">
        <f t="shared" si="11"/>
        <v>0</v>
      </c>
      <c r="AE10" s="72">
        <v>0</v>
      </c>
      <c r="AF10" s="60">
        <v>0</v>
      </c>
      <c r="AG10" s="72">
        <f t="shared" si="12"/>
        <v>0</v>
      </c>
      <c r="AH10" s="72">
        <v>0</v>
      </c>
      <c r="AI10" s="60">
        <v>0</v>
      </c>
      <c r="AJ10" s="72">
        <f t="shared" si="13"/>
        <v>0</v>
      </c>
      <c r="AK10" s="72">
        <v>0</v>
      </c>
      <c r="AL10" s="60">
        <v>0</v>
      </c>
      <c r="AM10" s="72">
        <f t="shared" si="14"/>
        <v>0</v>
      </c>
      <c r="AN10" s="72">
        <v>0</v>
      </c>
      <c r="AO10" s="60">
        <v>0</v>
      </c>
    </row>
    <row r="11" spans="1:41" ht="20.100000000000001" customHeight="1">
      <c r="A11" s="59" t="s">
        <v>312</v>
      </c>
      <c r="B11" s="59" t="s">
        <v>91</v>
      </c>
      <c r="C11" s="59" t="s">
        <v>83</v>
      </c>
      <c r="D11" s="59" t="s">
        <v>313</v>
      </c>
      <c r="E11" s="72">
        <f t="shared" si="0"/>
        <v>2701.18</v>
      </c>
      <c r="F11" s="72">
        <f t="shared" si="1"/>
        <v>2701.18</v>
      </c>
      <c r="G11" s="72">
        <f t="shared" si="2"/>
        <v>2701.18</v>
      </c>
      <c r="H11" s="72">
        <v>2701.18</v>
      </c>
      <c r="I11" s="60">
        <v>0</v>
      </c>
      <c r="J11" s="72">
        <f t="shared" si="3"/>
        <v>0</v>
      </c>
      <c r="K11" s="72">
        <v>0</v>
      </c>
      <c r="L11" s="60">
        <v>0</v>
      </c>
      <c r="M11" s="72">
        <f t="shared" si="4"/>
        <v>0</v>
      </c>
      <c r="N11" s="72">
        <v>0</v>
      </c>
      <c r="O11" s="60">
        <v>0</v>
      </c>
      <c r="P11" s="61">
        <f t="shared" si="5"/>
        <v>0</v>
      </c>
      <c r="Q11" s="72">
        <f t="shared" si="6"/>
        <v>0</v>
      </c>
      <c r="R11" s="72">
        <v>0</v>
      </c>
      <c r="S11" s="60">
        <v>0</v>
      </c>
      <c r="T11" s="72">
        <f t="shared" si="7"/>
        <v>0</v>
      </c>
      <c r="U11" s="72">
        <v>0</v>
      </c>
      <c r="V11" s="72">
        <v>0</v>
      </c>
      <c r="W11" s="72">
        <f t="shared" si="8"/>
        <v>0</v>
      </c>
      <c r="X11" s="72">
        <v>0</v>
      </c>
      <c r="Y11" s="60">
        <v>0</v>
      </c>
      <c r="Z11" s="61">
        <f t="shared" si="9"/>
        <v>0</v>
      </c>
      <c r="AA11" s="72">
        <f t="shared" si="10"/>
        <v>0</v>
      </c>
      <c r="AB11" s="72">
        <v>0</v>
      </c>
      <c r="AC11" s="60">
        <v>0</v>
      </c>
      <c r="AD11" s="72">
        <f t="shared" si="11"/>
        <v>0</v>
      </c>
      <c r="AE11" s="72">
        <v>0</v>
      </c>
      <c r="AF11" s="60">
        <v>0</v>
      </c>
      <c r="AG11" s="72">
        <f t="shared" si="12"/>
        <v>0</v>
      </c>
      <c r="AH11" s="72">
        <v>0</v>
      </c>
      <c r="AI11" s="60">
        <v>0</v>
      </c>
      <c r="AJ11" s="72">
        <f t="shared" si="13"/>
        <v>0</v>
      </c>
      <c r="AK11" s="72">
        <v>0</v>
      </c>
      <c r="AL11" s="60">
        <v>0</v>
      </c>
      <c r="AM11" s="72">
        <f t="shared" si="14"/>
        <v>0</v>
      </c>
      <c r="AN11" s="72">
        <v>0</v>
      </c>
      <c r="AO11" s="60">
        <v>0</v>
      </c>
    </row>
    <row r="12" spans="1:41" ht="20.100000000000001" customHeight="1">
      <c r="A12" s="59" t="s">
        <v>312</v>
      </c>
      <c r="B12" s="59" t="s">
        <v>101</v>
      </c>
      <c r="C12" s="59" t="s">
        <v>83</v>
      </c>
      <c r="D12" s="59" t="s">
        <v>314</v>
      </c>
      <c r="E12" s="72">
        <f t="shared" si="0"/>
        <v>811.25</v>
      </c>
      <c r="F12" s="72">
        <f t="shared" si="1"/>
        <v>811.25</v>
      </c>
      <c r="G12" s="72">
        <f t="shared" si="2"/>
        <v>811.25</v>
      </c>
      <c r="H12" s="72">
        <v>811.25</v>
      </c>
      <c r="I12" s="60">
        <v>0</v>
      </c>
      <c r="J12" s="72">
        <f t="shared" si="3"/>
        <v>0</v>
      </c>
      <c r="K12" s="72">
        <v>0</v>
      </c>
      <c r="L12" s="60">
        <v>0</v>
      </c>
      <c r="M12" s="72">
        <f t="shared" si="4"/>
        <v>0</v>
      </c>
      <c r="N12" s="72">
        <v>0</v>
      </c>
      <c r="O12" s="60">
        <v>0</v>
      </c>
      <c r="P12" s="61">
        <f t="shared" si="5"/>
        <v>0</v>
      </c>
      <c r="Q12" s="72">
        <f t="shared" si="6"/>
        <v>0</v>
      </c>
      <c r="R12" s="72">
        <v>0</v>
      </c>
      <c r="S12" s="60">
        <v>0</v>
      </c>
      <c r="T12" s="72">
        <f t="shared" si="7"/>
        <v>0</v>
      </c>
      <c r="U12" s="72">
        <v>0</v>
      </c>
      <c r="V12" s="72">
        <v>0</v>
      </c>
      <c r="W12" s="72">
        <f t="shared" si="8"/>
        <v>0</v>
      </c>
      <c r="X12" s="72">
        <v>0</v>
      </c>
      <c r="Y12" s="60">
        <v>0</v>
      </c>
      <c r="Z12" s="61">
        <f t="shared" si="9"/>
        <v>0</v>
      </c>
      <c r="AA12" s="72">
        <f t="shared" si="10"/>
        <v>0</v>
      </c>
      <c r="AB12" s="72">
        <v>0</v>
      </c>
      <c r="AC12" s="60">
        <v>0</v>
      </c>
      <c r="AD12" s="72">
        <f t="shared" si="11"/>
        <v>0</v>
      </c>
      <c r="AE12" s="72">
        <v>0</v>
      </c>
      <c r="AF12" s="60">
        <v>0</v>
      </c>
      <c r="AG12" s="72">
        <f t="shared" si="12"/>
        <v>0</v>
      </c>
      <c r="AH12" s="72">
        <v>0</v>
      </c>
      <c r="AI12" s="60">
        <v>0</v>
      </c>
      <c r="AJ12" s="72">
        <f t="shared" si="13"/>
        <v>0</v>
      </c>
      <c r="AK12" s="72">
        <v>0</v>
      </c>
      <c r="AL12" s="60">
        <v>0</v>
      </c>
      <c r="AM12" s="72">
        <f t="shared" si="14"/>
        <v>0</v>
      </c>
      <c r="AN12" s="72">
        <v>0</v>
      </c>
      <c r="AO12" s="60">
        <v>0</v>
      </c>
    </row>
    <row r="13" spans="1:41" ht="20.100000000000001" customHeight="1">
      <c r="A13" s="59" t="s">
        <v>312</v>
      </c>
      <c r="B13" s="59" t="s">
        <v>87</v>
      </c>
      <c r="C13" s="59" t="s">
        <v>83</v>
      </c>
      <c r="D13" s="59" t="s">
        <v>315</v>
      </c>
      <c r="E13" s="72">
        <f t="shared" si="0"/>
        <v>410.8</v>
      </c>
      <c r="F13" s="72">
        <f t="shared" si="1"/>
        <v>410.8</v>
      </c>
      <c r="G13" s="72">
        <f t="shared" si="2"/>
        <v>410.8</v>
      </c>
      <c r="H13" s="72">
        <v>410.8</v>
      </c>
      <c r="I13" s="60">
        <v>0</v>
      </c>
      <c r="J13" s="72">
        <f t="shared" si="3"/>
        <v>0</v>
      </c>
      <c r="K13" s="72">
        <v>0</v>
      </c>
      <c r="L13" s="60">
        <v>0</v>
      </c>
      <c r="M13" s="72">
        <f t="shared" si="4"/>
        <v>0</v>
      </c>
      <c r="N13" s="72">
        <v>0</v>
      </c>
      <c r="O13" s="60">
        <v>0</v>
      </c>
      <c r="P13" s="61">
        <f t="shared" si="5"/>
        <v>0</v>
      </c>
      <c r="Q13" s="72">
        <f t="shared" si="6"/>
        <v>0</v>
      </c>
      <c r="R13" s="72">
        <v>0</v>
      </c>
      <c r="S13" s="60">
        <v>0</v>
      </c>
      <c r="T13" s="72">
        <f t="shared" si="7"/>
        <v>0</v>
      </c>
      <c r="U13" s="72">
        <v>0</v>
      </c>
      <c r="V13" s="72">
        <v>0</v>
      </c>
      <c r="W13" s="72">
        <f t="shared" si="8"/>
        <v>0</v>
      </c>
      <c r="X13" s="72">
        <v>0</v>
      </c>
      <c r="Y13" s="60">
        <v>0</v>
      </c>
      <c r="Z13" s="61">
        <f t="shared" si="9"/>
        <v>0</v>
      </c>
      <c r="AA13" s="72">
        <f t="shared" si="10"/>
        <v>0</v>
      </c>
      <c r="AB13" s="72">
        <v>0</v>
      </c>
      <c r="AC13" s="60">
        <v>0</v>
      </c>
      <c r="AD13" s="72">
        <f t="shared" si="11"/>
        <v>0</v>
      </c>
      <c r="AE13" s="72">
        <v>0</v>
      </c>
      <c r="AF13" s="60">
        <v>0</v>
      </c>
      <c r="AG13" s="72">
        <f t="shared" si="12"/>
        <v>0</v>
      </c>
      <c r="AH13" s="72">
        <v>0</v>
      </c>
      <c r="AI13" s="60">
        <v>0</v>
      </c>
      <c r="AJ13" s="72">
        <f t="shared" si="13"/>
        <v>0</v>
      </c>
      <c r="AK13" s="72">
        <v>0</v>
      </c>
      <c r="AL13" s="60">
        <v>0</v>
      </c>
      <c r="AM13" s="72">
        <f t="shared" si="14"/>
        <v>0</v>
      </c>
      <c r="AN13" s="72">
        <v>0</v>
      </c>
      <c r="AO13" s="60">
        <v>0</v>
      </c>
    </row>
    <row r="14" spans="1:41" ht="20.100000000000001" customHeight="1">
      <c r="A14" s="59" t="s">
        <v>312</v>
      </c>
      <c r="B14" s="59" t="s">
        <v>82</v>
      </c>
      <c r="C14" s="59" t="s">
        <v>83</v>
      </c>
      <c r="D14" s="59" t="s">
        <v>316</v>
      </c>
      <c r="E14" s="72">
        <f t="shared" si="0"/>
        <v>34.049999999999997</v>
      </c>
      <c r="F14" s="72">
        <f t="shared" si="1"/>
        <v>34.049999999999997</v>
      </c>
      <c r="G14" s="72">
        <f t="shared" si="2"/>
        <v>34.049999999999997</v>
      </c>
      <c r="H14" s="72">
        <v>34.049999999999997</v>
      </c>
      <c r="I14" s="60">
        <v>0</v>
      </c>
      <c r="J14" s="72">
        <f t="shared" si="3"/>
        <v>0</v>
      </c>
      <c r="K14" s="72">
        <v>0</v>
      </c>
      <c r="L14" s="60">
        <v>0</v>
      </c>
      <c r="M14" s="72">
        <f t="shared" si="4"/>
        <v>0</v>
      </c>
      <c r="N14" s="72">
        <v>0</v>
      </c>
      <c r="O14" s="60">
        <v>0</v>
      </c>
      <c r="P14" s="61">
        <f t="shared" si="5"/>
        <v>0</v>
      </c>
      <c r="Q14" s="72">
        <f t="shared" si="6"/>
        <v>0</v>
      </c>
      <c r="R14" s="72">
        <v>0</v>
      </c>
      <c r="S14" s="60">
        <v>0</v>
      </c>
      <c r="T14" s="72">
        <f t="shared" si="7"/>
        <v>0</v>
      </c>
      <c r="U14" s="72">
        <v>0</v>
      </c>
      <c r="V14" s="72">
        <v>0</v>
      </c>
      <c r="W14" s="72">
        <f t="shared" si="8"/>
        <v>0</v>
      </c>
      <c r="X14" s="72">
        <v>0</v>
      </c>
      <c r="Y14" s="60">
        <v>0</v>
      </c>
      <c r="Z14" s="61">
        <f t="shared" si="9"/>
        <v>0</v>
      </c>
      <c r="AA14" s="72">
        <f t="shared" si="10"/>
        <v>0</v>
      </c>
      <c r="AB14" s="72">
        <v>0</v>
      </c>
      <c r="AC14" s="60">
        <v>0</v>
      </c>
      <c r="AD14" s="72">
        <f t="shared" si="11"/>
        <v>0</v>
      </c>
      <c r="AE14" s="72">
        <v>0</v>
      </c>
      <c r="AF14" s="60">
        <v>0</v>
      </c>
      <c r="AG14" s="72">
        <f t="shared" si="12"/>
        <v>0</v>
      </c>
      <c r="AH14" s="72">
        <v>0</v>
      </c>
      <c r="AI14" s="60">
        <v>0</v>
      </c>
      <c r="AJ14" s="72">
        <f t="shared" si="13"/>
        <v>0</v>
      </c>
      <c r="AK14" s="72">
        <v>0</v>
      </c>
      <c r="AL14" s="60">
        <v>0</v>
      </c>
      <c r="AM14" s="72">
        <f t="shared" si="14"/>
        <v>0</v>
      </c>
      <c r="AN14" s="72">
        <v>0</v>
      </c>
      <c r="AO14" s="60">
        <v>0</v>
      </c>
    </row>
    <row r="15" spans="1:41" ht="20.100000000000001" customHeight="1">
      <c r="A15" s="59" t="s">
        <v>36</v>
      </c>
      <c r="B15" s="59" t="s">
        <v>36</v>
      </c>
      <c r="C15" s="59" t="s">
        <v>36</v>
      </c>
      <c r="D15" s="59" t="s">
        <v>317</v>
      </c>
      <c r="E15" s="72">
        <f t="shared" si="0"/>
        <v>5319.27</v>
      </c>
      <c r="F15" s="72">
        <f t="shared" si="1"/>
        <v>4209.32</v>
      </c>
      <c r="G15" s="72">
        <f t="shared" si="2"/>
        <v>4209.32</v>
      </c>
      <c r="H15" s="72">
        <v>3310.93</v>
      </c>
      <c r="I15" s="60">
        <v>898.39</v>
      </c>
      <c r="J15" s="72">
        <f t="shared" si="3"/>
        <v>0</v>
      </c>
      <c r="K15" s="72">
        <v>0</v>
      </c>
      <c r="L15" s="60">
        <v>0</v>
      </c>
      <c r="M15" s="72">
        <f t="shared" si="4"/>
        <v>0</v>
      </c>
      <c r="N15" s="72">
        <v>0</v>
      </c>
      <c r="O15" s="60">
        <v>0</v>
      </c>
      <c r="P15" s="61">
        <f t="shared" si="5"/>
        <v>0</v>
      </c>
      <c r="Q15" s="72">
        <f t="shared" si="6"/>
        <v>0</v>
      </c>
      <c r="R15" s="72">
        <v>0</v>
      </c>
      <c r="S15" s="60">
        <v>0</v>
      </c>
      <c r="T15" s="72">
        <f t="shared" si="7"/>
        <v>0</v>
      </c>
      <c r="U15" s="72">
        <v>0</v>
      </c>
      <c r="V15" s="72">
        <v>0</v>
      </c>
      <c r="W15" s="72">
        <f t="shared" si="8"/>
        <v>0</v>
      </c>
      <c r="X15" s="72">
        <v>0</v>
      </c>
      <c r="Y15" s="60">
        <v>0</v>
      </c>
      <c r="Z15" s="61">
        <f t="shared" si="9"/>
        <v>1109.95</v>
      </c>
      <c r="AA15" s="72">
        <f t="shared" si="10"/>
        <v>1109.95</v>
      </c>
      <c r="AB15" s="72">
        <v>0</v>
      </c>
      <c r="AC15" s="60">
        <v>1109.95</v>
      </c>
      <c r="AD15" s="72">
        <f t="shared" si="11"/>
        <v>0</v>
      </c>
      <c r="AE15" s="72">
        <v>0</v>
      </c>
      <c r="AF15" s="60">
        <v>0</v>
      </c>
      <c r="AG15" s="72">
        <f t="shared" si="12"/>
        <v>0</v>
      </c>
      <c r="AH15" s="72">
        <v>0</v>
      </c>
      <c r="AI15" s="60">
        <v>0</v>
      </c>
      <c r="AJ15" s="72">
        <f t="shared" si="13"/>
        <v>0</v>
      </c>
      <c r="AK15" s="72">
        <v>0</v>
      </c>
      <c r="AL15" s="60">
        <v>0</v>
      </c>
      <c r="AM15" s="72">
        <f t="shared" si="14"/>
        <v>0</v>
      </c>
      <c r="AN15" s="72">
        <v>0</v>
      </c>
      <c r="AO15" s="60">
        <v>0</v>
      </c>
    </row>
    <row r="16" spans="1:41" ht="20.100000000000001" customHeight="1">
      <c r="A16" s="59" t="s">
        <v>318</v>
      </c>
      <c r="B16" s="59" t="s">
        <v>91</v>
      </c>
      <c r="C16" s="59" t="s">
        <v>83</v>
      </c>
      <c r="D16" s="59" t="s">
        <v>319</v>
      </c>
      <c r="E16" s="72">
        <f t="shared" si="0"/>
        <v>2106.79</v>
      </c>
      <c r="F16" s="72">
        <f t="shared" si="1"/>
        <v>1884.79</v>
      </c>
      <c r="G16" s="72">
        <f t="shared" si="2"/>
        <v>1884.79</v>
      </c>
      <c r="H16" s="72">
        <v>1788.49</v>
      </c>
      <c r="I16" s="60">
        <v>96.3</v>
      </c>
      <c r="J16" s="72">
        <f t="shared" si="3"/>
        <v>0</v>
      </c>
      <c r="K16" s="72">
        <v>0</v>
      </c>
      <c r="L16" s="60">
        <v>0</v>
      </c>
      <c r="M16" s="72">
        <f t="shared" si="4"/>
        <v>0</v>
      </c>
      <c r="N16" s="72">
        <v>0</v>
      </c>
      <c r="O16" s="60">
        <v>0</v>
      </c>
      <c r="P16" s="61">
        <f t="shared" si="5"/>
        <v>0</v>
      </c>
      <c r="Q16" s="72">
        <f t="shared" si="6"/>
        <v>0</v>
      </c>
      <c r="R16" s="72">
        <v>0</v>
      </c>
      <c r="S16" s="60">
        <v>0</v>
      </c>
      <c r="T16" s="72">
        <f t="shared" si="7"/>
        <v>0</v>
      </c>
      <c r="U16" s="72">
        <v>0</v>
      </c>
      <c r="V16" s="72">
        <v>0</v>
      </c>
      <c r="W16" s="72">
        <f t="shared" si="8"/>
        <v>0</v>
      </c>
      <c r="X16" s="72">
        <v>0</v>
      </c>
      <c r="Y16" s="60">
        <v>0</v>
      </c>
      <c r="Z16" s="61">
        <f t="shared" si="9"/>
        <v>222</v>
      </c>
      <c r="AA16" s="72">
        <f t="shared" si="10"/>
        <v>222</v>
      </c>
      <c r="AB16" s="72">
        <v>0</v>
      </c>
      <c r="AC16" s="60">
        <v>222</v>
      </c>
      <c r="AD16" s="72">
        <f t="shared" si="11"/>
        <v>0</v>
      </c>
      <c r="AE16" s="72">
        <v>0</v>
      </c>
      <c r="AF16" s="60">
        <v>0</v>
      </c>
      <c r="AG16" s="72">
        <f t="shared" si="12"/>
        <v>0</v>
      </c>
      <c r="AH16" s="72">
        <v>0</v>
      </c>
      <c r="AI16" s="60">
        <v>0</v>
      </c>
      <c r="AJ16" s="72">
        <f t="shared" si="13"/>
        <v>0</v>
      </c>
      <c r="AK16" s="72">
        <v>0</v>
      </c>
      <c r="AL16" s="60">
        <v>0</v>
      </c>
      <c r="AM16" s="72">
        <f t="shared" si="14"/>
        <v>0</v>
      </c>
      <c r="AN16" s="72">
        <v>0</v>
      </c>
      <c r="AO16" s="60">
        <v>0</v>
      </c>
    </row>
    <row r="17" spans="1:41" ht="20.100000000000001" customHeight="1">
      <c r="A17" s="59" t="s">
        <v>318</v>
      </c>
      <c r="B17" s="59" t="s">
        <v>101</v>
      </c>
      <c r="C17" s="59" t="s">
        <v>83</v>
      </c>
      <c r="D17" s="59" t="s">
        <v>320</v>
      </c>
      <c r="E17" s="72">
        <f t="shared" si="0"/>
        <v>233</v>
      </c>
      <c r="F17" s="72">
        <f t="shared" si="1"/>
        <v>233</v>
      </c>
      <c r="G17" s="72">
        <f t="shared" si="2"/>
        <v>233</v>
      </c>
      <c r="H17" s="72">
        <v>233</v>
      </c>
      <c r="I17" s="60">
        <v>0</v>
      </c>
      <c r="J17" s="72">
        <f t="shared" si="3"/>
        <v>0</v>
      </c>
      <c r="K17" s="72">
        <v>0</v>
      </c>
      <c r="L17" s="60">
        <v>0</v>
      </c>
      <c r="M17" s="72">
        <f t="shared" si="4"/>
        <v>0</v>
      </c>
      <c r="N17" s="72">
        <v>0</v>
      </c>
      <c r="O17" s="60">
        <v>0</v>
      </c>
      <c r="P17" s="61">
        <f t="shared" si="5"/>
        <v>0</v>
      </c>
      <c r="Q17" s="72">
        <f t="shared" si="6"/>
        <v>0</v>
      </c>
      <c r="R17" s="72">
        <v>0</v>
      </c>
      <c r="S17" s="60">
        <v>0</v>
      </c>
      <c r="T17" s="72">
        <f t="shared" si="7"/>
        <v>0</v>
      </c>
      <c r="U17" s="72">
        <v>0</v>
      </c>
      <c r="V17" s="72">
        <v>0</v>
      </c>
      <c r="W17" s="72">
        <f t="shared" si="8"/>
        <v>0</v>
      </c>
      <c r="X17" s="72">
        <v>0</v>
      </c>
      <c r="Y17" s="60">
        <v>0</v>
      </c>
      <c r="Z17" s="61">
        <f t="shared" si="9"/>
        <v>0</v>
      </c>
      <c r="AA17" s="72">
        <f t="shared" si="10"/>
        <v>0</v>
      </c>
      <c r="AB17" s="72">
        <v>0</v>
      </c>
      <c r="AC17" s="60">
        <v>0</v>
      </c>
      <c r="AD17" s="72">
        <f t="shared" si="11"/>
        <v>0</v>
      </c>
      <c r="AE17" s="72">
        <v>0</v>
      </c>
      <c r="AF17" s="60">
        <v>0</v>
      </c>
      <c r="AG17" s="72">
        <f t="shared" si="12"/>
        <v>0</v>
      </c>
      <c r="AH17" s="72">
        <v>0</v>
      </c>
      <c r="AI17" s="60">
        <v>0</v>
      </c>
      <c r="AJ17" s="72">
        <f t="shared" si="13"/>
        <v>0</v>
      </c>
      <c r="AK17" s="72">
        <v>0</v>
      </c>
      <c r="AL17" s="60">
        <v>0</v>
      </c>
      <c r="AM17" s="72">
        <f t="shared" si="14"/>
        <v>0</v>
      </c>
      <c r="AN17" s="72">
        <v>0</v>
      </c>
      <c r="AO17" s="60">
        <v>0</v>
      </c>
    </row>
    <row r="18" spans="1:41" ht="20.100000000000001" customHeight="1">
      <c r="A18" s="59" t="s">
        <v>318</v>
      </c>
      <c r="B18" s="59" t="s">
        <v>87</v>
      </c>
      <c r="C18" s="59" t="s">
        <v>83</v>
      </c>
      <c r="D18" s="59" t="s">
        <v>321</v>
      </c>
      <c r="E18" s="72">
        <f t="shared" si="0"/>
        <v>628</v>
      </c>
      <c r="F18" s="72">
        <f t="shared" si="1"/>
        <v>628</v>
      </c>
      <c r="G18" s="72">
        <f t="shared" si="2"/>
        <v>628</v>
      </c>
      <c r="H18" s="72">
        <v>628</v>
      </c>
      <c r="I18" s="60">
        <v>0</v>
      </c>
      <c r="J18" s="72">
        <f t="shared" si="3"/>
        <v>0</v>
      </c>
      <c r="K18" s="72">
        <v>0</v>
      </c>
      <c r="L18" s="60">
        <v>0</v>
      </c>
      <c r="M18" s="72">
        <f t="shared" si="4"/>
        <v>0</v>
      </c>
      <c r="N18" s="72">
        <v>0</v>
      </c>
      <c r="O18" s="60">
        <v>0</v>
      </c>
      <c r="P18" s="61">
        <f t="shared" si="5"/>
        <v>0</v>
      </c>
      <c r="Q18" s="72">
        <f t="shared" si="6"/>
        <v>0</v>
      </c>
      <c r="R18" s="72">
        <v>0</v>
      </c>
      <c r="S18" s="60">
        <v>0</v>
      </c>
      <c r="T18" s="72">
        <f t="shared" si="7"/>
        <v>0</v>
      </c>
      <c r="U18" s="72">
        <v>0</v>
      </c>
      <c r="V18" s="72">
        <v>0</v>
      </c>
      <c r="W18" s="72">
        <f t="shared" si="8"/>
        <v>0</v>
      </c>
      <c r="X18" s="72">
        <v>0</v>
      </c>
      <c r="Y18" s="60">
        <v>0</v>
      </c>
      <c r="Z18" s="61">
        <f t="shared" si="9"/>
        <v>0</v>
      </c>
      <c r="AA18" s="72">
        <f t="shared" si="10"/>
        <v>0</v>
      </c>
      <c r="AB18" s="72">
        <v>0</v>
      </c>
      <c r="AC18" s="60">
        <v>0</v>
      </c>
      <c r="AD18" s="72">
        <f t="shared" si="11"/>
        <v>0</v>
      </c>
      <c r="AE18" s="72">
        <v>0</v>
      </c>
      <c r="AF18" s="60">
        <v>0</v>
      </c>
      <c r="AG18" s="72">
        <f t="shared" si="12"/>
        <v>0</v>
      </c>
      <c r="AH18" s="72">
        <v>0</v>
      </c>
      <c r="AI18" s="60">
        <v>0</v>
      </c>
      <c r="AJ18" s="72">
        <f t="shared" si="13"/>
        <v>0</v>
      </c>
      <c r="AK18" s="72">
        <v>0</v>
      </c>
      <c r="AL18" s="60">
        <v>0</v>
      </c>
      <c r="AM18" s="72">
        <f t="shared" si="14"/>
        <v>0</v>
      </c>
      <c r="AN18" s="72">
        <v>0</v>
      </c>
      <c r="AO18" s="60">
        <v>0</v>
      </c>
    </row>
    <row r="19" spans="1:41" ht="20.100000000000001" customHeight="1">
      <c r="A19" s="59" t="s">
        <v>318</v>
      </c>
      <c r="B19" s="59" t="s">
        <v>90</v>
      </c>
      <c r="C19" s="59" t="s">
        <v>83</v>
      </c>
      <c r="D19" s="59" t="s">
        <v>322</v>
      </c>
      <c r="E19" s="72">
        <f t="shared" si="0"/>
        <v>550.99</v>
      </c>
      <c r="F19" s="72">
        <f t="shared" si="1"/>
        <v>550.99</v>
      </c>
      <c r="G19" s="72">
        <f t="shared" si="2"/>
        <v>550.99</v>
      </c>
      <c r="H19" s="72">
        <v>40</v>
      </c>
      <c r="I19" s="60">
        <v>510.99</v>
      </c>
      <c r="J19" s="72">
        <f t="shared" si="3"/>
        <v>0</v>
      </c>
      <c r="K19" s="72">
        <v>0</v>
      </c>
      <c r="L19" s="60">
        <v>0</v>
      </c>
      <c r="M19" s="72">
        <f t="shared" si="4"/>
        <v>0</v>
      </c>
      <c r="N19" s="72">
        <v>0</v>
      </c>
      <c r="O19" s="60">
        <v>0</v>
      </c>
      <c r="P19" s="61">
        <f t="shared" si="5"/>
        <v>0</v>
      </c>
      <c r="Q19" s="72">
        <f t="shared" si="6"/>
        <v>0</v>
      </c>
      <c r="R19" s="72">
        <v>0</v>
      </c>
      <c r="S19" s="60">
        <v>0</v>
      </c>
      <c r="T19" s="72">
        <f t="shared" si="7"/>
        <v>0</v>
      </c>
      <c r="U19" s="72">
        <v>0</v>
      </c>
      <c r="V19" s="72">
        <v>0</v>
      </c>
      <c r="W19" s="72">
        <f t="shared" si="8"/>
        <v>0</v>
      </c>
      <c r="X19" s="72">
        <v>0</v>
      </c>
      <c r="Y19" s="60">
        <v>0</v>
      </c>
      <c r="Z19" s="61">
        <f t="shared" si="9"/>
        <v>0</v>
      </c>
      <c r="AA19" s="72">
        <f t="shared" si="10"/>
        <v>0</v>
      </c>
      <c r="AB19" s="72">
        <v>0</v>
      </c>
      <c r="AC19" s="60">
        <v>0</v>
      </c>
      <c r="AD19" s="72">
        <f t="shared" si="11"/>
        <v>0</v>
      </c>
      <c r="AE19" s="72">
        <v>0</v>
      </c>
      <c r="AF19" s="60">
        <v>0</v>
      </c>
      <c r="AG19" s="72">
        <f t="shared" si="12"/>
        <v>0</v>
      </c>
      <c r="AH19" s="72">
        <v>0</v>
      </c>
      <c r="AI19" s="60">
        <v>0</v>
      </c>
      <c r="AJ19" s="72">
        <f t="shared" si="13"/>
        <v>0</v>
      </c>
      <c r="AK19" s="72">
        <v>0</v>
      </c>
      <c r="AL19" s="60">
        <v>0</v>
      </c>
      <c r="AM19" s="72">
        <f t="shared" si="14"/>
        <v>0</v>
      </c>
      <c r="AN19" s="72">
        <v>0</v>
      </c>
      <c r="AO19" s="60">
        <v>0</v>
      </c>
    </row>
    <row r="20" spans="1:41" ht="20.100000000000001" customHeight="1">
      <c r="A20" s="59" t="s">
        <v>318</v>
      </c>
      <c r="B20" s="59" t="s">
        <v>123</v>
      </c>
      <c r="C20" s="59" t="s">
        <v>83</v>
      </c>
      <c r="D20" s="59" t="s">
        <v>323</v>
      </c>
      <c r="E20" s="72">
        <f t="shared" si="0"/>
        <v>17.73</v>
      </c>
      <c r="F20" s="72">
        <f t="shared" si="1"/>
        <v>17.73</v>
      </c>
      <c r="G20" s="72">
        <f t="shared" si="2"/>
        <v>17.73</v>
      </c>
      <c r="H20" s="72">
        <v>17.73</v>
      </c>
      <c r="I20" s="60">
        <v>0</v>
      </c>
      <c r="J20" s="72">
        <f t="shared" si="3"/>
        <v>0</v>
      </c>
      <c r="K20" s="72">
        <v>0</v>
      </c>
      <c r="L20" s="60">
        <v>0</v>
      </c>
      <c r="M20" s="72">
        <f t="shared" si="4"/>
        <v>0</v>
      </c>
      <c r="N20" s="72">
        <v>0</v>
      </c>
      <c r="O20" s="60">
        <v>0</v>
      </c>
      <c r="P20" s="61">
        <f t="shared" si="5"/>
        <v>0</v>
      </c>
      <c r="Q20" s="72">
        <f t="shared" si="6"/>
        <v>0</v>
      </c>
      <c r="R20" s="72">
        <v>0</v>
      </c>
      <c r="S20" s="60">
        <v>0</v>
      </c>
      <c r="T20" s="72">
        <f t="shared" si="7"/>
        <v>0</v>
      </c>
      <c r="U20" s="72">
        <v>0</v>
      </c>
      <c r="V20" s="72">
        <v>0</v>
      </c>
      <c r="W20" s="72">
        <f t="shared" si="8"/>
        <v>0</v>
      </c>
      <c r="X20" s="72">
        <v>0</v>
      </c>
      <c r="Y20" s="60">
        <v>0</v>
      </c>
      <c r="Z20" s="61">
        <f t="shared" si="9"/>
        <v>0</v>
      </c>
      <c r="AA20" s="72">
        <f t="shared" si="10"/>
        <v>0</v>
      </c>
      <c r="AB20" s="72">
        <v>0</v>
      </c>
      <c r="AC20" s="60">
        <v>0</v>
      </c>
      <c r="AD20" s="72">
        <f t="shared" si="11"/>
        <v>0</v>
      </c>
      <c r="AE20" s="72">
        <v>0</v>
      </c>
      <c r="AF20" s="60">
        <v>0</v>
      </c>
      <c r="AG20" s="72">
        <f t="shared" si="12"/>
        <v>0</v>
      </c>
      <c r="AH20" s="72">
        <v>0</v>
      </c>
      <c r="AI20" s="60">
        <v>0</v>
      </c>
      <c r="AJ20" s="72">
        <f t="shared" si="13"/>
        <v>0</v>
      </c>
      <c r="AK20" s="72">
        <v>0</v>
      </c>
      <c r="AL20" s="60">
        <v>0</v>
      </c>
      <c r="AM20" s="72">
        <f t="shared" si="14"/>
        <v>0</v>
      </c>
      <c r="AN20" s="72">
        <v>0</v>
      </c>
      <c r="AO20" s="60">
        <v>0</v>
      </c>
    </row>
    <row r="21" spans="1:41" ht="20.100000000000001" customHeight="1">
      <c r="A21" s="59" t="s">
        <v>318</v>
      </c>
      <c r="B21" s="59" t="s">
        <v>324</v>
      </c>
      <c r="C21" s="59" t="s">
        <v>83</v>
      </c>
      <c r="D21" s="59" t="s">
        <v>325</v>
      </c>
      <c r="E21" s="72">
        <f t="shared" si="0"/>
        <v>100</v>
      </c>
      <c r="F21" s="72">
        <f t="shared" si="1"/>
        <v>100</v>
      </c>
      <c r="G21" s="72">
        <f t="shared" si="2"/>
        <v>100</v>
      </c>
      <c r="H21" s="72">
        <v>100</v>
      </c>
      <c r="I21" s="60">
        <v>0</v>
      </c>
      <c r="J21" s="72">
        <f t="shared" si="3"/>
        <v>0</v>
      </c>
      <c r="K21" s="72">
        <v>0</v>
      </c>
      <c r="L21" s="60">
        <v>0</v>
      </c>
      <c r="M21" s="72">
        <f t="shared" si="4"/>
        <v>0</v>
      </c>
      <c r="N21" s="72">
        <v>0</v>
      </c>
      <c r="O21" s="60">
        <v>0</v>
      </c>
      <c r="P21" s="61">
        <f t="shared" si="5"/>
        <v>0</v>
      </c>
      <c r="Q21" s="72">
        <f t="shared" si="6"/>
        <v>0</v>
      </c>
      <c r="R21" s="72">
        <v>0</v>
      </c>
      <c r="S21" s="60">
        <v>0</v>
      </c>
      <c r="T21" s="72">
        <f t="shared" si="7"/>
        <v>0</v>
      </c>
      <c r="U21" s="72">
        <v>0</v>
      </c>
      <c r="V21" s="72">
        <v>0</v>
      </c>
      <c r="W21" s="72">
        <f t="shared" si="8"/>
        <v>0</v>
      </c>
      <c r="X21" s="72">
        <v>0</v>
      </c>
      <c r="Y21" s="60">
        <v>0</v>
      </c>
      <c r="Z21" s="61">
        <f t="shared" si="9"/>
        <v>0</v>
      </c>
      <c r="AA21" s="72">
        <f t="shared" si="10"/>
        <v>0</v>
      </c>
      <c r="AB21" s="72">
        <v>0</v>
      </c>
      <c r="AC21" s="60">
        <v>0</v>
      </c>
      <c r="AD21" s="72">
        <f t="shared" si="11"/>
        <v>0</v>
      </c>
      <c r="AE21" s="72">
        <v>0</v>
      </c>
      <c r="AF21" s="60">
        <v>0</v>
      </c>
      <c r="AG21" s="72">
        <f t="shared" si="12"/>
        <v>0</v>
      </c>
      <c r="AH21" s="72">
        <v>0</v>
      </c>
      <c r="AI21" s="60">
        <v>0</v>
      </c>
      <c r="AJ21" s="72">
        <f t="shared" si="13"/>
        <v>0</v>
      </c>
      <c r="AK21" s="72">
        <v>0</v>
      </c>
      <c r="AL21" s="60">
        <v>0</v>
      </c>
      <c r="AM21" s="72">
        <f t="shared" si="14"/>
        <v>0</v>
      </c>
      <c r="AN21" s="72">
        <v>0</v>
      </c>
      <c r="AO21" s="60">
        <v>0</v>
      </c>
    </row>
    <row r="22" spans="1:41" ht="20.100000000000001" customHeight="1">
      <c r="A22" s="59" t="s">
        <v>318</v>
      </c>
      <c r="B22" s="59" t="s">
        <v>86</v>
      </c>
      <c r="C22" s="59" t="s">
        <v>83</v>
      </c>
      <c r="D22" s="59" t="s">
        <v>326</v>
      </c>
      <c r="E22" s="72">
        <f t="shared" si="0"/>
        <v>166</v>
      </c>
      <c r="F22" s="72">
        <f t="shared" si="1"/>
        <v>166</v>
      </c>
      <c r="G22" s="72">
        <f t="shared" si="2"/>
        <v>166</v>
      </c>
      <c r="H22" s="72">
        <v>166</v>
      </c>
      <c r="I22" s="60">
        <v>0</v>
      </c>
      <c r="J22" s="72">
        <f t="shared" si="3"/>
        <v>0</v>
      </c>
      <c r="K22" s="72">
        <v>0</v>
      </c>
      <c r="L22" s="60">
        <v>0</v>
      </c>
      <c r="M22" s="72">
        <f t="shared" si="4"/>
        <v>0</v>
      </c>
      <c r="N22" s="72">
        <v>0</v>
      </c>
      <c r="O22" s="60">
        <v>0</v>
      </c>
      <c r="P22" s="61">
        <f t="shared" si="5"/>
        <v>0</v>
      </c>
      <c r="Q22" s="72">
        <f t="shared" si="6"/>
        <v>0</v>
      </c>
      <c r="R22" s="72">
        <v>0</v>
      </c>
      <c r="S22" s="60">
        <v>0</v>
      </c>
      <c r="T22" s="72">
        <f t="shared" si="7"/>
        <v>0</v>
      </c>
      <c r="U22" s="72">
        <v>0</v>
      </c>
      <c r="V22" s="72">
        <v>0</v>
      </c>
      <c r="W22" s="72">
        <f t="shared" si="8"/>
        <v>0</v>
      </c>
      <c r="X22" s="72">
        <v>0</v>
      </c>
      <c r="Y22" s="60">
        <v>0</v>
      </c>
      <c r="Z22" s="61">
        <f t="shared" si="9"/>
        <v>0</v>
      </c>
      <c r="AA22" s="72">
        <f t="shared" si="10"/>
        <v>0</v>
      </c>
      <c r="AB22" s="72">
        <v>0</v>
      </c>
      <c r="AC22" s="60">
        <v>0</v>
      </c>
      <c r="AD22" s="72">
        <f t="shared" si="11"/>
        <v>0</v>
      </c>
      <c r="AE22" s="72">
        <v>0</v>
      </c>
      <c r="AF22" s="60">
        <v>0</v>
      </c>
      <c r="AG22" s="72">
        <f t="shared" si="12"/>
        <v>0</v>
      </c>
      <c r="AH22" s="72">
        <v>0</v>
      </c>
      <c r="AI22" s="60">
        <v>0</v>
      </c>
      <c r="AJ22" s="72">
        <f t="shared" si="13"/>
        <v>0</v>
      </c>
      <c r="AK22" s="72">
        <v>0</v>
      </c>
      <c r="AL22" s="60">
        <v>0</v>
      </c>
      <c r="AM22" s="72">
        <f t="shared" si="14"/>
        <v>0</v>
      </c>
      <c r="AN22" s="72">
        <v>0</v>
      </c>
      <c r="AO22" s="60">
        <v>0</v>
      </c>
    </row>
    <row r="23" spans="1:41" ht="20.100000000000001" customHeight="1">
      <c r="A23" s="59" t="s">
        <v>318</v>
      </c>
      <c r="B23" s="59" t="s">
        <v>104</v>
      </c>
      <c r="C23" s="59" t="s">
        <v>83</v>
      </c>
      <c r="D23" s="59" t="s">
        <v>327</v>
      </c>
      <c r="E23" s="72">
        <f t="shared" si="0"/>
        <v>60</v>
      </c>
      <c r="F23" s="72">
        <f t="shared" si="1"/>
        <v>60</v>
      </c>
      <c r="G23" s="72">
        <f t="shared" si="2"/>
        <v>60</v>
      </c>
      <c r="H23" s="72">
        <v>60</v>
      </c>
      <c r="I23" s="60">
        <v>0</v>
      </c>
      <c r="J23" s="72">
        <f t="shared" si="3"/>
        <v>0</v>
      </c>
      <c r="K23" s="72">
        <v>0</v>
      </c>
      <c r="L23" s="60">
        <v>0</v>
      </c>
      <c r="M23" s="72">
        <f t="shared" si="4"/>
        <v>0</v>
      </c>
      <c r="N23" s="72">
        <v>0</v>
      </c>
      <c r="O23" s="60">
        <v>0</v>
      </c>
      <c r="P23" s="61">
        <f t="shared" si="5"/>
        <v>0</v>
      </c>
      <c r="Q23" s="72">
        <f t="shared" si="6"/>
        <v>0</v>
      </c>
      <c r="R23" s="72">
        <v>0</v>
      </c>
      <c r="S23" s="60">
        <v>0</v>
      </c>
      <c r="T23" s="72">
        <f t="shared" si="7"/>
        <v>0</v>
      </c>
      <c r="U23" s="72">
        <v>0</v>
      </c>
      <c r="V23" s="72">
        <v>0</v>
      </c>
      <c r="W23" s="72">
        <f t="shared" si="8"/>
        <v>0</v>
      </c>
      <c r="X23" s="72">
        <v>0</v>
      </c>
      <c r="Y23" s="60">
        <v>0</v>
      </c>
      <c r="Z23" s="61">
        <f t="shared" si="9"/>
        <v>0</v>
      </c>
      <c r="AA23" s="72">
        <f t="shared" si="10"/>
        <v>0</v>
      </c>
      <c r="AB23" s="72">
        <v>0</v>
      </c>
      <c r="AC23" s="60">
        <v>0</v>
      </c>
      <c r="AD23" s="72">
        <f t="shared" si="11"/>
        <v>0</v>
      </c>
      <c r="AE23" s="72">
        <v>0</v>
      </c>
      <c r="AF23" s="60">
        <v>0</v>
      </c>
      <c r="AG23" s="72">
        <f t="shared" si="12"/>
        <v>0</v>
      </c>
      <c r="AH23" s="72">
        <v>0</v>
      </c>
      <c r="AI23" s="60">
        <v>0</v>
      </c>
      <c r="AJ23" s="72">
        <f t="shared" si="13"/>
        <v>0</v>
      </c>
      <c r="AK23" s="72">
        <v>0</v>
      </c>
      <c r="AL23" s="60">
        <v>0</v>
      </c>
      <c r="AM23" s="72">
        <f t="shared" si="14"/>
        <v>0</v>
      </c>
      <c r="AN23" s="72">
        <v>0</v>
      </c>
      <c r="AO23" s="60">
        <v>0</v>
      </c>
    </row>
    <row r="24" spans="1:41" ht="20.100000000000001" customHeight="1">
      <c r="A24" s="59" t="s">
        <v>318</v>
      </c>
      <c r="B24" s="59" t="s">
        <v>82</v>
      </c>
      <c r="C24" s="59" t="s">
        <v>83</v>
      </c>
      <c r="D24" s="59" t="s">
        <v>328</v>
      </c>
      <c r="E24" s="72">
        <f t="shared" si="0"/>
        <v>1456.76</v>
      </c>
      <c r="F24" s="72">
        <f t="shared" si="1"/>
        <v>568.80999999999995</v>
      </c>
      <c r="G24" s="72">
        <f t="shared" si="2"/>
        <v>568.80999999999995</v>
      </c>
      <c r="H24" s="72">
        <v>277.70999999999998</v>
      </c>
      <c r="I24" s="60">
        <v>291.10000000000002</v>
      </c>
      <c r="J24" s="72">
        <f t="shared" si="3"/>
        <v>0</v>
      </c>
      <c r="K24" s="72">
        <v>0</v>
      </c>
      <c r="L24" s="60">
        <v>0</v>
      </c>
      <c r="M24" s="72">
        <f t="shared" si="4"/>
        <v>0</v>
      </c>
      <c r="N24" s="72">
        <v>0</v>
      </c>
      <c r="O24" s="60">
        <v>0</v>
      </c>
      <c r="P24" s="61">
        <f t="shared" si="5"/>
        <v>0</v>
      </c>
      <c r="Q24" s="72">
        <f t="shared" si="6"/>
        <v>0</v>
      </c>
      <c r="R24" s="72">
        <v>0</v>
      </c>
      <c r="S24" s="60">
        <v>0</v>
      </c>
      <c r="T24" s="72">
        <f t="shared" si="7"/>
        <v>0</v>
      </c>
      <c r="U24" s="72">
        <v>0</v>
      </c>
      <c r="V24" s="72">
        <v>0</v>
      </c>
      <c r="W24" s="72">
        <f t="shared" si="8"/>
        <v>0</v>
      </c>
      <c r="X24" s="72">
        <v>0</v>
      </c>
      <c r="Y24" s="60">
        <v>0</v>
      </c>
      <c r="Z24" s="61">
        <f t="shared" si="9"/>
        <v>887.95</v>
      </c>
      <c r="AA24" s="72">
        <f t="shared" si="10"/>
        <v>887.95</v>
      </c>
      <c r="AB24" s="72">
        <v>0</v>
      </c>
      <c r="AC24" s="60">
        <v>887.95</v>
      </c>
      <c r="AD24" s="72">
        <f t="shared" si="11"/>
        <v>0</v>
      </c>
      <c r="AE24" s="72">
        <v>0</v>
      </c>
      <c r="AF24" s="60">
        <v>0</v>
      </c>
      <c r="AG24" s="72">
        <f t="shared" si="12"/>
        <v>0</v>
      </c>
      <c r="AH24" s="72">
        <v>0</v>
      </c>
      <c r="AI24" s="60">
        <v>0</v>
      </c>
      <c r="AJ24" s="72">
        <f t="shared" si="13"/>
        <v>0</v>
      </c>
      <c r="AK24" s="72">
        <v>0</v>
      </c>
      <c r="AL24" s="60">
        <v>0</v>
      </c>
      <c r="AM24" s="72">
        <f t="shared" si="14"/>
        <v>0</v>
      </c>
      <c r="AN24" s="72">
        <v>0</v>
      </c>
      <c r="AO24" s="60">
        <v>0</v>
      </c>
    </row>
    <row r="25" spans="1:41" ht="20.100000000000001" customHeight="1">
      <c r="A25" s="59" t="s">
        <v>36</v>
      </c>
      <c r="B25" s="59" t="s">
        <v>36</v>
      </c>
      <c r="C25" s="59" t="s">
        <v>36</v>
      </c>
      <c r="D25" s="59" t="s">
        <v>329</v>
      </c>
      <c r="E25" s="72">
        <f t="shared" si="0"/>
        <v>1080.83</v>
      </c>
      <c r="F25" s="72">
        <f t="shared" si="1"/>
        <v>304.95</v>
      </c>
      <c r="G25" s="72">
        <f t="shared" si="2"/>
        <v>304.95</v>
      </c>
      <c r="H25" s="72">
        <v>0</v>
      </c>
      <c r="I25" s="60">
        <v>304.95</v>
      </c>
      <c r="J25" s="72">
        <f t="shared" si="3"/>
        <v>0</v>
      </c>
      <c r="K25" s="72">
        <v>0</v>
      </c>
      <c r="L25" s="60">
        <v>0</v>
      </c>
      <c r="M25" s="72">
        <f t="shared" si="4"/>
        <v>0</v>
      </c>
      <c r="N25" s="72">
        <v>0</v>
      </c>
      <c r="O25" s="60">
        <v>0</v>
      </c>
      <c r="P25" s="61">
        <f t="shared" si="5"/>
        <v>0</v>
      </c>
      <c r="Q25" s="72">
        <f t="shared" si="6"/>
        <v>0</v>
      </c>
      <c r="R25" s="72">
        <v>0</v>
      </c>
      <c r="S25" s="60">
        <v>0</v>
      </c>
      <c r="T25" s="72">
        <f t="shared" si="7"/>
        <v>0</v>
      </c>
      <c r="U25" s="72">
        <v>0</v>
      </c>
      <c r="V25" s="72">
        <v>0</v>
      </c>
      <c r="W25" s="72">
        <f t="shared" si="8"/>
        <v>0</v>
      </c>
      <c r="X25" s="72">
        <v>0</v>
      </c>
      <c r="Y25" s="60">
        <v>0</v>
      </c>
      <c r="Z25" s="61">
        <f t="shared" si="9"/>
        <v>775.88</v>
      </c>
      <c r="AA25" s="72">
        <f t="shared" si="10"/>
        <v>775.88</v>
      </c>
      <c r="AB25" s="72">
        <v>0</v>
      </c>
      <c r="AC25" s="60">
        <v>775.88</v>
      </c>
      <c r="AD25" s="72">
        <f t="shared" si="11"/>
        <v>0</v>
      </c>
      <c r="AE25" s="72">
        <v>0</v>
      </c>
      <c r="AF25" s="60">
        <v>0</v>
      </c>
      <c r="AG25" s="72">
        <f t="shared" si="12"/>
        <v>0</v>
      </c>
      <c r="AH25" s="72">
        <v>0</v>
      </c>
      <c r="AI25" s="60">
        <v>0</v>
      </c>
      <c r="AJ25" s="72">
        <f t="shared" si="13"/>
        <v>0</v>
      </c>
      <c r="AK25" s="72">
        <v>0</v>
      </c>
      <c r="AL25" s="60">
        <v>0</v>
      </c>
      <c r="AM25" s="72">
        <f t="shared" si="14"/>
        <v>0</v>
      </c>
      <c r="AN25" s="72">
        <v>0</v>
      </c>
      <c r="AO25" s="60">
        <v>0</v>
      </c>
    </row>
    <row r="26" spans="1:41" ht="20.100000000000001" customHeight="1">
      <c r="A26" s="59" t="s">
        <v>330</v>
      </c>
      <c r="B26" s="59" t="s">
        <v>123</v>
      </c>
      <c r="C26" s="59" t="s">
        <v>83</v>
      </c>
      <c r="D26" s="59" t="s">
        <v>331</v>
      </c>
      <c r="E26" s="72">
        <f t="shared" si="0"/>
        <v>304.95</v>
      </c>
      <c r="F26" s="72">
        <f t="shared" si="1"/>
        <v>304.95</v>
      </c>
      <c r="G26" s="72">
        <f t="shared" si="2"/>
        <v>304.95</v>
      </c>
      <c r="H26" s="72">
        <v>0</v>
      </c>
      <c r="I26" s="60">
        <v>304.95</v>
      </c>
      <c r="J26" s="72">
        <f t="shared" si="3"/>
        <v>0</v>
      </c>
      <c r="K26" s="72">
        <v>0</v>
      </c>
      <c r="L26" s="60">
        <v>0</v>
      </c>
      <c r="M26" s="72">
        <f t="shared" si="4"/>
        <v>0</v>
      </c>
      <c r="N26" s="72">
        <v>0</v>
      </c>
      <c r="O26" s="60">
        <v>0</v>
      </c>
      <c r="P26" s="61">
        <f t="shared" si="5"/>
        <v>0</v>
      </c>
      <c r="Q26" s="72">
        <f t="shared" si="6"/>
        <v>0</v>
      </c>
      <c r="R26" s="72">
        <v>0</v>
      </c>
      <c r="S26" s="60">
        <v>0</v>
      </c>
      <c r="T26" s="72">
        <f t="shared" si="7"/>
        <v>0</v>
      </c>
      <c r="U26" s="72">
        <v>0</v>
      </c>
      <c r="V26" s="72">
        <v>0</v>
      </c>
      <c r="W26" s="72">
        <f t="shared" si="8"/>
        <v>0</v>
      </c>
      <c r="X26" s="72">
        <v>0</v>
      </c>
      <c r="Y26" s="60">
        <v>0</v>
      </c>
      <c r="Z26" s="61">
        <f t="shared" si="9"/>
        <v>0</v>
      </c>
      <c r="AA26" s="72">
        <f t="shared" si="10"/>
        <v>0</v>
      </c>
      <c r="AB26" s="72">
        <v>0</v>
      </c>
      <c r="AC26" s="60">
        <v>0</v>
      </c>
      <c r="AD26" s="72">
        <f t="shared" si="11"/>
        <v>0</v>
      </c>
      <c r="AE26" s="72">
        <v>0</v>
      </c>
      <c r="AF26" s="60">
        <v>0</v>
      </c>
      <c r="AG26" s="72">
        <f t="shared" si="12"/>
        <v>0</v>
      </c>
      <c r="AH26" s="72">
        <v>0</v>
      </c>
      <c r="AI26" s="60">
        <v>0</v>
      </c>
      <c r="AJ26" s="72">
        <f t="shared" si="13"/>
        <v>0</v>
      </c>
      <c r="AK26" s="72">
        <v>0</v>
      </c>
      <c r="AL26" s="60">
        <v>0</v>
      </c>
      <c r="AM26" s="72">
        <f t="shared" si="14"/>
        <v>0</v>
      </c>
      <c r="AN26" s="72">
        <v>0</v>
      </c>
      <c r="AO26" s="60">
        <v>0</v>
      </c>
    </row>
    <row r="27" spans="1:41" ht="20.100000000000001" customHeight="1">
      <c r="A27" s="59" t="s">
        <v>330</v>
      </c>
      <c r="B27" s="59" t="s">
        <v>324</v>
      </c>
      <c r="C27" s="59" t="s">
        <v>83</v>
      </c>
      <c r="D27" s="59" t="s">
        <v>332</v>
      </c>
      <c r="E27" s="72">
        <f t="shared" si="0"/>
        <v>775.88</v>
      </c>
      <c r="F27" s="72">
        <f t="shared" si="1"/>
        <v>0</v>
      </c>
      <c r="G27" s="72">
        <f t="shared" si="2"/>
        <v>0</v>
      </c>
      <c r="H27" s="72">
        <v>0</v>
      </c>
      <c r="I27" s="60">
        <v>0</v>
      </c>
      <c r="J27" s="72">
        <f t="shared" si="3"/>
        <v>0</v>
      </c>
      <c r="K27" s="72">
        <v>0</v>
      </c>
      <c r="L27" s="60">
        <v>0</v>
      </c>
      <c r="M27" s="72">
        <f t="shared" si="4"/>
        <v>0</v>
      </c>
      <c r="N27" s="72">
        <v>0</v>
      </c>
      <c r="O27" s="60">
        <v>0</v>
      </c>
      <c r="P27" s="61">
        <f t="shared" si="5"/>
        <v>0</v>
      </c>
      <c r="Q27" s="72">
        <f t="shared" si="6"/>
        <v>0</v>
      </c>
      <c r="R27" s="72">
        <v>0</v>
      </c>
      <c r="S27" s="60">
        <v>0</v>
      </c>
      <c r="T27" s="72">
        <f t="shared" si="7"/>
        <v>0</v>
      </c>
      <c r="U27" s="72">
        <v>0</v>
      </c>
      <c r="V27" s="72">
        <v>0</v>
      </c>
      <c r="W27" s="72">
        <f t="shared" si="8"/>
        <v>0</v>
      </c>
      <c r="X27" s="72">
        <v>0</v>
      </c>
      <c r="Y27" s="60">
        <v>0</v>
      </c>
      <c r="Z27" s="61">
        <f t="shared" si="9"/>
        <v>775.88</v>
      </c>
      <c r="AA27" s="72">
        <f t="shared" si="10"/>
        <v>775.88</v>
      </c>
      <c r="AB27" s="72">
        <v>0</v>
      </c>
      <c r="AC27" s="60">
        <v>775.88</v>
      </c>
      <c r="AD27" s="72">
        <f t="shared" si="11"/>
        <v>0</v>
      </c>
      <c r="AE27" s="72">
        <v>0</v>
      </c>
      <c r="AF27" s="60">
        <v>0</v>
      </c>
      <c r="AG27" s="72">
        <f t="shared" si="12"/>
        <v>0</v>
      </c>
      <c r="AH27" s="72">
        <v>0</v>
      </c>
      <c r="AI27" s="60">
        <v>0</v>
      </c>
      <c r="AJ27" s="72">
        <f t="shared" si="13"/>
        <v>0</v>
      </c>
      <c r="AK27" s="72">
        <v>0</v>
      </c>
      <c r="AL27" s="60">
        <v>0</v>
      </c>
      <c r="AM27" s="72">
        <f t="shared" si="14"/>
        <v>0</v>
      </c>
      <c r="AN27" s="72">
        <v>0</v>
      </c>
      <c r="AO27" s="60">
        <v>0</v>
      </c>
    </row>
    <row r="28" spans="1:41" ht="20.100000000000001" customHeight="1">
      <c r="A28" s="59" t="s">
        <v>36</v>
      </c>
      <c r="B28" s="59" t="s">
        <v>36</v>
      </c>
      <c r="C28" s="59" t="s">
        <v>36</v>
      </c>
      <c r="D28" s="59" t="s">
        <v>333</v>
      </c>
      <c r="E28" s="72">
        <f t="shared" si="0"/>
        <v>383.58</v>
      </c>
      <c r="F28" s="72">
        <f t="shared" si="1"/>
        <v>383.58</v>
      </c>
      <c r="G28" s="72">
        <f t="shared" si="2"/>
        <v>383.58</v>
      </c>
      <c r="H28" s="72">
        <v>383.58</v>
      </c>
      <c r="I28" s="60">
        <v>0</v>
      </c>
      <c r="J28" s="72">
        <f t="shared" si="3"/>
        <v>0</v>
      </c>
      <c r="K28" s="72">
        <v>0</v>
      </c>
      <c r="L28" s="60">
        <v>0</v>
      </c>
      <c r="M28" s="72">
        <f t="shared" si="4"/>
        <v>0</v>
      </c>
      <c r="N28" s="72">
        <v>0</v>
      </c>
      <c r="O28" s="60">
        <v>0</v>
      </c>
      <c r="P28" s="61">
        <f t="shared" si="5"/>
        <v>0</v>
      </c>
      <c r="Q28" s="72">
        <f t="shared" si="6"/>
        <v>0</v>
      </c>
      <c r="R28" s="72">
        <v>0</v>
      </c>
      <c r="S28" s="60">
        <v>0</v>
      </c>
      <c r="T28" s="72">
        <f t="shared" si="7"/>
        <v>0</v>
      </c>
      <c r="U28" s="72">
        <v>0</v>
      </c>
      <c r="V28" s="72">
        <v>0</v>
      </c>
      <c r="W28" s="72">
        <f t="shared" si="8"/>
        <v>0</v>
      </c>
      <c r="X28" s="72">
        <v>0</v>
      </c>
      <c r="Y28" s="60">
        <v>0</v>
      </c>
      <c r="Z28" s="61">
        <f t="shared" si="9"/>
        <v>0</v>
      </c>
      <c r="AA28" s="72">
        <f t="shared" si="10"/>
        <v>0</v>
      </c>
      <c r="AB28" s="72">
        <v>0</v>
      </c>
      <c r="AC28" s="60">
        <v>0</v>
      </c>
      <c r="AD28" s="72">
        <f t="shared" si="11"/>
        <v>0</v>
      </c>
      <c r="AE28" s="72">
        <v>0</v>
      </c>
      <c r="AF28" s="60">
        <v>0</v>
      </c>
      <c r="AG28" s="72">
        <f t="shared" si="12"/>
        <v>0</v>
      </c>
      <c r="AH28" s="72">
        <v>0</v>
      </c>
      <c r="AI28" s="60">
        <v>0</v>
      </c>
      <c r="AJ28" s="72">
        <f t="shared" si="13"/>
        <v>0</v>
      </c>
      <c r="AK28" s="72">
        <v>0</v>
      </c>
      <c r="AL28" s="60">
        <v>0</v>
      </c>
      <c r="AM28" s="72">
        <f t="shared" si="14"/>
        <v>0</v>
      </c>
      <c r="AN28" s="72">
        <v>0</v>
      </c>
      <c r="AO28" s="60">
        <v>0</v>
      </c>
    </row>
    <row r="29" spans="1:41" ht="20.100000000000001" customHeight="1">
      <c r="A29" s="59" t="s">
        <v>334</v>
      </c>
      <c r="B29" s="59" t="s">
        <v>91</v>
      </c>
      <c r="C29" s="59" t="s">
        <v>83</v>
      </c>
      <c r="D29" s="59" t="s">
        <v>335</v>
      </c>
      <c r="E29" s="72">
        <f t="shared" si="0"/>
        <v>1.31</v>
      </c>
      <c r="F29" s="72">
        <f t="shared" si="1"/>
        <v>1.31</v>
      </c>
      <c r="G29" s="72">
        <f t="shared" si="2"/>
        <v>1.31</v>
      </c>
      <c r="H29" s="72">
        <v>1.31</v>
      </c>
      <c r="I29" s="60">
        <v>0</v>
      </c>
      <c r="J29" s="72">
        <f t="shared" si="3"/>
        <v>0</v>
      </c>
      <c r="K29" s="72">
        <v>0</v>
      </c>
      <c r="L29" s="60">
        <v>0</v>
      </c>
      <c r="M29" s="72">
        <f t="shared" si="4"/>
        <v>0</v>
      </c>
      <c r="N29" s="72">
        <v>0</v>
      </c>
      <c r="O29" s="60">
        <v>0</v>
      </c>
      <c r="P29" s="61">
        <f t="shared" si="5"/>
        <v>0</v>
      </c>
      <c r="Q29" s="72">
        <f t="shared" si="6"/>
        <v>0</v>
      </c>
      <c r="R29" s="72">
        <v>0</v>
      </c>
      <c r="S29" s="60">
        <v>0</v>
      </c>
      <c r="T29" s="72">
        <f t="shared" si="7"/>
        <v>0</v>
      </c>
      <c r="U29" s="72">
        <v>0</v>
      </c>
      <c r="V29" s="72">
        <v>0</v>
      </c>
      <c r="W29" s="72">
        <f t="shared" si="8"/>
        <v>0</v>
      </c>
      <c r="X29" s="72">
        <v>0</v>
      </c>
      <c r="Y29" s="60">
        <v>0</v>
      </c>
      <c r="Z29" s="61">
        <f t="shared" si="9"/>
        <v>0</v>
      </c>
      <c r="AA29" s="72">
        <f t="shared" si="10"/>
        <v>0</v>
      </c>
      <c r="AB29" s="72">
        <v>0</v>
      </c>
      <c r="AC29" s="60">
        <v>0</v>
      </c>
      <c r="AD29" s="72">
        <f t="shared" si="11"/>
        <v>0</v>
      </c>
      <c r="AE29" s="72">
        <v>0</v>
      </c>
      <c r="AF29" s="60">
        <v>0</v>
      </c>
      <c r="AG29" s="72">
        <f t="shared" si="12"/>
        <v>0</v>
      </c>
      <c r="AH29" s="72">
        <v>0</v>
      </c>
      <c r="AI29" s="60">
        <v>0</v>
      </c>
      <c r="AJ29" s="72">
        <f t="shared" si="13"/>
        <v>0</v>
      </c>
      <c r="AK29" s="72">
        <v>0</v>
      </c>
      <c r="AL29" s="60">
        <v>0</v>
      </c>
      <c r="AM29" s="72">
        <f t="shared" si="14"/>
        <v>0</v>
      </c>
      <c r="AN29" s="72">
        <v>0</v>
      </c>
      <c r="AO29" s="60">
        <v>0</v>
      </c>
    </row>
    <row r="30" spans="1:41" ht="20.100000000000001" customHeight="1">
      <c r="A30" s="59" t="s">
        <v>334</v>
      </c>
      <c r="B30" s="59" t="s">
        <v>90</v>
      </c>
      <c r="C30" s="59" t="s">
        <v>83</v>
      </c>
      <c r="D30" s="59" t="s">
        <v>336</v>
      </c>
      <c r="E30" s="72">
        <f t="shared" si="0"/>
        <v>350.25</v>
      </c>
      <c r="F30" s="72">
        <f t="shared" si="1"/>
        <v>350.25</v>
      </c>
      <c r="G30" s="72">
        <f t="shared" si="2"/>
        <v>350.25</v>
      </c>
      <c r="H30" s="72">
        <v>350.25</v>
      </c>
      <c r="I30" s="60">
        <v>0</v>
      </c>
      <c r="J30" s="72">
        <f t="shared" si="3"/>
        <v>0</v>
      </c>
      <c r="K30" s="72">
        <v>0</v>
      </c>
      <c r="L30" s="60">
        <v>0</v>
      </c>
      <c r="M30" s="72">
        <f t="shared" si="4"/>
        <v>0</v>
      </c>
      <c r="N30" s="72">
        <v>0</v>
      </c>
      <c r="O30" s="60">
        <v>0</v>
      </c>
      <c r="P30" s="61">
        <f t="shared" si="5"/>
        <v>0</v>
      </c>
      <c r="Q30" s="72">
        <f t="shared" si="6"/>
        <v>0</v>
      </c>
      <c r="R30" s="72">
        <v>0</v>
      </c>
      <c r="S30" s="60">
        <v>0</v>
      </c>
      <c r="T30" s="72">
        <f t="shared" si="7"/>
        <v>0</v>
      </c>
      <c r="U30" s="72">
        <v>0</v>
      </c>
      <c r="V30" s="72">
        <v>0</v>
      </c>
      <c r="W30" s="72">
        <f t="shared" si="8"/>
        <v>0</v>
      </c>
      <c r="X30" s="72">
        <v>0</v>
      </c>
      <c r="Y30" s="60">
        <v>0</v>
      </c>
      <c r="Z30" s="61">
        <f t="shared" si="9"/>
        <v>0</v>
      </c>
      <c r="AA30" s="72">
        <f t="shared" si="10"/>
        <v>0</v>
      </c>
      <c r="AB30" s="72">
        <v>0</v>
      </c>
      <c r="AC30" s="60">
        <v>0</v>
      </c>
      <c r="AD30" s="72">
        <f t="shared" si="11"/>
        <v>0</v>
      </c>
      <c r="AE30" s="72">
        <v>0</v>
      </c>
      <c r="AF30" s="60">
        <v>0</v>
      </c>
      <c r="AG30" s="72">
        <f t="shared" si="12"/>
        <v>0</v>
      </c>
      <c r="AH30" s="72">
        <v>0</v>
      </c>
      <c r="AI30" s="60">
        <v>0</v>
      </c>
      <c r="AJ30" s="72">
        <f t="shared" si="13"/>
        <v>0</v>
      </c>
      <c r="AK30" s="72">
        <v>0</v>
      </c>
      <c r="AL30" s="60">
        <v>0</v>
      </c>
      <c r="AM30" s="72">
        <f t="shared" si="14"/>
        <v>0</v>
      </c>
      <c r="AN30" s="72">
        <v>0</v>
      </c>
      <c r="AO30" s="60">
        <v>0</v>
      </c>
    </row>
    <row r="31" spans="1:41" ht="20.100000000000001" customHeight="1">
      <c r="A31" s="59" t="s">
        <v>334</v>
      </c>
      <c r="B31" s="59" t="s">
        <v>82</v>
      </c>
      <c r="C31" s="59" t="s">
        <v>83</v>
      </c>
      <c r="D31" s="59" t="s">
        <v>337</v>
      </c>
      <c r="E31" s="72">
        <f t="shared" si="0"/>
        <v>32.020000000000003</v>
      </c>
      <c r="F31" s="72">
        <f t="shared" si="1"/>
        <v>32.020000000000003</v>
      </c>
      <c r="G31" s="72">
        <f t="shared" si="2"/>
        <v>32.020000000000003</v>
      </c>
      <c r="H31" s="72">
        <v>32.020000000000003</v>
      </c>
      <c r="I31" s="60">
        <v>0</v>
      </c>
      <c r="J31" s="72">
        <f t="shared" si="3"/>
        <v>0</v>
      </c>
      <c r="K31" s="72">
        <v>0</v>
      </c>
      <c r="L31" s="60">
        <v>0</v>
      </c>
      <c r="M31" s="72">
        <f t="shared" si="4"/>
        <v>0</v>
      </c>
      <c r="N31" s="72">
        <v>0</v>
      </c>
      <c r="O31" s="60">
        <v>0</v>
      </c>
      <c r="P31" s="61">
        <f t="shared" si="5"/>
        <v>0</v>
      </c>
      <c r="Q31" s="72">
        <f t="shared" si="6"/>
        <v>0</v>
      </c>
      <c r="R31" s="72">
        <v>0</v>
      </c>
      <c r="S31" s="60">
        <v>0</v>
      </c>
      <c r="T31" s="72">
        <f t="shared" si="7"/>
        <v>0</v>
      </c>
      <c r="U31" s="72">
        <v>0</v>
      </c>
      <c r="V31" s="72">
        <v>0</v>
      </c>
      <c r="W31" s="72">
        <f t="shared" si="8"/>
        <v>0</v>
      </c>
      <c r="X31" s="72">
        <v>0</v>
      </c>
      <c r="Y31" s="60">
        <v>0</v>
      </c>
      <c r="Z31" s="61">
        <f t="shared" si="9"/>
        <v>0</v>
      </c>
      <c r="AA31" s="72">
        <f t="shared" si="10"/>
        <v>0</v>
      </c>
      <c r="AB31" s="72">
        <v>0</v>
      </c>
      <c r="AC31" s="60">
        <v>0</v>
      </c>
      <c r="AD31" s="72">
        <f t="shared" si="11"/>
        <v>0</v>
      </c>
      <c r="AE31" s="72">
        <v>0</v>
      </c>
      <c r="AF31" s="60">
        <v>0</v>
      </c>
      <c r="AG31" s="72">
        <f t="shared" si="12"/>
        <v>0</v>
      </c>
      <c r="AH31" s="72">
        <v>0</v>
      </c>
      <c r="AI31" s="60">
        <v>0</v>
      </c>
      <c r="AJ31" s="72">
        <f t="shared" si="13"/>
        <v>0</v>
      </c>
      <c r="AK31" s="72">
        <v>0</v>
      </c>
      <c r="AL31" s="60">
        <v>0</v>
      </c>
      <c r="AM31" s="72">
        <f t="shared" si="14"/>
        <v>0</v>
      </c>
      <c r="AN31" s="72">
        <v>0</v>
      </c>
      <c r="AO31" s="60">
        <v>0</v>
      </c>
    </row>
    <row r="32" spans="1:41" ht="20.100000000000001" customHeight="1">
      <c r="A32" s="59" t="s">
        <v>36</v>
      </c>
      <c r="B32" s="59" t="s">
        <v>36</v>
      </c>
      <c r="C32" s="59" t="s">
        <v>36</v>
      </c>
      <c r="D32" s="59" t="s">
        <v>110</v>
      </c>
      <c r="E32" s="72">
        <f t="shared" si="0"/>
        <v>7783.73</v>
      </c>
      <c r="F32" s="72">
        <f t="shared" si="1"/>
        <v>5528.13</v>
      </c>
      <c r="G32" s="72">
        <f t="shared" si="2"/>
        <v>5528.13</v>
      </c>
      <c r="H32" s="72">
        <v>3842.06</v>
      </c>
      <c r="I32" s="60">
        <v>1686.07</v>
      </c>
      <c r="J32" s="72">
        <f t="shared" si="3"/>
        <v>0</v>
      </c>
      <c r="K32" s="72">
        <v>0</v>
      </c>
      <c r="L32" s="60">
        <v>0</v>
      </c>
      <c r="M32" s="72">
        <f t="shared" si="4"/>
        <v>0</v>
      </c>
      <c r="N32" s="72">
        <v>0</v>
      </c>
      <c r="O32" s="60">
        <v>0</v>
      </c>
      <c r="P32" s="61">
        <f t="shared" si="5"/>
        <v>0</v>
      </c>
      <c r="Q32" s="72">
        <f t="shared" si="6"/>
        <v>0</v>
      </c>
      <c r="R32" s="72">
        <v>0</v>
      </c>
      <c r="S32" s="60">
        <v>0</v>
      </c>
      <c r="T32" s="72">
        <f t="shared" si="7"/>
        <v>0</v>
      </c>
      <c r="U32" s="72">
        <v>0</v>
      </c>
      <c r="V32" s="72">
        <v>0</v>
      </c>
      <c r="W32" s="72">
        <f t="shared" si="8"/>
        <v>0</v>
      </c>
      <c r="X32" s="72">
        <v>0</v>
      </c>
      <c r="Y32" s="60">
        <v>0</v>
      </c>
      <c r="Z32" s="61">
        <f t="shared" si="9"/>
        <v>2255.6</v>
      </c>
      <c r="AA32" s="72">
        <f t="shared" si="10"/>
        <v>2255.6</v>
      </c>
      <c r="AB32" s="72">
        <v>0</v>
      </c>
      <c r="AC32" s="60">
        <v>2255.6</v>
      </c>
      <c r="AD32" s="72">
        <f t="shared" si="11"/>
        <v>0</v>
      </c>
      <c r="AE32" s="72">
        <v>0</v>
      </c>
      <c r="AF32" s="60">
        <v>0</v>
      </c>
      <c r="AG32" s="72">
        <f t="shared" si="12"/>
        <v>0</v>
      </c>
      <c r="AH32" s="72">
        <v>0</v>
      </c>
      <c r="AI32" s="60">
        <v>0</v>
      </c>
      <c r="AJ32" s="72">
        <f t="shared" si="13"/>
        <v>0</v>
      </c>
      <c r="AK32" s="72">
        <v>0</v>
      </c>
      <c r="AL32" s="60">
        <v>0</v>
      </c>
      <c r="AM32" s="72">
        <f t="shared" si="14"/>
        <v>0</v>
      </c>
      <c r="AN32" s="72">
        <v>0</v>
      </c>
      <c r="AO32" s="60">
        <v>0</v>
      </c>
    </row>
    <row r="33" spans="1:41" ht="20.100000000000001" customHeight="1">
      <c r="A33" s="59" t="s">
        <v>36</v>
      </c>
      <c r="B33" s="59" t="s">
        <v>36</v>
      </c>
      <c r="C33" s="59" t="s">
        <v>36</v>
      </c>
      <c r="D33" s="59" t="s">
        <v>111</v>
      </c>
      <c r="E33" s="72">
        <f t="shared" si="0"/>
        <v>538.53</v>
      </c>
      <c r="F33" s="72">
        <f t="shared" si="1"/>
        <v>538.53</v>
      </c>
      <c r="G33" s="72">
        <f t="shared" si="2"/>
        <v>538.53</v>
      </c>
      <c r="H33" s="72">
        <v>493.67</v>
      </c>
      <c r="I33" s="60">
        <v>44.86</v>
      </c>
      <c r="J33" s="72">
        <f t="shared" si="3"/>
        <v>0</v>
      </c>
      <c r="K33" s="72">
        <v>0</v>
      </c>
      <c r="L33" s="60">
        <v>0</v>
      </c>
      <c r="M33" s="72">
        <f t="shared" si="4"/>
        <v>0</v>
      </c>
      <c r="N33" s="72">
        <v>0</v>
      </c>
      <c r="O33" s="60">
        <v>0</v>
      </c>
      <c r="P33" s="61">
        <f t="shared" si="5"/>
        <v>0</v>
      </c>
      <c r="Q33" s="72">
        <f t="shared" si="6"/>
        <v>0</v>
      </c>
      <c r="R33" s="72">
        <v>0</v>
      </c>
      <c r="S33" s="60">
        <v>0</v>
      </c>
      <c r="T33" s="72">
        <f t="shared" si="7"/>
        <v>0</v>
      </c>
      <c r="U33" s="72">
        <v>0</v>
      </c>
      <c r="V33" s="72">
        <v>0</v>
      </c>
      <c r="W33" s="72">
        <f t="shared" si="8"/>
        <v>0</v>
      </c>
      <c r="X33" s="72">
        <v>0</v>
      </c>
      <c r="Y33" s="60">
        <v>0</v>
      </c>
      <c r="Z33" s="61">
        <f t="shared" si="9"/>
        <v>0</v>
      </c>
      <c r="AA33" s="72">
        <f t="shared" si="10"/>
        <v>0</v>
      </c>
      <c r="AB33" s="72">
        <v>0</v>
      </c>
      <c r="AC33" s="60">
        <v>0</v>
      </c>
      <c r="AD33" s="72">
        <f t="shared" si="11"/>
        <v>0</v>
      </c>
      <c r="AE33" s="72">
        <v>0</v>
      </c>
      <c r="AF33" s="60">
        <v>0</v>
      </c>
      <c r="AG33" s="72">
        <f t="shared" si="12"/>
        <v>0</v>
      </c>
      <c r="AH33" s="72">
        <v>0</v>
      </c>
      <c r="AI33" s="60">
        <v>0</v>
      </c>
      <c r="AJ33" s="72">
        <f t="shared" si="13"/>
        <v>0</v>
      </c>
      <c r="AK33" s="72">
        <v>0</v>
      </c>
      <c r="AL33" s="60">
        <v>0</v>
      </c>
      <c r="AM33" s="72">
        <f t="shared" si="14"/>
        <v>0</v>
      </c>
      <c r="AN33" s="72">
        <v>0</v>
      </c>
      <c r="AO33" s="60">
        <v>0</v>
      </c>
    </row>
    <row r="34" spans="1:41" ht="20.100000000000001" customHeight="1">
      <c r="A34" s="59" t="s">
        <v>36</v>
      </c>
      <c r="B34" s="59" t="s">
        <v>36</v>
      </c>
      <c r="C34" s="59" t="s">
        <v>36</v>
      </c>
      <c r="D34" s="59" t="s">
        <v>311</v>
      </c>
      <c r="E34" s="72">
        <f t="shared" si="0"/>
        <v>352.8</v>
      </c>
      <c r="F34" s="72">
        <f t="shared" si="1"/>
        <v>352.8</v>
      </c>
      <c r="G34" s="72">
        <f t="shared" si="2"/>
        <v>352.8</v>
      </c>
      <c r="H34" s="72">
        <v>352.8</v>
      </c>
      <c r="I34" s="60">
        <v>0</v>
      </c>
      <c r="J34" s="72">
        <f t="shared" si="3"/>
        <v>0</v>
      </c>
      <c r="K34" s="72">
        <v>0</v>
      </c>
      <c r="L34" s="60">
        <v>0</v>
      </c>
      <c r="M34" s="72">
        <f t="shared" si="4"/>
        <v>0</v>
      </c>
      <c r="N34" s="72">
        <v>0</v>
      </c>
      <c r="O34" s="60">
        <v>0</v>
      </c>
      <c r="P34" s="61">
        <f t="shared" si="5"/>
        <v>0</v>
      </c>
      <c r="Q34" s="72">
        <f t="shared" si="6"/>
        <v>0</v>
      </c>
      <c r="R34" s="72">
        <v>0</v>
      </c>
      <c r="S34" s="60">
        <v>0</v>
      </c>
      <c r="T34" s="72">
        <f t="shared" si="7"/>
        <v>0</v>
      </c>
      <c r="U34" s="72">
        <v>0</v>
      </c>
      <c r="V34" s="72">
        <v>0</v>
      </c>
      <c r="W34" s="72">
        <f t="shared" si="8"/>
        <v>0</v>
      </c>
      <c r="X34" s="72">
        <v>0</v>
      </c>
      <c r="Y34" s="60">
        <v>0</v>
      </c>
      <c r="Z34" s="61">
        <f t="shared" si="9"/>
        <v>0</v>
      </c>
      <c r="AA34" s="72">
        <f t="shared" si="10"/>
        <v>0</v>
      </c>
      <c r="AB34" s="72">
        <v>0</v>
      </c>
      <c r="AC34" s="60">
        <v>0</v>
      </c>
      <c r="AD34" s="72">
        <f t="shared" si="11"/>
        <v>0</v>
      </c>
      <c r="AE34" s="72">
        <v>0</v>
      </c>
      <c r="AF34" s="60">
        <v>0</v>
      </c>
      <c r="AG34" s="72">
        <f t="shared" si="12"/>
        <v>0</v>
      </c>
      <c r="AH34" s="72">
        <v>0</v>
      </c>
      <c r="AI34" s="60">
        <v>0</v>
      </c>
      <c r="AJ34" s="72">
        <f t="shared" si="13"/>
        <v>0</v>
      </c>
      <c r="AK34" s="72">
        <v>0</v>
      </c>
      <c r="AL34" s="60">
        <v>0</v>
      </c>
      <c r="AM34" s="72">
        <f t="shared" si="14"/>
        <v>0</v>
      </c>
      <c r="AN34" s="72">
        <v>0</v>
      </c>
      <c r="AO34" s="60">
        <v>0</v>
      </c>
    </row>
    <row r="35" spans="1:41" ht="20.100000000000001" customHeight="1">
      <c r="A35" s="59" t="s">
        <v>312</v>
      </c>
      <c r="B35" s="59" t="s">
        <v>91</v>
      </c>
      <c r="C35" s="59" t="s">
        <v>112</v>
      </c>
      <c r="D35" s="59" t="s">
        <v>313</v>
      </c>
      <c r="E35" s="72">
        <f t="shared" si="0"/>
        <v>241.89</v>
      </c>
      <c r="F35" s="72">
        <f t="shared" si="1"/>
        <v>241.89</v>
      </c>
      <c r="G35" s="72">
        <f t="shared" si="2"/>
        <v>241.89</v>
      </c>
      <c r="H35" s="72">
        <v>241.89</v>
      </c>
      <c r="I35" s="60">
        <v>0</v>
      </c>
      <c r="J35" s="72">
        <f t="shared" si="3"/>
        <v>0</v>
      </c>
      <c r="K35" s="72">
        <v>0</v>
      </c>
      <c r="L35" s="60">
        <v>0</v>
      </c>
      <c r="M35" s="72">
        <f t="shared" si="4"/>
        <v>0</v>
      </c>
      <c r="N35" s="72">
        <v>0</v>
      </c>
      <c r="O35" s="60">
        <v>0</v>
      </c>
      <c r="P35" s="61">
        <f t="shared" si="5"/>
        <v>0</v>
      </c>
      <c r="Q35" s="72">
        <f t="shared" si="6"/>
        <v>0</v>
      </c>
      <c r="R35" s="72">
        <v>0</v>
      </c>
      <c r="S35" s="60">
        <v>0</v>
      </c>
      <c r="T35" s="72">
        <f t="shared" si="7"/>
        <v>0</v>
      </c>
      <c r="U35" s="72">
        <v>0</v>
      </c>
      <c r="V35" s="72">
        <v>0</v>
      </c>
      <c r="W35" s="72">
        <f t="shared" si="8"/>
        <v>0</v>
      </c>
      <c r="X35" s="72">
        <v>0</v>
      </c>
      <c r="Y35" s="60">
        <v>0</v>
      </c>
      <c r="Z35" s="61">
        <f t="shared" si="9"/>
        <v>0</v>
      </c>
      <c r="AA35" s="72">
        <f t="shared" si="10"/>
        <v>0</v>
      </c>
      <c r="AB35" s="72">
        <v>0</v>
      </c>
      <c r="AC35" s="60">
        <v>0</v>
      </c>
      <c r="AD35" s="72">
        <f t="shared" si="11"/>
        <v>0</v>
      </c>
      <c r="AE35" s="72">
        <v>0</v>
      </c>
      <c r="AF35" s="60">
        <v>0</v>
      </c>
      <c r="AG35" s="72">
        <f t="shared" si="12"/>
        <v>0</v>
      </c>
      <c r="AH35" s="72">
        <v>0</v>
      </c>
      <c r="AI35" s="60">
        <v>0</v>
      </c>
      <c r="AJ35" s="72">
        <f t="shared" si="13"/>
        <v>0</v>
      </c>
      <c r="AK35" s="72">
        <v>0</v>
      </c>
      <c r="AL35" s="60">
        <v>0</v>
      </c>
      <c r="AM35" s="72">
        <f t="shared" si="14"/>
        <v>0</v>
      </c>
      <c r="AN35" s="72">
        <v>0</v>
      </c>
      <c r="AO35" s="60">
        <v>0</v>
      </c>
    </row>
    <row r="36" spans="1:41" ht="20.100000000000001" customHeight="1">
      <c r="A36" s="59" t="s">
        <v>312</v>
      </c>
      <c r="B36" s="59" t="s">
        <v>101</v>
      </c>
      <c r="C36" s="59" t="s">
        <v>112</v>
      </c>
      <c r="D36" s="59" t="s">
        <v>314</v>
      </c>
      <c r="E36" s="72">
        <f t="shared" si="0"/>
        <v>71.47</v>
      </c>
      <c r="F36" s="72">
        <f t="shared" si="1"/>
        <v>71.47</v>
      </c>
      <c r="G36" s="72">
        <f t="shared" si="2"/>
        <v>71.47</v>
      </c>
      <c r="H36" s="72">
        <v>71.47</v>
      </c>
      <c r="I36" s="60">
        <v>0</v>
      </c>
      <c r="J36" s="72">
        <f t="shared" si="3"/>
        <v>0</v>
      </c>
      <c r="K36" s="72">
        <v>0</v>
      </c>
      <c r="L36" s="60">
        <v>0</v>
      </c>
      <c r="M36" s="72">
        <f t="shared" si="4"/>
        <v>0</v>
      </c>
      <c r="N36" s="72">
        <v>0</v>
      </c>
      <c r="O36" s="60">
        <v>0</v>
      </c>
      <c r="P36" s="61">
        <f t="shared" si="5"/>
        <v>0</v>
      </c>
      <c r="Q36" s="72">
        <f t="shared" si="6"/>
        <v>0</v>
      </c>
      <c r="R36" s="72">
        <v>0</v>
      </c>
      <c r="S36" s="60">
        <v>0</v>
      </c>
      <c r="T36" s="72">
        <f t="shared" si="7"/>
        <v>0</v>
      </c>
      <c r="U36" s="72">
        <v>0</v>
      </c>
      <c r="V36" s="72">
        <v>0</v>
      </c>
      <c r="W36" s="72">
        <f t="shared" si="8"/>
        <v>0</v>
      </c>
      <c r="X36" s="72">
        <v>0</v>
      </c>
      <c r="Y36" s="60">
        <v>0</v>
      </c>
      <c r="Z36" s="61">
        <f t="shared" si="9"/>
        <v>0</v>
      </c>
      <c r="AA36" s="72">
        <f t="shared" si="10"/>
        <v>0</v>
      </c>
      <c r="AB36" s="72">
        <v>0</v>
      </c>
      <c r="AC36" s="60">
        <v>0</v>
      </c>
      <c r="AD36" s="72">
        <f t="shared" si="11"/>
        <v>0</v>
      </c>
      <c r="AE36" s="72">
        <v>0</v>
      </c>
      <c r="AF36" s="60">
        <v>0</v>
      </c>
      <c r="AG36" s="72">
        <f t="shared" si="12"/>
        <v>0</v>
      </c>
      <c r="AH36" s="72">
        <v>0</v>
      </c>
      <c r="AI36" s="60">
        <v>0</v>
      </c>
      <c r="AJ36" s="72">
        <f t="shared" si="13"/>
        <v>0</v>
      </c>
      <c r="AK36" s="72">
        <v>0</v>
      </c>
      <c r="AL36" s="60">
        <v>0</v>
      </c>
      <c r="AM36" s="72">
        <f t="shared" si="14"/>
        <v>0</v>
      </c>
      <c r="AN36" s="72">
        <v>0</v>
      </c>
      <c r="AO36" s="60">
        <v>0</v>
      </c>
    </row>
    <row r="37" spans="1:41" ht="20.100000000000001" customHeight="1">
      <c r="A37" s="59" t="s">
        <v>312</v>
      </c>
      <c r="B37" s="59" t="s">
        <v>87</v>
      </c>
      <c r="C37" s="59" t="s">
        <v>112</v>
      </c>
      <c r="D37" s="59" t="s">
        <v>315</v>
      </c>
      <c r="E37" s="72">
        <f t="shared" si="0"/>
        <v>36.299999999999997</v>
      </c>
      <c r="F37" s="72">
        <f t="shared" si="1"/>
        <v>36.299999999999997</v>
      </c>
      <c r="G37" s="72">
        <f t="shared" si="2"/>
        <v>36.299999999999997</v>
      </c>
      <c r="H37" s="72">
        <v>36.299999999999997</v>
      </c>
      <c r="I37" s="60">
        <v>0</v>
      </c>
      <c r="J37" s="72">
        <f t="shared" si="3"/>
        <v>0</v>
      </c>
      <c r="K37" s="72">
        <v>0</v>
      </c>
      <c r="L37" s="60">
        <v>0</v>
      </c>
      <c r="M37" s="72">
        <f t="shared" si="4"/>
        <v>0</v>
      </c>
      <c r="N37" s="72">
        <v>0</v>
      </c>
      <c r="O37" s="60">
        <v>0</v>
      </c>
      <c r="P37" s="61">
        <f t="shared" si="5"/>
        <v>0</v>
      </c>
      <c r="Q37" s="72">
        <f t="shared" si="6"/>
        <v>0</v>
      </c>
      <c r="R37" s="72">
        <v>0</v>
      </c>
      <c r="S37" s="60">
        <v>0</v>
      </c>
      <c r="T37" s="72">
        <f t="shared" si="7"/>
        <v>0</v>
      </c>
      <c r="U37" s="72">
        <v>0</v>
      </c>
      <c r="V37" s="72">
        <v>0</v>
      </c>
      <c r="W37" s="72">
        <f t="shared" si="8"/>
        <v>0</v>
      </c>
      <c r="X37" s="72">
        <v>0</v>
      </c>
      <c r="Y37" s="60">
        <v>0</v>
      </c>
      <c r="Z37" s="61">
        <f t="shared" si="9"/>
        <v>0</v>
      </c>
      <c r="AA37" s="72">
        <f t="shared" si="10"/>
        <v>0</v>
      </c>
      <c r="AB37" s="72">
        <v>0</v>
      </c>
      <c r="AC37" s="60">
        <v>0</v>
      </c>
      <c r="AD37" s="72">
        <f t="shared" si="11"/>
        <v>0</v>
      </c>
      <c r="AE37" s="72">
        <v>0</v>
      </c>
      <c r="AF37" s="60">
        <v>0</v>
      </c>
      <c r="AG37" s="72">
        <f t="shared" si="12"/>
        <v>0</v>
      </c>
      <c r="AH37" s="72">
        <v>0</v>
      </c>
      <c r="AI37" s="60">
        <v>0</v>
      </c>
      <c r="AJ37" s="72">
        <f t="shared" si="13"/>
        <v>0</v>
      </c>
      <c r="AK37" s="72">
        <v>0</v>
      </c>
      <c r="AL37" s="60">
        <v>0</v>
      </c>
      <c r="AM37" s="72">
        <f t="shared" si="14"/>
        <v>0</v>
      </c>
      <c r="AN37" s="72">
        <v>0</v>
      </c>
      <c r="AO37" s="60">
        <v>0</v>
      </c>
    </row>
    <row r="38" spans="1:41" ht="20.100000000000001" customHeight="1">
      <c r="A38" s="59" t="s">
        <v>312</v>
      </c>
      <c r="B38" s="59" t="s">
        <v>82</v>
      </c>
      <c r="C38" s="59" t="s">
        <v>112</v>
      </c>
      <c r="D38" s="59" t="s">
        <v>316</v>
      </c>
      <c r="E38" s="72">
        <f t="shared" si="0"/>
        <v>3.14</v>
      </c>
      <c r="F38" s="72">
        <f t="shared" si="1"/>
        <v>3.14</v>
      </c>
      <c r="G38" s="72">
        <f t="shared" si="2"/>
        <v>3.14</v>
      </c>
      <c r="H38" s="72">
        <v>3.14</v>
      </c>
      <c r="I38" s="60">
        <v>0</v>
      </c>
      <c r="J38" s="72">
        <f t="shared" si="3"/>
        <v>0</v>
      </c>
      <c r="K38" s="72">
        <v>0</v>
      </c>
      <c r="L38" s="60">
        <v>0</v>
      </c>
      <c r="M38" s="72">
        <f t="shared" si="4"/>
        <v>0</v>
      </c>
      <c r="N38" s="72">
        <v>0</v>
      </c>
      <c r="O38" s="60">
        <v>0</v>
      </c>
      <c r="P38" s="61">
        <f t="shared" si="5"/>
        <v>0</v>
      </c>
      <c r="Q38" s="72">
        <f t="shared" si="6"/>
        <v>0</v>
      </c>
      <c r="R38" s="72">
        <v>0</v>
      </c>
      <c r="S38" s="60">
        <v>0</v>
      </c>
      <c r="T38" s="72">
        <f t="shared" si="7"/>
        <v>0</v>
      </c>
      <c r="U38" s="72">
        <v>0</v>
      </c>
      <c r="V38" s="72">
        <v>0</v>
      </c>
      <c r="W38" s="72">
        <f t="shared" si="8"/>
        <v>0</v>
      </c>
      <c r="X38" s="72">
        <v>0</v>
      </c>
      <c r="Y38" s="60">
        <v>0</v>
      </c>
      <c r="Z38" s="61">
        <f t="shared" si="9"/>
        <v>0</v>
      </c>
      <c r="AA38" s="72">
        <f t="shared" si="10"/>
        <v>0</v>
      </c>
      <c r="AB38" s="72">
        <v>0</v>
      </c>
      <c r="AC38" s="60">
        <v>0</v>
      </c>
      <c r="AD38" s="72">
        <f t="shared" si="11"/>
        <v>0</v>
      </c>
      <c r="AE38" s="72">
        <v>0</v>
      </c>
      <c r="AF38" s="60">
        <v>0</v>
      </c>
      <c r="AG38" s="72">
        <f t="shared" si="12"/>
        <v>0</v>
      </c>
      <c r="AH38" s="72">
        <v>0</v>
      </c>
      <c r="AI38" s="60">
        <v>0</v>
      </c>
      <c r="AJ38" s="72">
        <f t="shared" si="13"/>
        <v>0</v>
      </c>
      <c r="AK38" s="72">
        <v>0</v>
      </c>
      <c r="AL38" s="60">
        <v>0</v>
      </c>
      <c r="AM38" s="72">
        <f t="shared" si="14"/>
        <v>0</v>
      </c>
      <c r="AN38" s="72">
        <v>0</v>
      </c>
      <c r="AO38" s="60">
        <v>0</v>
      </c>
    </row>
    <row r="39" spans="1:41" ht="20.100000000000001" customHeight="1">
      <c r="A39" s="59" t="s">
        <v>36</v>
      </c>
      <c r="B39" s="59" t="s">
        <v>36</v>
      </c>
      <c r="C39" s="59" t="s">
        <v>36</v>
      </c>
      <c r="D39" s="59" t="s">
        <v>317</v>
      </c>
      <c r="E39" s="72">
        <f t="shared" si="0"/>
        <v>148.83000000000001</v>
      </c>
      <c r="F39" s="72">
        <f t="shared" si="1"/>
        <v>148.83000000000001</v>
      </c>
      <c r="G39" s="72">
        <f t="shared" si="2"/>
        <v>148.83000000000001</v>
      </c>
      <c r="H39" s="72">
        <v>126.83</v>
      </c>
      <c r="I39" s="60">
        <v>22</v>
      </c>
      <c r="J39" s="72">
        <f t="shared" si="3"/>
        <v>0</v>
      </c>
      <c r="K39" s="72">
        <v>0</v>
      </c>
      <c r="L39" s="60">
        <v>0</v>
      </c>
      <c r="M39" s="72">
        <f t="shared" si="4"/>
        <v>0</v>
      </c>
      <c r="N39" s="72">
        <v>0</v>
      </c>
      <c r="O39" s="60">
        <v>0</v>
      </c>
      <c r="P39" s="61">
        <f t="shared" si="5"/>
        <v>0</v>
      </c>
      <c r="Q39" s="72">
        <f t="shared" si="6"/>
        <v>0</v>
      </c>
      <c r="R39" s="72">
        <v>0</v>
      </c>
      <c r="S39" s="60">
        <v>0</v>
      </c>
      <c r="T39" s="72">
        <f t="shared" si="7"/>
        <v>0</v>
      </c>
      <c r="U39" s="72">
        <v>0</v>
      </c>
      <c r="V39" s="72">
        <v>0</v>
      </c>
      <c r="W39" s="72">
        <f t="shared" si="8"/>
        <v>0</v>
      </c>
      <c r="X39" s="72">
        <v>0</v>
      </c>
      <c r="Y39" s="60">
        <v>0</v>
      </c>
      <c r="Z39" s="61">
        <f t="shared" si="9"/>
        <v>0</v>
      </c>
      <c r="AA39" s="72">
        <f t="shared" si="10"/>
        <v>0</v>
      </c>
      <c r="AB39" s="72">
        <v>0</v>
      </c>
      <c r="AC39" s="60">
        <v>0</v>
      </c>
      <c r="AD39" s="72">
        <f t="shared" si="11"/>
        <v>0</v>
      </c>
      <c r="AE39" s="72">
        <v>0</v>
      </c>
      <c r="AF39" s="60">
        <v>0</v>
      </c>
      <c r="AG39" s="72">
        <f t="shared" si="12"/>
        <v>0</v>
      </c>
      <c r="AH39" s="72">
        <v>0</v>
      </c>
      <c r="AI39" s="60">
        <v>0</v>
      </c>
      <c r="AJ39" s="72">
        <f t="shared" si="13"/>
        <v>0</v>
      </c>
      <c r="AK39" s="72">
        <v>0</v>
      </c>
      <c r="AL39" s="60">
        <v>0</v>
      </c>
      <c r="AM39" s="72">
        <f t="shared" si="14"/>
        <v>0</v>
      </c>
      <c r="AN39" s="72">
        <v>0</v>
      </c>
      <c r="AO39" s="60">
        <v>0</v>
      </c>
    </row>
    <row r="40" spans="1:41" ht="20.100000000000001" customHeight="1">
      <c r="A40" s="59" t="s">
        <v>318</v>
      </c>
      <c r="B40" s="59" t="s">
        <v>91</v>
      </c>
      <c r="C40" s="59" t="s">
        <v>112</v>
      </c>
      <c r="D40" s="59" t="s">
        <v>319</v>
      </c>
      <c r="E40" s="72">
        <f t="shared" si="0"/>
        <v>81.709999999999994</v>
      </c>
      <c r="F40" s="72">
        <f t="shared" si="1"/>
        <v>81.709999999999994</v>
      </c>
      <c r="G40" s="72">
        <f t="shared" si="2"/>
        <v>81.709999999999994</v>
      </c>
      <c r="H40" s="72">
        <v>76.709999999999994</v>
      </c>
      <c r="I40" s="60">
        <v>5</v>
      </c>
      <c r="J40" s="72">
        <f t="shared" si="3"/>
        <v>0</v>
      </c>
      <c r="K40" s="72">
        <v>0</v>
      </c>
      <c r="L40" s="60">
        <v>0</v>
      </c>
      <c r="M40" s="72">
        <f t="shared" si="4"/>
        <v>0</v>
      </c>
      <c r="N40" s="72">
        <v>0</v>
      </c>
      <c r="O40" s="60">
        <v>0</v>
      </c>
      <c r="P40" s="61">
        <f t="shared" si="5"/>
        <v>0</v>
      </c>
      <c r="Q40" s="72">
        <f t="shared" si="6"/>
        <v>0</v>
      </c>
      <c r="R40" s="72">
        <v>0</v>
      </c>
      <c r="S40" s="60">
        <v>0</v>
      </c>
      <c r="T40" s="72">
        <f t="shared" si="7"/>
        <v>0</v>
      </c>
      <c r="U40" s="72">
        <v>0</v>
      </c>
      <c r="V40" s="72">
        <v>0</v>
      </c>
      <c r="W40" s="72">
        <f t="shared" si="8"/>
        <v>0</v>
      </c>
      <c r="X40" s="72">
        <v>0</v>
      </c>
      <c r="Y40" s="60">
        <v>0</v>
      </c>
      <c r="Z40" s="61">
        <f t="shared" si="9"/>
        <v>0</v>
      </c>
      <c r="AA40" s="72">
        <f t="shared" si="10"/>
        <v>0</v>
      </c>
      <c r="AB40" s="72">
        <v>0</v>
      </c>
      <c r="AC40" s="60">
        <v>0</v>
      </c>
      <c r="AD40" s="72">
        <f t="shared" si="11"/>
        <v>0</v>
      </c>
      <c r="AE40" s="72">
        <v>0</v>
      </c>
      <c r="AF40" s="60">
        <v>0</v>
      </c>
      <c r="AG40" s="72">
        <f t="shared" si="12"/>
        <v>0</v>
      </c>
      <c r="AH40" s="72">
        <v>0</v>
      </c>
      <c r="AI40" s="60">
        <v>0</v>
      </c>
      <c r="AJ40" s="72">
        <f t="shared" si="13"/>
        <v>0</v>
      </c>
      <c r="AK40" s="72">
        <v>0</v>
      </c>
      <c r="AL40" s="60">
        <v>0</v>
      </c>
      <c r="AM40" s="72">
        <f t="shared" si="14"/>
        <v>0</v>
      </c>
      <c r="AN40" s="72">
        <v>0</v>
      </c>
      <c r="AO40" s="60">
        <v>0</v>
      </c>
    </row>
    <row r="41" spans="1:41" ht="20.100000000000001" customHeight="1">
      <c r="A41" s="59" t="s">
        <v>318</v>
      </c>
      <c r="B41" s="59" t="s">
        <v>101</v>
      </c>
      <c r="C41" s="59" t="s">
        <v>112</v>
      </c>
      <c r="D41" s="59" t="s">
        <v>320</v>
      </c>
      <c r="E41" s="72">
        <f t="shared" si="0"/>
        <v>9</v>
      </c>
      <c r="F41" s="72">
        <f t="shared" si="1"/>
        <v>9</v>
      </c>
      <c r="G41" s="72">
        <f t="shared" si="2"/>
        <v>9</v>
      </c>
      <c r="H41" s="72">
        <v>9</v>
      </c>
      <c r="I41" s="60">
        <v>0</v>
      </c>
      <c r="J41" s="72">
        <f t="shared" si="3"/>
        <v>0</v>
      </c>
      <c r="K41" s="72">
        <v>0</v>
      </c>
      <c r="L41" s="60">
        <v>0</v>
      </c>
      <c r="M41" s="72">
        <f t="shared" si="4"/>
        <v>0</v>
      </c>
      <c r="N41" s="72">
        <v>0</v>
      </c>
      <c r="O41" s="60">
        <v>0</v>
      </c>
      <c r="P41" s="61">
        <f t="shared" si="5"/>
        <v>0</v>
      </c>
      <c r="Q41" s="72">
        <f t="shared" si="6"/>
        <v>0</v>
      </c>
      <c r="R41" s="72">
        <v>0</v>
      </c>
      <c r="S41" s="60">
        <v>0</v>
      </c>
      <c r="T41" s="72">
        <f t="shared" si="7"/>
        <v>0</v>
      </c>
      <c r="U41" s="72">
        <v>0</v>
      </c>
      <c r="V41" s="72">
        <v>0</v>
      </c>
      <c r="W41" s="72">
        <f t="shared" si="8"/>
        <v>0</v>
      </c>
      <c r="X41" s="72">
        <v>0</v>
      </c>
      <c r="Y41" s="60">
        <v>0</v>
      </c>
      <c r="Z41" s="61">
        <f t="shared" si="9"/>
        <v>0</v>
      </c>
      <c r="AA41" s="72">
        <f t="shared" si="10"/>
        <v>0</v>
      </c>
      <c r="AB41" s="72">
        <v>0</v>
      </c>
      <c r="AC41" s="60">
        <v>0</v>
      </c>
      <c r="AD41" s="72">
        <f t="shared" si="11"/>
        <v>0</v>
      </c>
      <c r="AE41" s="72">
        <v>0</v>
      </c>
      <c r="AF41" s="60">
        <v>0</v>
      </c>
      <c r="AG41" s="72">
        <f t="shared" si="12"/>
        <v>0</v>
      </c>
      <c r="AH41" s="72">
        <v>0</v>
      </c>
      <c r="AI41" s="60">
        <v>0</v>
      </c>
      <c r="AJ41" s="72">
        <f t="shared" si="13"/>
        <v>0</v>
      </c>
      <c r="AK41" s="72">
        <v>0</v>
      </c>
      <c r="AL41" s="60">
        <v>0</v>
      </c>
      <c r="AM41" s="72">
        <f t="shared" si="14"/>
        <v>0</v>
      </c>
      <c r="AN41" s="72">
        <v>0</v>
      </c>
      <c r="AO41" s="60">
        <v>0</v>
      </c>
    </row>
    <row r="42" spans="1:41" ht="20.100000000000001" customHeight="1">
      <c r="A42" s="59" t="s">
        <v>318</v>
      </c>
      <c r="B42" s="59" t="s">
        <v>87</v>
      </c>
      <c r="C42" s="59" t="s">
        <v>112</v>
      </c>
      <c r="D42" s="59" t="s">
        <v>321</v>
      </c>
      <c r="E42" s="72">
        <f t="shared" si="0"/>
        <v>10</v>
      </c>
      <c r="F42" s="72">
        <f t="shared" si="1"/>
        <v>10</v>
      </c>
      <c r="G42" s="72">
        <f t="shared" si="2"/>
        <v>10</v>
      </c>
      <c r="H42" s="72">
        <v>10</v>
      </c>
      <c r="I42" s="60">
        <v>0</v>
      </c>
      <c r="J42" s="72">
        <f t="shared" si="3"/>
        <v>0</v>
      </c>
      <c r="K42" s="72">
        <v>0</v>
      </c>
      <c r="L42" s="60">
        <v>0</v>
      </c>
      <c r="M42" s="72">
        <f t="shared" si="4"/>
        <v>0</v>
      </c>
      <c r="N42" s="72">
        <v>0</v>
      </c>
      <c r="O42" s="60">
        <v>0</v>
      </c>
      <c r="P42" s="61">
        <f t="shared" si="5"/>
        <v>0</v>
      </c>
      <c r="Q42" s="72">
        <f t="shared" si="6"/>
        <v>0</v>
      </c>
      <c r="R42" s="72">
        <v>0</v>
      </c>
      <c r="S42" s="60">
        <v>0</v>
      </c>
      <c r="T42" s="72">
        <f t="shared" si="7"/>
        <v>0</v>
      </c>
      <c r="U42" s="72">
        <v>0</v>
      </c>
      <c r="V42" s="72">
        <v>0</v>
      </c>
      <c r="W42" s="72">
        <f t="shared" si="8"/>
        <v>0</v>
      </c>
      <c r="X42" s="72">
        <v>0</v>
      </c>
      <c r="Y42" s="60">
        <v>0</v>
      </c>
      <c r="Z42" s="61">
        <f t="shared" si="9"/>
        <v>0</v>
      </c>
      <c r="AA42" s="72">
        <f t="shared" si="10"/>
        <v>0</v>
      </c>
      <c r="AB42" s="72">
        <v>0</v>
      </c>
      <c r="AC42" s="60">
        <v>0</v>
      </c>
      <c r="AD42" s="72">
        <f t="shared" si="11"/>
        <v>0</v>
      </c>
      <c r="AE42" s="72">
        <v>0</v>
      </c>
      <c r="AF42" s="60">
        <v>0</v>
      </c>
      <c r="AG42" s="72">
        <f t="shared" si="12"/>
        <v>0</v>
      </c>
      <c r="AH42" s="72">
        <v>0</v>
      </c>
      <c r="AI42" s="60">
        <v>0</v>
      </c>
      <c r="AJ42" s="72">
        <f t="shared" si="13"/>
        <v>0</v>
      </c>
      <c r="AK42" s="72">
        <v>0</v>
      </c>
      <c r="AL42" s="60">
        <v>0</v>
      </c>
      <c r="AM42" s="72">
        <f t="shared" si="14"/>
        <v>0</v>
      </c>
      <c r="AN42" s="72">
        <v>0</v>
      </c>
      <c r="AO42" s="60">
        <v>0</v>
      </c>
    </row>
    <row r="43" spans="1:41" ht="20.100000000000001" customHeight="1">
      <c r="A43" s="59" t="s">
        <v>318</v>
      </c>
      <c r="B43" s="59" t="s">
        <v>90</v>
      </c>
      <c r="C43" s="59" t="s">
        <v>112</v>
      </c>
      <c r="D43" s="59" t="s">
        <v>322</v>
      </c>
      <c r="E43" s="72">
        <f t="shared" si="0"/>
        <v>18</v>
      </c>
      <c r="F43" s="72">
        <f t="shared" si="1"/>
        <v>18</v>
      </c>
      <c r="G43" s="72">
        <f t="shared" si="2"/>
        <v>18</v>
      </c>
      <c r="H43" s="72">
        <v>1.5</v>
      </c>
      <c r="I43" s="60">
        <v>16.5</v>
      </c>
      <c r="J43" s="72">
        <f t="shared" si="3"/>
        <v>0</v>
      </c>
      <c r="K43" s="72">
        <v>0</v>
      </c>
      <c r="L43" s="60">
        <v>0</v>
      </c>
      <c r="M43" s="72">
        <f t="shared" si="4"/>
        <v>0</v>
      </c>
      <c r="N43" s="72">
        <v>0</v>
      </c>
      <c r="O43" s="60">
        <v>0</v>
      </c>
      <c r="P43" s="61">
        <f t="shared" si="5"/>
        <v>0</v>
      </c>
      <c r="Q43" s="72">
        <f t="shared" si="6"/>
        <v>0</v>
      </c>
      <c r="R43" s="72">
        <v>0</v>
      </c>
      <c r="S43" s="60">
        <v>0</v>
      </c>
      <c r="T43" s="72">
        <f t="shared" si="7"/>
        <v>0</v>
      </c>
      <c r="U43" s="72">
        <v>0</v>
      </c>
      <c r="V43" s="72">
        <v>0</v>
      </c>
      <c r="W43" s="72">
        <f t="shared" si="8"/>
        <v>0</v>
      </c>
      <c r="X43" s="72">
        <v>0</v>
      </c>
      <c r="Y43" s="60">
        <v>0</v>
      </c>
      <c r="Z43" s="61">
        <f t="shared" si="9"/>
        <v>0</v>
      </c>
      <c r="AA43" s="72">
        <f t="shared" si="10"/>
        <v>0</v>
      </c>
      <c r="AB43" s="72">
        <v>0</v>
      </c>
      <c r="AC43" s="60">
        <v>0</v>
      </c>
      <c r="AD43" s="72">
        <f t="shared" si="11"/>
        <v>0</v>
      </c>
      <c r="AE43" s="72">
        <v>0</v>
      </c>
      <c r="AF43" s="60">
        <v>0</v>
      </c>
      <c r="AG43" s="72">
        <f t="shared" si="12"/>
        <v>0</v>
      </c>
      <c r="AH43" s="72">
        <v>0</v>
      </c>
      <c r="AI43" s="60">
        <v>0</v>
      </c>
      <c r="AJ43" s="72">
        <f t="shared" si="13"/>
        <v>0</v>
      </c>
      <c r="AK43" s="72">
        <v>0</v>
      </c>
      <c r="AL43" s="60">
        <v>0</v>
      </c>
      <c r="AM43" s="72">
        <f t="shared" si="14"/>
        <v>0</v>
      </c>
      <c r="AN43" s="72">
        <v>0</v>
      </c>
      <c r="AO43" s="60">
        <v>0</v>
      </c>
    </row>
    <row r="44" spans="1:41" ht="20.100000000000001" customHeight="1">
      <c r="A44" s="59" t="s">
        <v>318</v>
      </c>
      <c r="B44" s="59" t="s">
        <v>123</v>
      </c>
      <c r="C44" s="59" t="s">
        <v>112</v>
      </c>
      <c r="D44" s="59" t="s">
        <v>323</v>
      </c>
      <c r="E44" s="72">
        <f t="shared" si="0"/>
        <v>1.3</v>
      </c>
      <c r="F44" s="72">
        <f t="shared" si="1"/>
        <v>1.3</v>
      </c>
      <c r="G44" s="72">
        <f t="shared" si="2"/>
        <v>1.3</v>
      </c>
      <c r="H44" s="72">
        <v>1.3</v>
      </c>
      <c r="I44" s="60">
        <v>0</v>
      </c>
      <c r="J44" s="72">
        <f t="shared" si="3"/>
        <v>0</v>
      </c>
      <c r="K44" s="72">
        <v>0</v>
      </c>
      <c r="L44" s="60">
        <v>0</v>
      </c>
      <c r="M44" s="72">
        <f t="shared" si="4"/>
        <v>0</v>
      </c>
      <c r="N44" s="72">
        <v>0</v>
      </c>
      <c r="O44" s="60">
        <v>0</v>
      </c>
      <c r="P44" s="61">
        <f t="shared" si="5"/>
        <v>0</v>
      </c>
      <c r="Q44" s="72">
        <f t="shared" si="6"/>
        <v>0</v>
      </c>
      <c r="R44" s="72">
        <v>0</v>
      </c>
      <c r="S44" s="60">
        <v>0</v>
      </c>
      <c r="T44" s="72">
        <f t="shared" si="7"/>
        <v>0</v>
      </c>
      <c r="U44" s="72">
        <v>0</v>
      </c>
      <c r="V44" s="72">
        <v>0</v>
      </c>
      <c r="W44" s="72">
        <f t="shared" si="8"/>
        <v>0</v>
      </c>
      <c r="X44" s="72">
        <v>0</v>
      </c>
      <c r="Y44" s="60">
        <v>0</v>
      </c>
      <c r="Z44" s="61">
        <f t="shared" si="9"/>
        <v>0</v>
      </c>
      <c r="AA44" s="72">
        <f t="shared" si="10"/>
        <v>0</v>
      </c>
      <c r="AB44" s="72">
        <v>0</v>
      </c>
      <c r="AC44" s="60">
        <v>0</v>
      </c>
      <c r="AD44" s="72">
        <f t="shared" si="11"/>
        <v>0</v>
      </c>
      <c r="AE44" s="72">
        <v>0</v>
      </c>
      <c r="AF44" s="60">
        <v>0</v>
      </c>
      <c r="AG44" s="72">
        <f t="shared" si="12"/>
        <v>0</v>
      </c>
      <c r="AH44" s="72">
        <v>0</v>
      </c>
      <c r="AI44" s="60">
        <v>0</v>
      </c>
      <c r="AJ44" s="72">
        <f t="shared" si="13"/>
        <v>0</v>
      </c>
      <c r="AK44" s="72">
        <v>0</v>
      </c>
      <c r="AL44" s="60">
        <v>0</v>
      </c>
      <c r="AM44" s="72">
        <f t="shared" si="14"/>
        <v>0</v>
      </c>
      <c r="AN44" s="72">
        <v>0</v>
      </c>
      <c r="AO44" s="60">
        <v>0</v>
      </c>
    </row>
    <row r="45" spans="1:41" ht="20.100000000000001" customHeight="1">
      <c r="A45" s="59" t="s">
        <v>318</v>
      </c>
      <c r="B45" s="59" t="s">
        <v>86</v>
      </c>
      <c r="C45" s="59" t="s">
        <v>112</v>
      </c>
      <c r="D45" s="59" t="s">
        <v>326</v>
      </c>
      <c r="E45" s="72">
        <f t="shared" si="0"/>
        <v>5.2</v>
      </c>
      <c r="F45" s="72">
        <f t="shared" si="1"/>
        <v>5.2</v>
      </c>
      <c r="G45" s="72">
        <f t="shared" si="2"/>
        <v>5.2</v>
      </c>
      <c r="H45" s="72">
        <v>5.2</v>
      </c>
      <c r="I45" s="60">
        <v>0</v>
      </c>
      <c r="J45" s="72">
        <f t="shared" si="3"/>
        <v>0</v>
      </c>
      <c r="K45" s="72">
        <v>0</v>
      </c>
      <c r="L45" s="60">
        <v>0</v>
      </c>
      <c r="M45" s="72">
        <f t="shared" si="4"/>
        <v>0</v>
      </c>
      <c r="N45" s="72">
        <v>0</v>
      </c>
      <c r="O45" s="60">
        <v>0</v>
      </c>
      <c r="P45" s="61">
        <f t="shared" si="5"/>
        <v>0</v>
      </c>
      <c r="Q45" s="72">
        <f t="shared" si="6"/>
        <v>0</v>
      </c>
      <c r="R45" s="72">
        <v>0</v>
      </c>
      <c r="S45" s="60">
        <v>0</v>
      </c>
      <c r="T45" s="72">
        <f t="shared" si="7"/>
        <v>0</v>
      </c>
      <c r="U45" s="72">
        <v>0</v>
      </c>
      <c r="V45" s="72">
        <v>0</v>
      </c>
      <c r="W45" s="72">
        <f t="shared" si="8"/>
        <v>0</v>
      </c>
      <c r="X45" s="72">
        <v>0</v>
      </c>
      <c r="Y45" s="60">
        <v>0</v>
      </c>
      <c r="Z45" s="61">
        <f t="shared" si="9"/>
        <v>0</v>
      </c>
      <c r="AA45" s="72">
        <f t="shared" si="10"/>
        <v>0</v>
      </c>
      <c r="AB45" s="72">
        <v>0</v>
      </c>
      <c r="AC45" s="60">
        <v>0</v>
      </c>
      <c r="AD45" s="72">
        <f t="shared" si="11"/>
        <v>0</v>
      </c>
      <c r="AE45" s="72">
        <v>0</v>
      </c>
      <c r="AF45" s="60">
        <v>0</v>
      </c>
      <c r="AG45" s="72">
        <f t="shared" si="12"/>
        <v>0</v>
      </c>
      <c r="AH45" s="72">
        <v>0</v>
      </c>
      <c r="AI45" s="60">
        <v>0</v>
      </c>
      <c r="AJ45" s="72">
        <f t="shared" si="13"/>
        <v>0</v>
      </c>
      <c r="AK45" s="72">
        <v>0</v>
      </c>
      <c r="AL45" s="60">
        <v>0</v>
      </c>
      <c r="AM45" s="72">
        <f t="shared" si="14"/>
        <v>0</v>
      </c>
      <c r="AN45" s="72">
        <v>0</v>
      </c>
      <c r="AO45" s="60">
        <v>0</v>
      </c>
    </row>
    <row r="46" spans="1:41" ht="20.100000000000001" customHeight="1">
      <c r="A46" s="59" t="s">
        <v>318</v>
      </c>
      <c r="B46" s="59" t="s">
        <v>104</v>
      </c>
      <c r="C46" s="59" t="s">
        <v>112</v>
      </c>
      <c r="D46" s="59" t="s">
        <v>327</v>
      </c>
      <c r="E46" s="72">
        <f t="shared" si="0"/>
        <v>2</v>
      </c>
      <c r="F46" s="72">
        <f t="shared" si="1"/>
        <v>2</v>
      </c>
      <c r="G46" s="72">
        <f t="shared" si="2"/>
        <v>2</v>
      </c>
      <c r="H46" s="72">
        <v>2</v>
      </c>
      <c r="I46" s="60">
        <v>0</v>
      </c>
      <c r="J46" s="72">
        <f t="shared" si="3"/>
        <v>0</v>
      </c>
      <c r="K46" s="72">
        <v>0</v>
      </c>
      <c r="L46" s="60">
        <v>0</v>
      </c>
      <c r="M46" s="72">
        <f t="shared" si="4"/>
        <v>0</v>
      </c>
      <c r="N46" s="72">
        <v>0</v>
      </c>
      <c r="O46" s="60">
        <v>0</v>
      </c>
      <c r="P46" s="61">
        <f t="shared" si="5"/>
        <v>0</v>
      </c>
      <c r="Q46" s="72">
        <f t="shared" si="6"/>
        <v>0</v>
      </c>
      <c r="R46" s="72">
        <v>0</v>
      </c>
      <c r="S46" s="60">
        <v>0</v>
      </c>
      <c r="T46" s="72">
        <f t="shared" si="7"/>
        <v>0</v>
      </c>
      <c r="U46" s="72">
        <v>0</v>
      </c>
      <c r="V46" s="72">
        <v>0</v>
      </c>
      <c r="W46" s="72">
        <f t="shared" si="8"/>
        <v>0</v>
      </c>
      <c r="X46" s="72">
        <v>0</v>
      </c>
      <c r="Y46" s="60">
        <v>0</v>
      </c>
      <c r="Z46" s="61">
        <f t="shared" si="9"/>
        <v>0</v>
      </c>
      <c r="AA46" s="72">
        <f t="shared" si="10"/>
        <v>0</v>
      </c>
      <c r="AB46" s="72">
        <v>0</v>
      </c>
      <c r="AC46" s="60">
        <v>0</v>
      </c>
      <c r="AD46" s="72">
        <f t="shared" si="11"/>
        <v>0</v>
      </c>
      <c r="AE46" s="72">
        <v>0</v>
      </c>
      <c r="AF46" s="60">
        <v>0</v>
      </c>
      <c r="AG46" s="72">
        <f t="shared" si="12"/>
        <v>0</v>
      </c>
      <c r="AH46" s="72">
        <v>0</v>
      </c>
      <c r="AI46" s="60">
        <v>0</v>
      </c>
      <c r="AJ46" s="72">
        <f t="shared" si="13"/>
        <v>0</v>
      </c>
      <c r="AK46" s="72">
        <v>0</v>
      </c>
      <c r="AL46" s="60">
        <v>0</v>
      </c>
      <c r="AM46" s="72">
        <f t="shared" si="14"/>
        <v>0</v>
      </c>
      <c r="AN46" s="72">
        <v>0</v>
      </c>
      <c r="AO46" s="60">
        <v>0</v>
      </c>
    </row>
    <row r="47" spans="1:41" ht="20.100000000000001" customHeight="1">
      <c r="A47" s="59" t="s">
        <v>318</v>
      </c>
      <c r="B47" s="59" t="s">
        <v>82</v>
      </c>
      <c r="C47" s="59" t="s">
        <v>112</v>
      </c>
      <c r="D47" s="59" t="s">
        <v>328</v>
      </c>
      <c r="E47" s="72">
        <f t="shared" si="0"/>
        <v>21.62</v>
      </c>
      <c r="F47" s="72">
        <f t="shared" si="1"/>
        <v>21.62</v>
      </c>
      <c r="G47" s="72">
        <f t="shared" si="2"/>
        <v>21.62</v>
      </c>
      <c r="H47" s="72">
        <v>21.12</v>
      </c>
      <c r="I47" s="60">
        <v>0.5</v>
      </c>
      <c r="J47" s="72">
        <f t="shared" si="3"/>
        <v>0</v>
      </c>
      <c r="K47" s="72">
        <v>0</v>
      </c>
      <c r="L47" s="60">
        <v>0</v>
      </c>
      <c r="M47" s="72">
        <f t="shared" si="4"/>
        <v>0</v>
      </c>
      <c r="N47" s="72">
        <v>0</v>
      </c>
      <c r="O47" s="60">
        <v>0</v>
      </c>
      <c r="P47" s="61">
        <f t="shared" si="5"/>
        <v>0</v>
      </c>
      <c r="Q47" s="72">
        <f t="shared" si="6"/>
        <v>0</v>
      </c>
      <c r="R47" s="72">
        <v>0</v>
      </c>
      <c r="S47" s="60">
        <v>0</v>
      </c>
      <c r="T47" s="72">
        <f t="shared" si="7"/>
        <v>0</v>
      </c>
      <c r="U47" s="72">
        <v>0</v>
      </c>
      <c r="V47" s="72">
        <v>0</v>
      </c>
      <c r="W47" s="72">
        <f t="shared" si="8"/>
        <v>0</v>
      </c>
      <c r="X47" s="72">
        <v>0</v>
      </c>
      <c r="Y47" s="60">
        <v>0</v>
      </c>
      <c r="Z47" s="61">
        <f t="shared" si="9"/>
        <v>0</v>
      </c>
      <c r="AA47" s="72">
        <f t="shared" si="10"/>
        <v>0</v>
      </c>
      <c r="AB47" s="72">
        <v>0</v>
      </c>
      <c r="AC47" s="60">
        <v>0</v>
      </c>
      <c r="AD47" s="72">
        <f t="shared" si="11"/>
        <v>0</v>
      </c>
      <c r="AE47" s="72">
        <v>0</v>
      </c>
      <c r="AF47" s="60">
        <v>0</v>
      </c>
      <c r="AG47" s="72">
        <f t="shared" si="12"/>
        <v>0</v>
      </c>
      <c r="AH47" s="72">
        <v>0</v>
      </c>
      <c r="AI47" s="60">
        <v>0</v>
      </c>
      <c r="AJ47" s="72">
        <f t="shared" si="13"/>
        <v>0</v>
      </c>
      <c r="AK47" s="72">
        <v>0</v>
      </c>
      <c r="AL47" s="60">
        <v>0</v>
      </c>
      <c r="AM47" s="72">
        <f t="shared" si="14"/>
        <v>0</v>
      </c>
      <c r="AN47" s="72">
        <v>0</v>
      </c>
      <c r="AO47" s="60">
        <v>0</v>
      </c>
    </row>
    <row r="48" spans="1:41" ht="20.100000000000001" customHeight="1">
      <c r="A48" s="59" t="s">
        <v>36</v>
      </c>
      <c r="B48" s="59" t="s">
        <v>36</v>
      </c>
      <c r="C48" s="59" t="s">
        <v>36</v>
      </c>
      <c r="D48" s="59" t="s">
        <v>329</v>
      </c>
      <c r="E48" s="72">
        <f t="shared" si="0"/>
        <v>22.86</v>
      </c>
      <c r="F48" s="72">
        <f t="shared" si="1"/>
        <v>22.86</v>
      </c>
      <c r="G48" s="72">
        <f t="shared" si="2"/>
        <v>22.86</v>
      </c>
      <c r="H48" s="72">
        <v>0</v>
      </c>
      <c r="I48" s="60">
        <v>22.86</v>
      </c>
      <c r="J48" s="72">
        <f t="shared" si="3"/>
        <v>0</v>
      </c>
      <c r="K48" s="72">
        <v>0</v>
      </c>
      <c r="L48" s="60">
        <v>0</v>
      </c>
      <c r="M48" s="72">
        <f t="shared" si="4"/>
        <v>0</v>
      </c>
      <c r="N48" s="72">
        <v>0</v>
      </c>
      <c r="O48" s="60">
        <v>0</v>
      </c>
      <c r="P48" s="61">
        <f t="shared" si="5"/>
        <v>0</v>
      </c>
      <c r="Q48" s="72">
        <f t="shared" si="6"/>
        <v>0</v>
      </c>
      <c r="R48" s="72">
        <v>0</v>
      </c>
      <c r="S48" s="60">
        <v>0</v>
      </c>
      <c r="T48" s="72">
        <f t="shared" si="7"/>
        <v>0</v>
      </c>
      <c r="U48" s="72">
        <v>0</v>
      </c>
      <c r="V48" s="72">
        <v>0</v>
      </c>
      <c r="W48" s="72">
        <f t="shared" si="8"/>
        <v>0</v>
      </c>
      <c r="X48" s="72">
        <v>0</v>
      </c>
      <c r="Y48" s="60">
        <v>0</v>
      </c>
      <c r="Z48" s="61">
        <f t="shared" si="9"/>
        <v>0</v>
      </c>
      <c r="AA48" s="72">
        <f t="shared" si="10"/>
        <v>0</v>
      </c>
      <c r="AB48" s="72">
        <v>0</v>
      </c>
      <c r="AC48" s="60">
        <v>0</v>
      </c>
      <c r="AD48" s="72">
        <f t="shared" si="11"/>
        <v>0</v>
      </c>
      <c r="AE48" s="72">
        <v>0</v>
      </c>
      <c r="AF48" s="60">
        <v>0</v>
      </c>
      <c r="AG48" s="72">
        <f t="shared" si="12"/>
        <v>0</v>
      </c>
      <c r="AH48" s="72">
        <v>0</v>
      </c>
      <c r="AI48" s="60">
        <v>0</v>
      </c>
      <c r="AJ48" s="72">
        <f t="shared" si="13"/>
        <v>0</v>
      </c>
      <c r="AK48" s="72">
        <v>0</v>
      </c>
      <c r="AL48" s="60">
        <v>0</v>
      </c>
      <c r="AM48" s="72">
        <f t="shared" si="14"/>
        <v>0</v>
      </c>
      <c r="AN48" s="72">
        <v>0</v>
      </c>
      <c r="AO48" s="60">
        <v>0</v>
      </c>
    </row>
    <row r="49" spans="1:41" ht="20.100000000000001" customHeight="1">
      <c r="A49" s="59" t="s">
        <v>330</v>
      </c>
      <c r="B49" s="59" t="s">
        <v>123</v>
      </c>
      <c r="C49" s="59" t="s">
        <v>112</v>
      </c>
      <c r="D49" s="59" t="s">
        <v>331</v>
      </c>
      <c r="E49" s="72">
        <f t="shared" si="0"/>
        <v>22.86</v>
      </c>
      <c r="F49" s="72">
        <f t="shared" si="1"/>
        <v>22.86</v>
      </c>
      <c r="G49" s="72">
        <f t="shared" si="2"/>
        <v>22.86</v>
      </c>
      <c r="H49" s="72">
        <v>0</v>
      </c>
      <c r="I49" s="60">
        <v>22.86</v>
      </c>
      <c r="J49" s="72">
        <f t="shared" si="3"/>
        <v>0</v>
      </c>
      <c r="K49" s="72">
        <v>0</v>
      </c>
      <c r="L49" s="60">
        <v>0</v>
      </c>
      <c r="M49" s="72">
        <f t="shared" si="4"/>
        <v>0</v>
      </c>
      <c r="N49" s="72">
        <v>0</v>
      </c>
      <c r="O49" s="60">
        <v>0</v>
      </c>
      <c r="P49" s="61">
        <f t="shared" si="5"/>
        <v>0</v>
      </c>
      <c r="Q49" s="72">
        <f t="shared" si="6"/>
        <v>0</v>
      </c>
      <c r="R49" s="72">
        <v>0</v>
      </c>
      <c r="S49" s="60">
        <v>0</v>
      </c>
      <c r="T49" s="72">
        <f t="shared" si="7"/>
        <v>0</v>
      </c>
      <c r="U49" s="72">
        <v>0</v>
      </c>
      <c r="V49" s="72">
        <v>0</v>
      </c>
      <c r="W49" s="72">
        <f t="shared" si="8"/>
        <v>0</v>
      </c>
      <c r="X49" s="72">
        <v>0</v>
      </c>
      <c r="Y49" s="60">
        <v>0</v>
      </c>
      <c r="Z49" s="61">
        <f t="shared" si="9"/>
        <v>0</v>
      </c>
      <c r="AA49" s="72">
        <f t="shared" si="10"/>
        <v>0</v>
      </c>
      <c r="AB49" s="72">
        <v>0</v>
      </c>
      <c r="AC49" s="60">
        <v>0</v>
      </c>
      <c r="AD49" s="72">
        <f t="shared" si="11"/>
        <v>0</v>
      </c>
      <c r="AE49" s="72">
        <v>0</v>
      </c>
      <c r="AF49" s="60">
        <v>0</v>
      </c>
      <c r="AG49" s="72">
        <f t="shared" si="12"/>
        <v>0</v>
      </c>
      <c r="AH49" s="72">
        <v>0</v>
      </c>
      <c r="AI49" s="60">
        <v>0</v>
      </c>
      <c r="AJ49" s="72">
        <f t="shared" si="13"/>
        <v>0</v>
      </c>
      <c r="AK49" s="72">
        <v>0</v>
      </c>
      <c r="AL49" s="60">
        <v>0</v>
      </c>
      <c r="AM49" s="72">
        <f t="shared" si="14"/>
        <v>0</v>
      </c>
      <c r="AN49" s="72">
        <v>0</v>
      </c>
      <c r="AO49" s="60">
        <v>0</v>
      </c>
    </row>
    <row r="50" spans="1:41" ht="20.100000000000001" customHeight="1">
      <c r="A50" s="59" t="s">
        <v>36</v>
      </c>
      <c r="B50" s="59" t="s">
        <v>36</v>
      </c>
      <c r="C50" s="59" t="s">
        <v>36</v>
      </c>
      <c r="D50" s="59" t="s">
        <v>333</v>
      </c>
      <c r="E50" s="72">
        <f t="shared" si="0"/>
        <v>14.04</v>
      </c>
      <c r="F50" s="72">
        <f t="shared" si="1"/>
        <v>14.04</v>
      </c>
      <c r="G50" s="72">
        <f t="shared" si="2"/>
        <v>14.04</v>
      </c>
      <c r="H50" s="72">
        <v>14.04</v>
      </c>
      <c r="I50" s="60">
        <v>0</v>
      </c>
      <c r="J50" s="72">
        <f t="shared" si="3"/>
        <v>0</v>
      </c>
      <c r="K50" s="72">
        <v>0</v>
      </c>
      <c r="L50" s="60">
        <v>0</v>
      </c>
      <c r="M50" s="72">
        <f t="shared" si="4"/>
        <v>0</v>
      </c>
      <c r="N50" s="72">
        <v>0</v>
      </c>
      <c r="O50" s="60">
        <v>0</v>
      </c>
      <c r="P50" s="61">
        <f t="shared" si="5"/>
        <v>0</v>
      </c>
      <c r="Q50" s="72">
        <f t="shared" si="6"/>
        <v>0</v>
      </c>
      <c r="R50" s="72">
        <v>0</v>
      </c>
      <c r="S50" s="60">
        <v>0</v>
      </c>
      <c r="T50" s="72">
        <f t="shared" si="7"/>
        <v>0</v>
      </c>
      <c r="U50" s="72">
        <v>0</v>
      </c>
      <c r="V50" s="72">
        <v>0</v>
      </c>
      <c r="W50" s="72">
        <f t="shared" si="8"/>
        <v>0</v>
      </c>
      <c r="X50" s="72">
        <v>0</v>
      </c>
      <c r="Y50" s="60">
        <v>0</v>
      </c>
      <c r="Z50" s="61">
        <f t="shared" si="9"/>
        <v>0</v>
      </c>
      <c r="AA50" s="72">
        <f t="shared" si="10"/>
        <v>0</v>
      </c>
      <c r="AB50" s="72">
        <v>0</v>
      </c>
      <c r="AC50" s="60">
        <v>0</v>
      </c>
      <c r="AD50" s="72">
        <f t="shared" si="11"/>
        <v>0</v>
      </c>
      <c r="AE50" s="72">
        <v>0</v>
      </c>
      <c r="AF50" s="60">
        <v>0</v>
      </c>
      <c r="AG50" s="72">
        <f t="shared" si="12"/>
        <v>0</v>
      </c>
      <c r="AH50" s="72">
        <v>0</v>
      </c>
      <c r="AI50" s="60">
        <v>0</v>
      </c>
      <c r="AJ50" s="72">
        <f t="shared" si="13"/>
        <v>0</v>
      </c>
      <c r="AK50" s="72">
        <v>0</v>
      </c>
      <c r="AL50" s="60">
        <v>0</v>
      </c>
      <c r="AM50" s="72">
        <f t="shared" si="14"/>
        <v>0</v>
      </c>
      <c r="AN50" s="72">
        <v>0</v>
      </c>
      <c r="AO50" s="60">
        <v>0</v>
      </c>
    </row>
    <row r="51" spans="1:41" ht="20.100000000000001" customHeight="1">
      <c r="A51" s="59" t="s">
        <v>334</v>
      </c>
      <c r="B51" s="59" t="s">
        <v>91</v>
      </c>
      <c r="C51" s="59" t="s">
        <v>112</v>
      </c>
      <c r="D51" s="59" t="s">
        <v>335</v>
      </c>
      <c r="E51" s="72">
        <f t="shared" si="0"/>
        <v>0.05</v>
      </c>
      <c r="F51" s="72">
        <f t="shared" si="1"/>
        <v>0.05</v>
      </c>
      <c r="G51" s="72">
        <f t="shared" si="2"/>
        <v>0.05</v>
      </c>
      <c r="H51" s="72">
        <v>0.05</v>
      </c>
      <c r="I51" s="60">
        <v>0</v>
      </c>
      <c r="J51" s="72">
        <f t="shared" si="3"/>
        <v>0</v>
      </c>
      <c r="K51" s="72">
        <v>0</v>
      </c>
      <c r="L51" s="60">
        <v>0</v>
      </c>
      <c r="M51" s="72">
        <f t="shared" si="4"/>
        <v>0</v>
      </c>
      <c r="N51" s="72">
        <v>0</v>
      </c>
      <c r="O51" s="60">
        <v>0</v>
      </c>
      <c r="P51" s="61">
        <f t="shared" si="5"/>
        <v>0</v>
      </c>
      <c r="Q51" s="72">
        <f t="shared" si="6"/>
        <v>0</v>
      </c>
      <c r="R51" s="72">
        <v>0</v>
      </c>
      <c r="S51" s="60">
        <v>0</v>
      </c>
      <c r="T51" s="72">
        <f t="shared" si="7"/>
        <v>0</v>
      </c>
      <c r="U51" s="72">
        <v>0</v>
      </c>
      <c r="V51" s="72">
        <v>0</v>
      </c>
      <c r="W51" s="72">
        <f t="shared" si="8"/>
        <v>0</v>
      </c>
      <c r="X51" s="72">
        <v>0</v>
      </c>
      <c r="Y51" s="60">
        <v>0</v>
      </c>
      <c r="Z51" s="61">
        <f t="shared" si="9"/>
        <v>0</v>
      </c>
      <c r="AA51" s="72">
        <f t="shared" si="10"/>
        <v>0</v>
      </c>
      <c r="AB51" s="72">
        <v>0</v>
      </c>
      <c r="AC51" s="60">
        <v>0</v>
      </c>
      <c r="AD51" s="72">
        <f t="shared" si="11"/>
        <v>0</v>
      </c>
      <c r="AE51" s="72">
        <v>0</v>
      </c>
      <c r="AF51" s="60">
        <v>0</v>
      </c>
      <c r="AG51" s="72">
        <f t="shared" si="12"/>
        <v>0</v>
      </c>
      <c r="AH51" s="72">
        <v>0</v>
      </c>
      <c r="AI51" s="60">
        <v>0</v>
      </c>
      <c r="AJ51" s="72">
        <f t="shared" si="13"/>
        <v>0</v>
      </c>
      <c r="AK51" s="72">
        <v>0</v>
      </c>
      <c r="AL51" s="60">
        <v>0</v>
      </c>
      <c r="AM51" s="72">
        <f t="shared" si="14"/>
        <v>0</v>
      </c>
      <c r="AN51" s="72">
        <v>0</v>
      </c>
      <c r="AO51" s="60">
        <v>0</v>
      </c>
    </row>
    <row r="52" spans="1:41" ht="20.100000000000001" customHeight="1">
      <c r="A52" s="59" t="s">
        <v>334</v>
      </c>
      <c r="B52" s="59" t="s">
        <v>90</v>
      </c>
      <c r="C52" s="59" t="s">
        <v>112</v>
      </c>
      <c r="D52" s="59" t="s">
        <v>336</v>
      </c>
      <c r="E52" s="72">
        <f t="shared" si="0"/>
        <v>12.84</v>
      </c>
      <c r="F52" s="72">
        <f t="shared" si="1"/>
        <v>12.84</v>
      </c>
      <c r="G52" s="72">
        <f t="shared" si="2"/>
        <v>12.84</v>
      </c>
      <c r="H52" s="72">
        <v>12.84</v>
      </c>
      <c r="I52" s="60">
        <v>0</v>
      </c>
      <c r="J52" s="72">
        <f t="shared" si="3"/>
        <v>0</v>
      </c>
      <c r="K52" s="72">
        <v>0</v>
      </c>
      <c r="L52" s="60">
        <v>0</v>
      </c>
      <c r="M52" s="72">
        <f t="shared" si="4"/>
        <v>0</v>
      </c>
      <c r="N52" s="72">
        <v>0</v>
      </c>
      <c r="O52" s="60">
        <v>0</v>
      </c>
      <c r="P52" s="61">
        <f t="shared" si="5"/>
        <v>0</v>
      </c>
      <c r="Q52" s="72">
        <f t="shared" si="6"/>
        <v>0</v>
      </c>
      <c r="R52" s="72">
        <v>0</v>
      </c>
      <c r="S52" s="60">
        <v>0</v>
      </c>
      <c r="T52" s="72">
        <f t="shared" si="7"/>
        <v>0</v>
      </c>
      <c r="U52" s="72">
        <v>0</v>
      </c>
      <c r="V52" s="72">
        <v>0</v>
      </c>
      <c r="W52" s="72">
        <f t="shared" si="8"/>
        <v>0</v>
      </c>
      <c r="X52" s="72">
        <v>0</v>
      </c>
      <c r="Y52" s="60">
        <v>0</v>
      </c>
      <c r="Z52" s="61">
        <f t="shared" si="9"/>
        <v>0</v>
      </c>
      <c r="AA52" s="72">
        <f t="shared" si="10"/>
        <v>0</v>
      </c>
      <c r="AB52" s="72">
        <v>0</v>
      </c>
      <c r="AC52" s="60">
        <v>0</v>
      </c>
      <c r="AD52" s="72">
        <f t="shared" si="11"/>
        <v>0</v>
      </c>
      <c r="AE52" s="72">
        <v>0</v>
      </c>
      <c r="AF52" s="60">
        <v>0</v>
      </c>
      <c r="AG52" s="72">
        <f t="shared" si="12"/>
        <v>0</v>
      </c>
      <c r="AH52" s="72">
        <v>0</v>
      </c>
      <c r="AI52" s="60">
        <v>0</v>
      </c>
      <c r="AJ52" s="72">
        <f t="shared" si="13"/>
        <v>0</v>
      </c>
      <c r="AK52" s="72">
        <v>0</v>
      </c>
      <c r="AL52" s="60">
        <v>0</v>
      </c>
      <c r="AM52" s="72">
        <f t="shared" si="14"/>
        <v>0</v>
      </c>
      <c r="AN52" s="72">
        <v>0</v>
      </c>
      <c r="AO52" s="60">
        <v>0</v>
      </c>
    </row>
    <row r="53" spans="1:41" ht="20.100000000000001" customHeight="1">
      <c r="A53" s="59" t="s">
        <v>334</v>
      </c>
      <c r="B53" s="59" t="s">
        <v>82</v>
      </c>
      <c r="C53" s="59" t="s">
        <v>112</v>
      </c>
      <c r="D53" s="59" t="s">
        <v>337</v>
      </c>
      <c r="E53" s="72">
        <f t="shared" si="0"/>
        <v>1.1499999999999999</v>
      </c>
      <c r="F53" s="72">
        <f t="shared" si="1"/>
        <v>1.1499999999999999</v>
      </c>
      <c r="G53" s="72">
        <f t="shared" si="2"/>
        <v>1.1499999999999999</v>
      </c>
      <c r="H53" s="72">
        <v>1.1499999999999999</v>
      </c>
      <c r="I53" s="60">
        <v>0</v>
      </c>
      <c r="J53" s="72">
        <f t="shared" si="3"/>
        <v>0</v>
      </c>
      <c r="K53" s="72">
        <v>0</v>
      </c>
      <c r="L53" s="60">
        <v>0</v>
      </c>
      <c r="M53" s="72">
        <f t="shared" si="4"/>
        <v>0</v>
      </c>
      <c r="N53" s="72">
        <v>0</v>
      </c>
      <c r="O53" s="60">
        <v>0</v>
      </c>
      <c r="P53" s="61">
        <f t="shared" si="5"/>
        <v>0</v>
      </c>
      <c r="Q53" s="72">
        <f t="shared" si="6"/>
        <v>0</v>
      </c>
      <c r="R53" s="72">
        <v>0</v>
      </c>
      <c r="S53" s="60">
        <v>0</v>
      </c>
      <c r="T53" s="72">
        <f t="shared" si="7"/>
        <v>0</v>
      </c>
      <c r="U53" s="72">
        <v>0</v>
      </c>
      <c r="V53" s="72">
        <v>0</v>
      </c>
      <c r="W53" s="72">
        <f t="shared" si="8"/>
        <v>0</v>
      </c>
      <c r="X53" s="72">
        <v>0</v>
      </c>
      <c r="Y53" s="60">
        <v>0</v>
      </c>
      <c r="Z53" s="61">
        <f t="shared" si="9"/>
        <v>0</v>
      </c>
      <c r="AA53" s="72">
        <f t="shared" si="10"/>
        <v>0</v>
      </c>
      <c r="AB53" s="72">
        <v>0</v>
      </c>
      <c r="AC53" s="60">
        <v>0</v>
      </c>
      <c r="AD53" s="72">
        <f t="shared" si="11"/>
        <v>0</v>
      </c>
      <c r="AE53" s="72">
        <v>0</v>
      </c>
      <c r="AF53" s="60">
        <v>0</v>
      </c>
      <c r="AG53" s="72">
        <f t="shared" si="12"/>
        <v>0</v>
      </c>
      <c r="AH53" s="72">
        <v>0</v>
      </c>
      <c r="AI53" s="60">
        <v>0</v>
      </c>
      <c r="AJ53" s="72">
        <f t="shared" si="13"/>
        <v>0</v>
      </c>
      <c r="AK53" s="72">
        <v>0</v>
      </c>
      <c r="AL53" s="60">
        <v>0</v>
      </c>
      <c r="AM53" s="72">
        <f t="shared" si="14"/>
        <v>0</v>
      </c>
      <c r="AN53" s="72">
        <v>0</v>
      </c>
      <c r="AO53" s="60">
        <v>0</v>
      </c>
    </row>
    <row r="54" spans="1:41" ht="20.100000000000001" customHeight="1">
      <c r="A54" s="59" t="s">
        <v>36</v>
      </c>
      <c r="B54" s="59" t="s">
        <v>36</v>
      </c>
      <c r="C54" s="59" t="s">
        <v>36</v>
      </c>
      <c r="D54" s="59" t="s">
        <v>115</v>
      </c>
      <c r="E54" s="72">
        <f t="shared" si="0"/>
        <v>402.11</v>
      </c>
      <c r="F54" s="72">
        <f t="shared" si="1"/>
        <v>402.11</v>
      </c>
      <c r="G54" s="72">
        <f t="shared" si="2"/>
        <v>402.11</v>
      </c>
      <c r="H54" s="72">
        <v>293.27999999999997</v>
      </c>
      <c r="I54" s="60">
        <v>108.83</v>
      </c>
      <c r="J54" s="72">
        <f t="shared" si="3"/>
        <v>0</v>
      </c>
      <c r="K54" s="72">
        <v>0</v>
      </c>
      <c r="L54" s="60">
        <v>0</v>
      </c>
      <c r="M54" s="72">
        <f t="shared" si="4"/>
        <v>0</v>
      </c>
      <c r="N54" s="72">
        <v>0</v>
      </c>
      <c r="O54" s="60">
        <v>0</v>
      </c>
      <c r="P54" s="61">
        <f t="shared" si="5"/>
        <v>0</v>
      </c>
      <c r="Q54" s="72">
        <f t="shared" si="6"/>
        <v>0</v>
      </c>
      <c r="R54" s="72">
        <v>0</v>
      </c>
      <c r="S54" s="60">
        <v>0</v>
      </c>
      <c r="T54" s="72">
        <f t="shared" si="7"/>
        <v>0</v>
      </c>
      <c r="U54" s="72">
        <v>0</v>
      </c>
      <c r="V54" s="72">
        <v>0</v>
      </c>
      <c r="W54" s="72">
        <f t="shared" si="8"/>
        <v>0</v>
      </c>
      <c r="X54" s="72">
        <v>0</v>
      </c>
      <c r="Y54" s="60">
        <v>0</v>
      </c>
      <c r="Z54" s="61">
        <f t="shared" si="9"/>
        <v>0</v>
      </c>
      <c r="AA54" s="72">
        <f t="shared" si="10"/>
        <v>0</v>
      </c>
      <c r="AB54" s="72">
        <v>0</v>
      </c>
      <c r="AC54" s="60">
        <v>0</v>
      </c>
      <c r="AD54" s="72">
        <f t="shared" si="11"/>
        <v>0</v>
      </c>
      <c r="AE54" s="72">
        <v>0</v>
      </c>
      <c r="AF54" s="60">
        <v>0</v>
      </c>
      <c r="AG54" s="72">
        <f t="shared" si="12"/>
        <v>0</v>
      </c>
      <c r="AH54" s="72">
        <v>0</v>
      </c>
      <c r="AI54" s="60">
        <v>0</v>
      </c>
      <c r="AJ54" s="72">
        <f t="shared" si="13"/>
        <v>0</v>
      </c>
      <c r="AK54" s="72">
        <v>0</v>
      </c>
      <c r="AL54" s="60">
        <v>0</v>
      </c>
      <c r="AM54" s="72">
        <f t="shared" si="14"/>
        <v>0</v>
      </c>
      <c r="AN54" s="72">
        <v>0</v>
      </c>
      <c r="AO54" s="60">
        <v>0</v>
      </c>
    </row>
    <row r="55" spans="1:41" ht="20.100000000000001" customHeight="1">
      <c r="A55" s="59" t="s">
        <v>36</v>
      </c>
      <c r="B55" s="59" t="s">
        <v>36</v>
      </c>
      <c r="C55" s="59" t="s">
        <v>36</v>
      </c>
      <c r="D55" s="59" t="s">
        <v>311</v>
      </c>
      <c r="E55" s="72">
        <f t="shared" si="0"/>
        <v>205.36</v>
      </c>
      <c r="F55" s="72">
        <f t="shared" si="1"/>
        <v>205.36</v>
      </c>
      <c r="G55" s="72">
        <f t="shared" si="2"/>
        <v>205.36</v>
      </c>
      <c r="H55" s="72">
        <v>205.36</v>
      </c>
      <c r="I55" s="60">
        <v>0</v>
      </c>
      <c r="J55" s="72">
        <f t="shared" si="3"/>
        <v>0</v>
      </c>
      <c r="K55" s="72">
        <v>0</v>
      </c>
      <c r="L55" s="60">
        <v>0</v>
      </c>
      <c r="M55" s="72">
        <f t="shared" si="4"/>
        <v>0</v>
      </c>
      <c r="N55" s="72">
        <v>0</v>
      </c>
      <c r="O55" s="60">
        <v>0</v>
      </c>
      <c r="P55" s="61">
        <f t="shared" si="5"/>
        <v>0</v>
      </c>
      <c r="Q55" s="72">
        <f t="shared" si="6"/>
        <v>0</v>
      </c>
      <c r="R55" s="72">
        <v>0</v>
      </c>
      <c r="S55" s="60">
        <v>0</v>
      </c>
      <c r="T55" s="72">
        <f t="shared" si="7"/>
        <v>0</v>
      </c>
      <c r="U55" s="72">
        <v>0</v>
      </c>
      <c r="V55" s="72">
        <v>0</v>
      </c>
      <c r="W55" s="72">
        <f t="shared" si="8"/>
        <v>0</v>
      </c>
      <c r="X55" s="72">
        <v>0</v>
      </c>
      <c r="Y55" s="60">
        <v>0</v>
      </c>
      <c r="Z55" s="61">
        <f t="shared" si="9"/>
        <v>0</v>
      </c>
      <c r="AA55" s="72">
        <f t="shared" si="10"/>
        <v>0</v>
      </c>
      <c r="AB55" s="72">
        <v>0</v>
      </c>
      <c r="AC55" s="60">
        <v>0</v>
      </c>
      <c r="AD55" s="72">
        <f t="shared" si="11"/>
        <v>0</v>
      </c>
      <c r="AE55" s="72">
        <v>0</v>
      </c>
      <c r="AF55" s="60">
        <v>0</v>
      </c>
      <c r="AG55" s="72">
        <f t="shared" si="12"/>
        <v>0</v>
      </c>
      <c r="AH55" s="72">
        <v>0</v>
      </c>
      <c r="AI55" s="60">
        <v>0</v>
      </c>
      <c r="AJ55" s="72">
        <f t="shared" si="13"/>
        <v>0</v>
      </c>
      <c r="AK55" s="72">
        <v>0</v>
      </c>
      <c r="AL55" s="60">
        <v>0</v>
      </c>
      <c r="AM55" s="72">
        <f t="shared" si="14"/>
        <v>0</v>
      </c>
      <c r="AN55" s="72">
        <v>0</v>
      </c>
      <c r="AO55" s="60">
        <v>0</v>
      </c>
    </row>
    <row r="56" spans="1:41" ht="20.100000000000001" customHeight="1">
      <c r="A56" s="59" t="s">
        <v>312</v>
      </c>
      <c r="B56" s="59" t="s">
        <v>91</v>
      </c>
      <c r="C56" s="59" t="s">
        <v>116</v>
      </c>
      <c r="D56" s="59" t="s">
        <v>313</v>
      </c>
      <c r="E56" s="72">
        <f t="shared" si="0"/>
        <v>138.85</v>
      </c>
      <c r="F56" s="72">
        <f t="shared" si="1"/>
        <v>138.85</v>
      </c>
      <c r="G56" s="72">
        <f t="shared" si="2"/>
        <v>138.85</v>
      </c>
      <c r="H56" s="72">
        <v>138.85</v>
      </c>
      <c r="I56" s="60">
        <v>0</v>
      </c>
      <c r="J56" s="72">
        <f t="shared" si="3"/>
        <v>0</v>
      </c>
      <c r="K56" s="72">
        <v>0</v>
      </c>
      <c r="L56" s="60">
        <v>0</v>
      </c>
      <c r="M56" s="72">
        <f t="shared" si="4"/>
        <v>0</v>
      </c>
      <c r="N56" s="72">
        <v>0</v>
      </c>
      <c r="O56" s="60">
        <v>0</v>
      </c>
      <c r="P56" s="61">
        <f t="shared" si="5"/>
        <v>0</v>
      </c>
      <c r="Q56" s="72">
        <f t="shared" si="6"/>
        <v>0</v>
      </c>
      <c r="R56" s="72">
        <v>0</v>
      </c>
      <c r="S56" s="60">
        <v>0</v>
      </c>
      <c r="T56" s="72">
        <f t="shared" si="7"/>
        <v>0</v>
      </c>
      <c r="U56" s="72">
        <v>0</v>
      </c>
      <c r="V56" s="72">
        <v>0</v>
      </c>
      <c r="W56" s="72">
        <f t="shared" si="8"/>
        <v>0</v>
      </c>
      <c r="X56" s="72">
        <v>0</v>
      </c>
      <c r="Y56" s="60">
        <v>0</v>
      </c>
      <c r="Z56" s="61">
        <f t="shared" si="9"/>
        <v>0</v>
      </c>
      <c r="AA56" s="72">
        <f t="shared" si="10"/>
        <v>0</v>
      </c>
      <c r="AB56" s="72">
        <v>0</v>
      </c>
      <c r="AC56" s="60">
        <v>0</v>
      </c>
      <c r="AD56" s="72">
        <f t="shared" si="11"/>
        <v>0</v>
      </c>
      <c r="AE56" s="72">
        <v>0</v>
      </c>
      <c r="AF56" s="60">
        <v>0</v>
      </c>
      <c r="AG56" s="72">
        <f t="shared" si="12"/>
        <v>0</v>
      </c>
      <c r="AH56" s="72">
        <v>0</v>
      </c>
      <c r="AI56" s="60">
        <v>0</v>
      </c>
      <c r="AJ56" s="72">
        <f t="shared" si="13"/>
        <v>0</v>
      </c>
      <c r="AK56" s="72">
        <v>0</v>
      </c>
      <c r="AL56" s="60">
        <v>0</v>
      </c>
      <c r="AM56" s="72">
        <f t="shared" si="14"/>
        <v>0</v>
      </c>
      <c r="AN56" s="72">
        <v>0</v>
      </c>
      <c r="AO56" s="60">
        <v>0</v>
      </c>
    </row>
    <row r="57" spans="1:41" ht="20.100000000000001" customHeight="1">
      <c r="A57" s="59" t="s">
        <v>312</v>
      </c>
      <c r="B57" s="59" t="s">
        <v>101</v>
      </c>
      <c r="C57" s="59" t="s">
        <v>116</v>
      </c>
      <c r="D57" s="59" t="s">
        <v>314</v>
      </c>
      <c r="E57" s="72">
        <f t="shared" si="0"/>
        <v>42.74</v>
      </c>
      <c r="F57" s="72">
        <f t="shared" si="1"/>
        <v>42.74</v>
      </c>
      <c r="G57" s="72">
        <f t="shared" si="2"/>
        <v>42.74</v>
      </c>
      <c r="H57" s="72">
        <v>42.74</v>
      </c>
      <c r="I57" s="60">
        <v>0</v>
      </c>
      <c r="J57" s="72">
        <f t="shared" si="3"/>
        <v>0</v>
      </c>
      <c r="K57" s="72">
        <v>0</v>
      </c>
      <c r="L57" s="60">
        <v>0</v>
      </c>
      <c r="M57" s="72">
        <f t="shared" si="4"/>
        <v>0</v>
      </c>
      <c r="N57" s="72">
        <v>0</v>
      </c>
      <c r="O57" s="60">
        <v>0</v>
      </c>
      <c r="P57" s="61">
        <f t="shared" si="5"/>
        <v>0</v>
      </c>
      <c r="Q57" s="72">
        <f t="shared" si="6"/>
        <v>0</v>
      </c>
      <c r="R57" s="72">
        <v>0</v>
      </c>
      <c r="S57" s="60">
        <v>0</v>
      </c>
      <c r="T57" s="72">
        <f t="shared" si="7"/>
        <v>0</v>
      </c>
      <c r="U57" s="72">
        <v>0</v>
      </c>
      <c r="V57" s="72">
        <v>0</v>
      </c>
      <c r="W57" s="72">
        <f t="shared" si="8"/>
        <v>0</v>
      </c>
      <c r="X57" s="72">
        <v>0</v>
      </c>
      <c r="Y57" s="60">
        <v>0</v>
      </c>
      <c r="Z57" s="61">
        <f t="shared" si="9"/>
        <v>0</v>
      </c>
      <c r="AA57" s="72">
        <f t="shared" si="10"/>
        <v>0</v>
      </c>
      <c r="AB57" s="72">
        <v>0</v>
      </c>
      <c r="AC57" s="60">
        <v>0</v>
      </c>
      <c r="AD57" s="72">
        <f t="shared" si="11"/>
        <v>0</v>
      </c>
      <c r="AE57" s="72">
        <v>0</v>
      </c>
      <c r="AF57" s="60">
        <v>0</v>
      </c>
      <c r="AG57" s="72">
        <f t="shared" si="12"/>
        <v>0</v>
      </c>
      <c r="AH57" s="72">
        <v>0</v>
      </c>
      <c r="AI57" s="60">
        <v>0</v>
      </c>
      <c r="AJ57" s="72">
        <f t="shared" si="13"/>
        <v>0</v>
      </c>
      <c r="AK57" s="72">
        <v>0</v>
      </c>
      <c r="AL57" s="60">
        <v>0</v>
      </c>
      <c r="AM57" s="72">
        <f t="shared" si="14"/>
        <v>0</v>
      </c>
      <c r="AN57" s="72">
        <v>0</v>
      </c>
      <c r="AO57" s="60">
        <v>0</v>
      </c>
    </row>
    <row r="58" spans="1:41" ht="20.100000000000001" customHeight="1">
      <c r="A58" s="59" t="s">
        <v>312</v>
      </c>
      <c r="B58" s="59" t="s">
        <v>87</v>
      </c>
      <c r="C58" s="59" t="s">
        <v>116</v>
      </c>
      <c r="D58" s="59" t="s">
        <v>315</v>
      </c>
      <c r="E58" s="72">
        <f t="shared" si="0"/>
        <v>21.9</v>
      </c>
      <c r="F58" s="72">
        <f t="shared" si="1"/>
        <v>21.9</v>
      </c>
      <c r="G58" s="72">
        <f t="shared" si="2"/>
        <v>21.9</v>
      </c>
      <c r="H58" s="72">
        <v>21.9</v>
      </c>
      <c r="I58" s="60">
        <v>0</v>
      </c>
      <c r="J58" s="72">
        <f t="shared" si="3"/>
        <v>0</v>
      </c>
      <c r="K58" s="72">
        <v>0</v>
      </c>
      <c r="L58" s="60">
        <v>0</v>
      </c>
      <c r="M58" s="72">
        <f t="shared" si="4"/>
        <v>0</v>
      </c>
      <c r="N58" s="72">
        <v>0</v>
      </c>
      <c r="O58" s="60">
        <v>0</v>
      </c>
      <c r="P58" s="61">
        <f t="shared" si="5"/>
        <v>0</v>
      </c>
      <c r="Q58" s="72">
        <f t="shared" si="6"/>
        <v>0</v>
      </c>
      <c r="R58" s="72">
        <v>0</v>
      </c>
      <c r="S58" s="60">
        <v>0</v>
      </c>
      <c r="T58" s="72">
        <f t="shared" si="7"/>
        <v>0</v>
      </c>
      <c r="U58" s="72">
        <v>0</v>
      </c>
      <c r="V58" s="72">
        <v>0</v>
      </c>
      <c r="W58" s="72">
        <f t="shared" si="8"/>
        <v>0</v>
      </c>
      <c r="X58" s="72">
        <v>0</v>
      </c>
      <c r="Y58" s="60">
        <v>0</v>
      </c>
      <c r="Z58" s="61">
        <f t="shared" si="9"/>
        <v>0</v>
      </c>
      <c r="AA58" s="72">
        <f t="shared" si="10"/>
        <v>0</v>
      </c>
      <c r="AB58" s="72">
        <v>0</v>
      </c>
      <c r="AC58" s="60">
        <v>0</v>
      </c>
      <c r="AD58" s="72">
        <f t="shared" si="11"/>
        <v>0</v>
      </c>
      <c r="AE58" s="72">
        <v>0</v>
      </c>
      <c r="AF58" s="60">
        <v>0</v>
      </c>
      <c r="AG58" s="72">
        <f t="shared" si="12"/>
        <v>0</v>
      </c>
      <c r="AH58" s="72">
        <v>0</v>
      </c>
      <c r="AI58" s="60">
        <v>0</v>
      </c>
      <c r="AJ58" s="72">
        <f t="shared" si="13"/>
        <v>0</v>
      </c>
      <c r="AK58" s="72">
        <v>0</v>
      </c>
      <c r="AL58" s="60">
        <v>0</v>
      </c>
      <c r="AM58" s="72">
        <f t="shared" si="14"/>
        <v>0</v>
      </c>
      <c r="AN58" s="72">
        <v>0</v>
      </c>
      <c r="AO58" s="60">
        <v>0</v>
      </c>
    </row>
    <row r="59" spans="1:41" ht="20.100000000000001" customHeight="1">
      <c r="A59" s="59" t="s">
        <v>312</v>
      </c>
      <c r="B59" s="59" t="s">
        <v>82</v>
      </c>
      <c r="C59" s="59" t="s">
        <v>116</v>
      </c>
      <c r="D59" s="59" t="s">
        <v>316</v>
      </c>
      <c r="E59" s="72">
        <f t="shared" si="0"/>
        <v>1.87</v>
      </c>
      <c r="F59" s="72">
        <f t="shared" si="1"/>
        <v>1.87</v>
      </c>
      <c r="G59" s="72">
        <f t="shared" si="2"/>
        <v>1.87</v>
      </c>
      <c r="H59" s="72">
        <v>1.87</v>
      </c>
      <c r="I59" s="60">
        <v>0</v>
      </c>
      <c r="J59" s="72">
        <f t="shared" si="3"/>
        <v>0</v>
      </c>
      <c r="K59" s="72">
        <v>0</v>
      </c>
      <c r="L59" s="60">
        <v>0</v>
      </c>
      <c r="M59" s="72">
        <f t="shared" si="4"/>
        <v>0</v>
      </c>
      <c r="N59" s="72">
        <v>0</v>
      </c>
      <c r="O59" s="60">
        <v>0</v>
      </c>
      <c r="P59" s="61">
        <f t="shared" si="5"/>
        <v>0</v>
      </c>
      <c r="Q59" s="72">
        <f t="shared" si="6"/>
        <v>0</v>
      </c>
      <c r="R59" s="72">
        <v>0</v>
      </c>
      <c r="S59" s="60">
        <v>0</v>
      </c>
      <c r="T59" s="72">
        <f t="shared" si="7"/>
        <v>0</v>
      </c>
      <c r="U59" s="72">
        <v>0</v>
      </c>
      <c r="V59" s="72">
        <v>0</v>
      </c>
      <c r="W59" s="72">
        <f t="shared" si="8"/>
        <v>0</v>
      </c>
      <c r="X59" s="72">
        <v>0</v>
      </c>
      <c r="Y59" s="60">
        <v>0</v>
      </c>
      <c r="Z59" s="61">
        <f t="shared" si="9"/>
        <v>0</v>
      </c>
      <c r="AA59" s="72">
        <f t="shared" si="10"/>
        <v>0</v>
      </c>
      <c r="AB59" s="72">
        <v>0</v>
      </c>
      <c r="AC59" s="60">
        <v>0</v>
      </c>
      <c r="AD59" s="72">
        <f t="shared" si="11"/>
        <v>0</v>
      </c>
      <c r="AE59" s="72">
        <v>0</v>
      </c>
      <c r="AF59" s="60">
        <v>0</v>
      </c>
      <c r="AG59" s="72">
        <f t="shared" si="12"/>
        <v>0</v>
      </c>
      <c r="AH59" s="72">
        <v>0</v>
      </c>
      <c r="AI59" s="60">
        <v>0</v>
      </c>
      <c r="AJ59" s="72">
        <f t="shared" si="13"/>
        <v>0</v>
      </c>
      <c r="AK59" s="72">
        <v>0</v>
      </c>
      <c r="AL59" s="60">
        <v>0</v>
      </c>
      <c r="AM59" s="72">
        <f t="shared" si="14"/>
        <v>0</v>
      </c>
      <c r="AN59" s="72">
        <v>0</v>
      </c>
      <c r="AO59" s="60">
        <v>0</v>
      </c>
    </row>
    <row r="60" spans="1:41" ht="20.100000000000001" customHeight="1">
      <c r="A60" s="59" t="s">
        <v>36</v>
      </c>
      <c r="B60" s="59" t="s">
        <v>36</v>
      </c>
      <c r="C60" s="59" t="s">
        <v>36</v>
      </c>
      <c r="D60" s="59" t="s">
        <v>317</v>
      </c>
      <c r="E60" s="72">
        <f t="shared" si="0"/>
        <v>179.18</v>
      </c>
      <c r="F60" s="72">
        <f t="shared" si="1"/>
        <v>179.18</v>
      </c>
      <c r="G60" s="72">
        <f t="shared" si="2"/>
        <v>179.18</v>
      </c>
      <c r="H60" s="72">
        <v>87.91</v>
      </c>
      <c r="I60" s="60">
        <v>91.27</v>
      </c>
      <c r="J60" s="72">
        <f t="shared" si="3"/>
        <v>0</v>
      </c>
      <c r="K60" s="72">
        <v>0</v>
      </c>
      <c r="L60" s="60">
        <v>0</v>
      </c>
      <c r="M60" s="72">
        <f t="shared" si="4"/>
        <v>0</v>
      </c>
      <c r="N60" s="72">
        <v>0</v>
      </c>
      <c r="O60" s="60">
        <v>0</v>
      </c>
      <c r="P60" s="61">
        <f t="shared" si="5"/>
        <v>0</v>
      </c>
      <c r="Q60" s="72">
        <f t="shared" si="6"/>
        <v>0</v>
      </c>
      <c r="R60" s="72">
        <v>0</v>
      </c>
      <c r="S60" s="60">
        <v>0</v>
      </c>
      <c r="T60" s="72">
        <f t="shared" si="7"/>
        <v>0</v>
      </c>
      <c r="U60" s="72">
        <v>0</v>
      </c>
      <c r="V60" s="72">
        <v>0</v>
      </c>
      <c r="W60" s="72">
        <f t="shared" si="8"/>
        <v>0</v>
      </c>
      <c r="X60" s="72">
        <v>0</v>
      </c>
      <c r="Y60" s="60">
        <v>0</v>
      </c>
      <c r="Z60" s="61">
        <f t="shared" si="9"/>
        <v>0</v>
      </c>
      <c r="AA60" s="72">
        <f t="shared" si="10"/>
        <v>0</v>
      </c>
      <c r="AB60" s="72">
        <v>0</v>
      </c>
      <c r="AC60" s="60">
        <v>0</v>
      </c>
      <c r="AD60" s="72">
        <f t="shared" si="11"/>
        <v>0</v>
      </c>
      <c r="AE60" s="72">
        <v>0</v>
      </c>
      <c r="AF60" s="60">
        <v>0</v>
      </c>
      <c r="AG60" s="72">
        <f t="shared" si="12"/>
        <v>0</v>
      </c>
      <c r="AH60" s="72">
        <v>0</v>
      </c>
      <c r="AI60" s="60">
        <v>0</v>
      </c>
      <c r="AJ60" s="72">
        <f t="shared" si="13"/>
        <v>0</v>
      </c>
      <c r="AK60" s="72">
        <v>0</v>
      </c>
      <c r="AL60" s="60">
        <v>0</v>
      </c>
      <c r="AM60" s="72">
        <f t="shared" si="14"/>
        <v>0</v>
      </c>
      <c r="AN60" s="72">
        <v>0</v>
      </c>
      <c r="AO60" s="60">
        <v>0</v>
      </c>
    </row>
    <row r="61" spans="1:41" ht="20.100000000000001" customHeight="1">
      <c r="A61" s="59" t="s">
        <v>318</v>
      </c>
      <c r="B61" s="59" t="s">
        <v>91</v>
      </c>
      <c r="C61" s="59" t="s">
        <v>116</v>
      </c>
      <c r="D61" s="59" t="s">
        <v>319</v>
      </c>
      <c r="E61" s="72">
        <f t="shared" si="0"/>
        <v>80.180000000000007</v>
      </c>
      <c r="F61" s="72">
        <f t="shared" si="1"/>
        <v>80.180000000000007</v>
      </c>
      <c r="G61" s="72">
        <f t="shared" si="2"/>
        <v>80.180000000000007</v>
      </c>
      <c r="H61" s="72">
        <v>60.98</v>
      </c>
      <c r="I61" s="60">
        <v>19.2</v>
      </c>
      <c r="J61" s="72">
        <f t="shared" si="3"/>
        <v>0</v>
      </c>
      <c r="K61" s="72">
        <v>0</v>
      </c>
      <c r="L61" s="60">
        <v>0</v>
      </c>
      <c r="M61" s="72">
        <f t="shared" si="4"/>
        <v>0</v>
      </c>
      <c r="N61" s="72">
        <v>0</v>
      </c>
      <c r="O61" s="60">
        <v>0</v>
      </c>
      <c r="P61" s="61">
        <f t="shared" si="5"/>
        <v>0</v>
      </c>
      <c r="Q61" s="72">
        <f t="shared" si="6"/>
        <v>0</v>
      </c>
      <c r="R61" s="72">
        <v>0</v>
      </c>
      <c r="S61" s="60">
        <v>0</v>
      </c>
      <c r="T61" s="72">
        <f t="shared" si="7"/>
        <v>0</v>
      </c>
      <c r="U61" s="72">
        <v>0</v>
      </c>
      <c r="V61" s="72">
        <v>0</v>
      </c>
      <c r="W61" s="72">
        <f t="shared" si="8"/>
        <v>0</v>
      </c>
      <c r="X61" s="72">
        <v>0</v>
      </c>
      <c r="Y61" s="60">
        <v>0</v>
      </c>
      <c r="Z61" s="61">
        <f t="shared" si="9"/>
        <v>0</v>
      </c>
      <c r="AA61" s="72">
        <f t="shared" si="10"/>
        <v>0</v>
      </c>
      <c r="AB61" s="72">
        <v>0</v>
      </c>
      <c r="AC61" s="60">
        <v>0</v>
      </c>
      <c r="AD61" s="72">
        <f t="shared" si="11"/>
        <v>0</v>
      </c>
      <c r="AE61" s="72">
        <v>0</v>
      </c>
      <c r="AF61" s="60">
        <v>0</v>
      </c>
      <c r="AG61" s="72">
        <f t="shared" si="12"/>
        <v>0</v>
      </c>
      <c r="AH61" s="72">
        <v>0</v>
      </c>
      <c r="AI61" s="60">
        <v>0</v>
      </c>
      <c r="AJ61" s="72">
        <f t="shared" si="13"/>
        <v>0</v>
      </c>
      <c r="AK61" s="72">
        <v>0</v>
      </c>
      <c r="AL61" s="60">
        <v>0</v>
      </c>
      <c r="AM61" s="72">
        <f t="shared" si="14"/>
        <v>0</v>
      </c>
      <c r="AN61" s="72">
        <v>0</v>
      </c>
      <c r="AO61" s="60">
        <v>0</v>
      </c>
    </row>
    <row r="62" spans="1:41" ht="20.100000000000001" customHeight="1">
      <c r="A62" s="59" t="s">
        <v>318</v>
      </c>
      <c r="B62" s="59" t="s">
        <v>101</v>
      </c>
      <c r="C62" s="59" t="s">
        <v>116</v>
      </c>
      <c r="D62" s="59" t="s">
        <v>320</v>
      </c>
      <c r="E62" s="72">
        <f t="shared" si="0"/>
        <v>3</v>
      </c>
      <c r="F62" s="72">
        <f t="shared" si="1"/>
        <v>3</v>
      </c>
      <c r="G62" s="72">
        <f t="shared" si="2"/>
        <v>3</v>
      </c>
      <c r="H62" s="72">
        <v>3</v>
      </c>
      <c r="I62" s="60">
        <v>0</v>
      </c>
      <c r="J62" s="72">
        <f t="shared" si="3"/>
        <v>0</v>
      </c>
      <c r="K62" s="72">
        <v>0</v>
      </c>
      <c r="L62" s="60">
        <v>0</v>
      </c>
      <c r="M62" s="72">
        <f t="shared" si="4"/>
        <v>0</v>
      </c>
      <c r="N62" s="72">
        <v>0</v>
      </c>
      <c r="O62" s="60">
        <v>0</v>
      </c>
      <c r="P62" s="61">
        <f t="shared" si="5"/>
        <v>0</v>
      </c>
      <c r="Q62" s="72">
        <f t="shared" si="6"/>
        <v>0</v>
      </c>
      <c r="R62" s="72">
        <v>0</v>
      </c>
      <c r="S62" s="60">
        <v>0</v>
      </c>
      <c r="T62" s="72">
        <f t="shared" si="7"/>
        <v>0</v>
      </c>
      <c r="U62" s="72">
        <v>0</v>
      </c>
      <c r="V62" s="72">
        <v>0</v>
      </c>
      <c r="W62" s="72">
        <f t="shared" si="8"/>
        <v>0</v>
      </c>
      <c r="X62" s="72">
        <v>0</v>
      </c>
      <c r="Y62" s="60">
        <v>0</v>
      </c>
      <c r="Z62" s="61">
        <f t="shared" si="9"/>
        <v>0</v>
      </c>
      <c r="AA62" s="72">
        <f t="shared" si="10"/>
        <v>0</v>
      </c>
      <c r="AB62" s="72">
        <v>0</v>
      </c>
      <c r="AC62" s="60">
        <v>0</v>
      </c>
      <c r="AD62" s="72">
        <f t="shared" si="11"/>
        <v>0</v>
      </c>
      <c r="AE62" s="72">
        <v>0</v>
      </c>
      <c r="AF62" s="60">
        <v>0</v>
      </c>
      <c r="AG62" s="72">
        <f t="shared" si="12"/>
        <v>0</v>
      </c>
      <c r="AH62" s="72">
        <v>0</v>
      </c>
      <c r="AI62" s="60">
        <v>0</v>
      </c>
      <c r="AJ62" s="72">
        <f t="shared" si="13"/>
        <v>0</v>
      </c>
      <c r="AK62" s="72">
        <v>0</v>
      </c>
      <c r="AL62" s="60">
        <v>0</v>
      </c>
      <c r="AM62" s="72">
        <f t="shared" si="14"/>
        <v>0</v>
      </c>
      <c r="AN62" s="72">
        <v>0</v>
      </c>
      <c r="AO62" s="60">
        <v>0</v>
      </c>
    </row>
    <row r="63" spans="1:41" ht="20.100000000000001" customHeight="1">
      <c r="A63" s="59" t="s">
        <v>318</v>
      </c>
      <c r="B63" s="59" t="s">
        <v>87</v>
      </c>
      <c r="C63" s="59" t="s">
        <v>116</v>
      </c>
      <c r="D63" s="59" t="s">
        <v>321</v>
      </c>
      <c r="E63" s="72">
        <f t="shared" si="0"/>
        <v>13</v>
      </c>
      <c r="F63" s="72">
        <f t="shared" si="1"/>
        <v>13</v>
      </c>
      <c r="G63" s="72">
        <f t="shared" si="2"/>
        <v>13</v>
      </c>
      <c r="H63" s="72">
        <v>13</v>
      </c>
      <c r="I63" s="60">
        <v>0</v>
      </c>
      <c r="J63" s="72">
        <f t="shared" si="3"/>
        <v>0</v>
      </c>
      <c r="K63" s="72">
        <v>0</v>
      </c>
      <c r="L63" s="60">
        <v>0</v>
      </c>
      <c r="M63" s="72">
        <f t="shared" si="4"/>
        <v>0</v>
      </c>
      <c r="N63" s="72">
        <v>0</v>
      </c>
      <c r="O63" s="60">
        <v>0</v>
      </c>
      <c r="P63" s="61">
        <f t="shared" si="5"/>
        <v>0</v>
      </c>
      <c r="Q63" s="72">
        <f t="shared" si="6"/>
        <v>0</v>
      </c>
      <c r="R63" s="72">
        <v>0</v>
      </c>
      <c r="S63" s="60">
        <v>0</v>
      </c>
      <c r="T63" s="72">
        <f t="shared" si="7"/>
        <v>0</v>
      </c>
      <c r="U63" s="72">
        <v>0</v>
      </c>
      <c r="V63" s="72">
        <v>0</v>
      </c>
      <c r="W63" s="72">
        <f t="shared" si="8"/>
        <v>0</v>
      </c>
      <c r="X63" s="72">
        <v>0</v>
      </c>
      <c r="Y63" s="60">
        <v>0</v>
      </c>
      <c r="Z63" s="61">
        <f t="shared" si="9"/>
        <v>0</v>
      </c>
      <c r="AA63" s="72">
        <f t="shared" si="10"/>
        <v>0</v>
      </c>
      <c r="AB63" s="72">
        <v>0</v>
      </c>
      <c r="AC63" s="60">
        <v>0</v>
      </c>
      <c r="AD63" s="72">
        <f t="shared" si="11"/>
        <v>0</v>
      </c>
      <c r="AE63" s="72">
        <v>0</v>
      </c>
      <c r="AF63" s="60">
        <v>0</v>
      </c>
      <c r="AG63" s="72">
        <f t="shared" si="12"/>
        <v>0</v>
      </c>
      <c r="AH63" s="72">
        <v>0</v>
      </c>
      <c r="AI63" s="60">
        <v>0</v>
      </c>
      <c r="AJ63" s="72">
        <f t="shared" si="13"/>
        <v>0</v>
      </c>
      <c r="AK63" s="72">
        <v>0</v>
      </c>
      <c r="AL63" s="60">
        <v>0</v>
      </c>
      <c r="AM63" s="72">
        <f t="shared" si="14"/>
        <v>0</v>
      </c>
      <c r="AN63" s="72">
        <v>0</v>
      </c>
      <c r="AO63" s="60">
        <v>0</v>
      </c>
    </row>
    <row r="64" spans="1:41" ht="20.100000000000001" customHeight="1">
      <c r="A64" s="59" t="s">
        <v>318</v>
      </c>
      <c r="B64" s="59" t="s">
        <v>152</v>
      </c>
      <c r="C64" s="59" t="s">
        <v>116</v>
      </c>
      <c r="D64" s="59" t="s">
        <v>338</v>
      </c>
      <c r="E64" s="72">
        <f t="shared" si="0"/>
        <v>10</v>
      </c>
      <c r="F64" s="72">
        <f t="shared" si="1"/>
        <v>10</v>
      </c>
      <c r="G64" s="72">
        <f t="shared" si="2"/>
        <v>10</v>
      </c>
      <c r="H64" s="72">
        <v>0</v>
      </c>
      <c r="I64" s="60">
        <v>10</v>
      </c>
      <c r="J64" s="72">
        <f t="shared" si="3"/>
        <v>0</v>
      </c>
      <c r="K64" s="72">
        <v>0</v>
      </c>
      <c r="L64" s="60">
        <v>0</v>
      </c>
      <c r="M64" s="72">
        <f t="shared" si="4"/>
        <v>0</v>
      </c>
      <c r="N64" s="72">
        <v>0</v>
      </c>
      <c r="O64" s="60">
        <v>0</v>
      </c>
      <c r="P64" s="61">
        <f t="shared" si="5"/>
        <v>0</v>
      </c>
      <c r="Q64" s="72">
        <f t="shared" si="6"/>
        <v>0</v>
      </c>
      <c r="R64" s="72">
        <v>0</v>
      </c>
      <c r="S64" s="60">
        <v>0</v>
      </c>
      <c r="T64" s="72">
        <f t="shared" si="7"/>
        <v>0</v>
      </c>
      <c r="U64" s="72">
        <v>0</v>
      </c>
      <c r="V64" s="72">
        <v>0</v>
      </c>
      <c r="W64" s="72">
        <f t="shared" si="8"/>
        <v>0</v>
      </c>
      <c r="X64" s="72">
        <v>0</v>
      </c>
      <c r="Y64" s="60">
        <v>0</v>
      </c>
      <c r="Z64" s="61">
        <f t="shared" si="9"/>
        <v>0</v>
      </c>
      <c r="AA64" s="72">
        <f t="shared" si="10"/>
        <v>0</v>
      </c>
      <c r="AB64" s="72">
        <v>0</v>
      </c>
      <c r="AC64" s="60">
        <v>0</v>
      </c>
      <c r="AD64" s="72">
        <f t="shared" si="11"/>
        <v>0</v>
      </c>
      <c r="AE64" s="72">
        <v>0</v>
      </c>
      <c r="AF64" s="60">
        <v>0</v>
      </c>
      <c r="AG64" s="72">
        <f t="shared" si="12"/>
        <v>0</v>
      </c>
      <c r="AH64" s="72">
        <v>0</v>
      </c>
      <c r="AI64" s="60">
        <v>0</v>
      </c>
      <c r="AJ64" s="72">
        <f t="shared" si="13"/>
        <v>0</v>
      </c>
      <c r="AK64" s="72">
        <v>0</v>
      </c>
      <c r="AL64" s="60">
        <v>0</v>
      </c>
      <c r="AM64" s="72">
        <f t="shared" si="14"/>
        <v>0</v>
      </c>
      <c r="AN64" s="72">
        <v>0</v>
      </c>
      <c r="AO64" s="60">
        <v>0</v>
      </c>
    </row>
    <row r="65" spans="1:41" ht="20.100000000000001" customHeight="1">
      <c r="A65" s="59" t="s">
        <v>318</v>
      </c>
      <c r="B65" s="59" t="s">
        <v>90</v>
      </c>
      <c r="C65" s="59" t="s">
        <v>116</v>
      </c>
      <c r="D65" s="59" t="s">
        <v>322</v>
      </c>
      <c r="E65" s="72">
        <f t="shared" si="0"/>
        <v>43.07</v>
      </c>
      <c r="F65" s="72">
        <f t="shared" si="1"/>
        <v>43.07</v>
      </c>
      <c r="G65" s="72">
        <f t="shared" si="2"/>
        <v>43.07</v>
      </c>
      <c r="H65" s="72">
        <v>2</v>
      </c>
      <c r="I65" s="60">
        <v>41.07</v>
      </c>
      <c r="J65" s="72">
        <f t="shared" si="3"/>
        <v>0</v>
      </c>
      <c r="K65" s="72">
        <v>0</v>
      </c>
      <c r="L65" s="60">
        <v>0</v>
      </c>
      <c r="M65" s="72">
        <f t="shared" si="4"/>
        <v>0</v>
      </c>
      <c r="N65" s="72">
        <v>0</v>
      </c>
      <c r="O65" s="60">
        <v>0</v>
      </c>
      <c r="P65" s="61">
        <f t="shared" si="5"/>
        <v>0</v>
      </c>
      <c r="Q65" s="72">
        <f t="shared" si="6"/>
        <v>0</v>
      </c>
      <c r="R65" s="72">
        <v>0</v>
      </c>
      <c r="S65" s="60">
        <v>0</v>
      </c>
      <c r="T65" s="72">
        <f t="shared" si="7"/>
        <v>0</v>
      </c>
      <c r="U65" s="72">
        <v>0</v>
      </c>
      <c r="V65" s="72">
        <v>0</v>
      </c>
      <c r="W65" s="72">
        <f t="shared" si="8"/>
        <v>0</v>
      </c>
      <c r="X65" s="72">
        <v>0</v>
      </c>
      <c r="Y65" s="60">
        <v>0</v>
      </c>
      <c r="Z65" s="61">
        <f t="shared" si="9"/>
        <v>0</v>
      </c>
      <c r="AA65" s="72">
        <f t="shared" si="10"/>
        <v>0</v>
      </c>
      <c r="AB65" s="72">
        <v>0</v>
      </c>
      <c r="AC65" s="60">
        <v>0</v>
      </c>
      <c r="AD65" s="72">
        <f t="shared" si="11"/>
        <v>0</v>
      </c>
      <c r="AE65" s="72">
        <v>0</v>
      </c>
      <c r="AF65" s="60">
        <v>0</v>
      </c>
      <c r="AG65" s="72">
        <f t="shared" si="12"/>
        <v>0</v>
      </c>
      <c r="AH65" s="72">
        <v>0</v>
      </c>
      <c r="AI65" s="60">
        <v>0</v>
      </c>
      <c r="AJ65" s="72">
        <f t="shared" si="13"/>
        <v>0</v>
      </c>
      <c r="AK65" s="72">
        <v>0</v>
      </c>
      <c r="AL65" s="60">
        <v>0</v>
      </c>
      <c r="AM65" s="72">
        <f t="shared" si="14"/>
        <v>0</v>
      </c>
      <c r="AN65" s="72">
        <v>0</v>
      </c>
      <c r="AO65" s="60">
        <v>0</v>
      </c>
    </row>
    <row r="66" spans="1:41" ht="20.100000000000001" customHeight="1">
      <c r="A66" s="59" t="s">
        <v>318</v>
      </c>
      <c r="B66" s="59" t="s">
        <v>123</v>
      </c>
      <c r="C66" s="59" t="s">
        <v>116</v>
      </c>
      <c r="D66" s="59" t="s">
        <v>323</v>
      </c>
      <c r="E66" s="72">
        <f t="shared" si="0"/>
        <v>0.5</v>
      </c>
      <c r="F66" s="72">
        <f t="shared" si="1"/>
        <v>0.5</v>
      </c>
      <c r="G66" s="72">
        <f t="shared" si="2"/>
        <v>0.5</v>
      </c>
      <c r="H66" s="72">
        <v>0.5</v>
      </c>
      <c r="I66" s="60">
        <v>0</v>
      </c>
      <c r="J66" s="72">
        <f t="shared" si="3"/>
        <v>0</v>
      </c>
      <c r="K66" s="72">
        <v>0</v>
      </c>
      <c r="L66" s="60">
        <v>0</v>
      </c>
      <c r="M66" s="72">
        <f t="shared" si="4"/>
        <v>0</v>
      </c>
      <c r="N66" s="72">
        <v>0</v>
      </c>
      <c r="O66" s="60">
        <v>0</v>
      </c>
      <c r="P66" s="61">
        <f t="shared" si="5"/>
        <v>0</v>
      </c>
      <c r="Q66" s="72">
        <f t="shared" si="6"/>
        <v>0</v>
      </c>
      <c r="R66" s="72">
        <v>0</v>
      </c>
      <c r="S66" s="60">
        <v>0</v>
      </c>
      <c r="T66" s="72">
        <f t="shared" si="7"/>
        <v>0</v>
      </c>
      <c r="U66" s="72">
        <v>0</v>
      </c>
      <c r="V66" s="72">
        <v>0</v>
      </c>
      <c r="W66" s="72">
        <f t="shared" si="8"/>
        <v>0</v>
      </c>
      <c r="X66" s="72">
        <v>0</v>
      </c>
      <c r="Y66" s="60">
        <v>0</v>
      </c>
      <c r="Z66" s="61">
        <f t="shared" si="9"/>
        <v>0</v>
      </c>
      <c r="AA66" s="72">
        <f t="shared" si="10"/>
        <v>0</v>
      </c>
      <c r="AB66" s="72">
        <v>0</v>
      </c>
      <c r="AC66" s="60">
        <v>0</v>
      </c>
      <c r="AD66" s="72">
        <f t="shared" si="11"/>
        <v>0</v>
      </c>
      <c r="AE66" s="72">
        <v>0</v>
      </c>
      <c r="AF66" s="60">
        <v>0</v>
      </c>
      <c r="AG66" s="72">
        <f t="shared" si="12"/>
        <v>0</v>
      </c>
      <c r="AH66" s="72">
        <v>0</v>
      </c>
      <c r="AI66" s="60">
        <v>0</v>
      </c>
      <c r="AJ66" s="72">
        <f t="shared" si="13"/>
        <v>0</v>
      </c>
      <c r="AK66" s="72">
        <v>0</v>
      </c>
      <c r="AL66" s="60">
        <v>0</v>
      </c>
      <c r="AM66" s="72">
        <f t="shared" si="14"/>
        <v>0</v>
      </c>
      <c r="AN66" s="72">
        <v>0</v>
      </c>
      <c r="AO66" s="60">
        <v>0</v>
      </c>
    </row>
    <row r="67" spans="1:41" ht="20.100000000000001" customHeight="1">
      <c r="A67" s="59" t="s">
        <v>318</v>
      </c>
      <c r="B67" s="59" t="s">
        <v>86</v>
      </c>
      <c r="C67" s="59" t="s">
        <v>116</v>
      </c>
      <c r="D67" s="59" t="s">
        <v>326</v>
      </c>
      <c r="E67" s="72">
        <f t="shared" si="0"/>
        <v>5</v>
      </c>
      <c r="F67" s="72">
        <f t="shared" si="1"/>
        <v>5</v>
      </c>
      <c r="G67" s="72">
        <f t="shared" si="2"/>
        <v>5</v>
      </c>
      <c r="H67" s="72">
        <v>5</v>
      </c>
      <c r="I67" s="60">
        <v>0</v>
      </c>
      <c r="J67" s="72">
        <f t="shared" si="3"/>
        <v>0</v>
      </c>
      <c r="K67" s="72">
        <v>0</v>
      </c>
      <c r="L67" s="60">
        <v>0</v>
      </c>
      <c r="M67" s="72">
        <f t="shared" si="4"/>
        <v>0</v>
      </c>
      <c r="N67" s="72">
        <v>0</v>
      </c>
      <c r="O67" s="60">
        <v>0</v>
      </c>
      <c r="P67" s="61">
        <f t="shared" si="5"/>
        <v>0</v>
      </c>
      <c r="Q67" s="72">
        <f t="shared" si="6"/>
        <v>0</v>
      </c>
      <c r="R67" s="72">
        <v>0</v>
      </c>
      <c r="S67" s="60">
        <v>0</v>
      </c>
      <c r="T67" s="72">
        <f t="shared" si="7"/>
        <v>0</v>
      </c>
      <c r="U67" s="72">
        <v>0</v>
      </c>
      <c r="V67" s="72">
        <v>0</v>
      </c>
      <c r="W67" s="72">
        <f t="shared" si="8"/>
        <v>0</v>
      </c>
      <c r="X67" s="72">
        <v>0</v>
      </c>
      <c r="Y67" s="60">
        <v>0</v>
      </c>
      <c r="Z67" s="61">
        <f t="shared" si="9"/>
        <v>0</v>
      </c>
      <c r="AA67" s="72">
        <f t="shared" si="10"/>
        <v>0</v>
      </c>
      <c r="AB67" s="72">
        <v>0</v>
      </c>
      <c r="AC67" s="60">
        <v>0</v>
      </c>
      <c r="AD67" s="72">
        <f t="shared" si="11"/>
        <v>0</v>
      </c>
      <c r="AE67" s="72">
        <v>0</v>
      </c>
      <c r="AF67" s="60">
        <v>0</v>
      </c>
      <c r="AG67" s="72">
        <f t="shared" si="12"/>
        <v>0</v>
      </c>
      <c r="AH67" s="72">
        <v>0</v>
      </c>
      <c r="AI67" s="60">
        <v>0</v>
      </c>
      <c r="AJ67" s="72">
        <f t="shared" si="13"/>
        <v>0</v>
      </c>
      <c r="AK67" s="72">
        <v>0</v>
      </c>
      <c r="AL67" s="60">
        <v>0</v>
      </c>
      <c r="AM67" s="72">
        <f t="shared" si="14"/>
        <v>0</v>
      </c>
      <c r="AN67" s="72">
        <v>0</v>
      </c>
      <c r="AO67" s="60">
        <v>0</v>
      </c>
    </row>
    <row r="68" spans="1:41" ht="20.100000000000001" customHeight="1">
      <c r="A68" s="59" t="s">
        <v>318</v>
      </c>
      <c r="B68" s="59" t="s">
        <v>82</v>
      </c>
      <c r="C68" s="59" t="s">
        <v>116</v>
      </c>
      <c r="D68" s="59" t="s">
        <v>328</v>
      </c>
      <c r="E68" s="72">
        <f t="shared" si="0"/>
        <v>24.43</v>
      </c>
      <c r="F68" s="72">
        <f t="shared" si="1"/>
        <v>24.43</v>
      </c>
      <c r="G68" s="72">
        <f t="shared" si="2"/>
        <v>24.43</v>
      </c>
      <c r="H68" s="72">
        <v>3.43</v>
      </c>
      <c r="I68" s="60">
        <v>21</v>
      </c>
      <c r="J68" s="72">
        <f t="shared" si="3"/>
        <v>0</v>
      </c>
      <c r="K68" s="72">
        <v>0</v>
      </c>
      <c r="L68" s="60">
        <v>0</v>
      </c>
      <c r="M68" s="72">
        <f t="shared" si="4"/>
        <v>0</v>
      </c>
      <c r="N68" s="72">
        <v>0</v>
      </c>
      <c r="O68" s="60">
        <v>0</v>
      </c>
      <c r="P68" s="61">
        <f t="shared" si="5"/>
        <v>0</v>
      </c>
      <c r="Q68" s="72">
        <f t="shared" si="6"/>
        <v>0</v>
      </c>
      <c r="R68" s="72">
        <v>0</v>
      </c>
      <c r="S68" s="60">
        <v>0</v>
      </c>
      <c r="T68" s="72">
        <f t="shared" si="7"/>
        <v>0</v>
      </c>
      <c r="U68" s="72">
        <v>0</v>
      </c>
      <c r="V68" s="72">
        <v>0</v>
      </c>
      <c r="W68" s="72">
        <f t="shared" si="8"/>
        <v>0</v>
      </c>
      <c r="X68" s="72">
        <v>0</v>
      </c>
      <c r="Y68" s="60">
        <v>0</v>
      </c>
      <c r="Z68" s="61">
        <f t="shared" si="9"/>
        <v>0</v>
      </c>
      <c r="AA68" s="72">
        <f t="shared" si="10"/>
        <v>0</v>
      </c>
      <c r="AB68" s="72">
        <v>0</v>
      </c>
      <c r="AC68" s="60">
        <v>0</v>
      </c>
      <c r="AD68" s="72">
        <f t="shared" si="11"/>
        <v>0</v>
      </c>
      <c r="AE68" s="72">
        <v>0</v>
      </c>
      <c r="AF68" s="60">
        <v>0</v>
      </c>
      <c r="AG68" s="72">
        <f t="shared" si="12"/>
        <v>0</v>
      </c>
      <c r="AH68" s="72">
        <v>0</v>
      </c>
      <c r="AI68" s="60">
        <v>0</v>
      </c>
      <c r="AJ68" s="72">
        <f t="shared" si="13"/>
        <v>0</v>
      </c>
      <c r="AK68" s="72">
        <v>0</v>
      </c>
      <c r="AL68" s="60">
        <v>0</v>
      </c>
      <c r="AM68" s="72">
        <f t="shared" si="14"/>
        <v>0</v>
      </c>
      <c r="AN68" s="72">
        <v>0</v>
      </c>
      <c r="AO68" s="60">
        <v>0</v>
      </c>
    </row>
    <row r="69" spans="1:41" ht="20.100000000000001" customHeight="1">
      <c r="A69" s="59" t="s">
        <v>36</v>
      </c>
      <c r="B69" s="59" t="s">
        <v>36</v>
      </c>
      <c r="C69" s="59" t="s">
        <v>36</v>
      </c>
      <c r="D69" s="59" t="s">
        <v>329</v>
      </c>
      <c r="E69" s="72">
        <f t="shared" si="0"/>
        <v>17.559999999999999</v>
      </c>
      <c r="F69" s="72">
        <f t="shared" si="1"/>
        <v>17.559999999999999</v>
      </c>
      <c r="G69" s="72">
        <f t="shared" si="2"/>
        <v>17.559999999999999</v>
      </c>
      <c r="H69" s="72">
        <v>0</v>
      </c>
      <c r="I69" s="60">
        <v>17.559999999999999</v>
      </c>
      <c r="J69" s="72">
        <f t="shared" si="3"/>
        <v>0</v>
      </c>
      <c r="K69" s="72">
        <v>0</v>
      </c>
      <c r="L69" s="60">
        <v>0</v>
      </c>
      <c r="M69" s="72">
        <f t="shared" si="4"/>
        <v>0</v>
      </c>
      <c r="N69" s="72">
        <v>0</v>
      </c>
      <c r="O69" s="60">
        <v>0</v>
      </c>
      <c r="P69" s="61">
        <f t="shared" si="5"/>
        <v>0</v>
      </c>
      <c r="Q69" s="72">
        <f t="shared" si="6"/>
        <v>0</v>
      </c>
      <c r="R69" s="72">
        <v>0</v>
      </c>
      <c r="S69" s="60">
        <v>0</v>
      </c>
      <c r="T69" s="72">
        <f t="shared" si="7"/>
        <v>0</v>
      </c>
      <c r="U69" s="72">
        <v>0</v>
      </c>
      <c r="V69" s="72">
        <v>0</v>
      </c>
      <c r="W69" s="72">
        <f t="shared" si="8"/>
        <v>0</v>
      </c>
      <c r="X69" s="72">
        <v>0</v>
      </c>
      <c r="Y69" s="60">
        <v>0</v>
      </c>
      <c r="Z69" s="61">
        <f t="shared" si="9"/>
        <v>0</v>
      </c>
      <c r="AA69" s="72">
        <f t="shared" si="10"/>
        <v>0</v>
      </c>
      <c r="AB69" s="72">
        <v>0</v>
      </c>
      <c r="AC69" s="60">
        <v>0</v>
      </c>
      <c r="AD69" s="72">
        <f t="shared" si="11"/>
        <v>0</v>
      </c>
      <c r="AE69" s="72">
        <v>0</v>
      </c>
      <c r="AF69" s="60">
        <v>0</v>
      </c>
      <c r="AG69" s="72">
        <f t="shared" si="12"/>
        <v>0</v>
      </c>
      <c r="AH69" s="72">
        <v>0</v>
      </c>
      <c r="AI69" s="60">
        <v>0</v>
      </c>
      <c r="AJ69" s="72">
        <f t="shared" si="13"/>
        <v>0</v>
      </c>
      <c r="AK69" s="72">
        <v>0</v>
      </c>
      <c r="AL69" s="60">
        <v>0</v>
      </c>
      <c r="AM69" s="72">
        <f t="shared" si="14"/>
        <v>0</v>
      </c>
      <c r="AN69" s="72">
        <v>0</v>
      </c>
      <c r="AO69" s="60">
        <v>0</v>
      </c>
    </row>
    <row r="70" spans="1:41" ht="20.100000000000001" customHeight="1">
      <c r="A70" s="59" t="s">
        <v>330</v>
      </c>
      <c r="B70" s="59" t="s">
        <v>123</v>
      </c>
      <c r="C70" s="59" t="s">
        <v>116</v>
      </c>
      <c r="D70" s="59" t="s">
        <v>331</v>
      </c>
      <c r="E70" s="72">
        <f t="shared" si="0"/>
        <v>17.559999999999999</v>
      </c>
      <c r="F70" s="72">
        <f t="shared" si="1"/>
        <v>17.559999999999999</v>
      </c>
      <c r="G70" s="72">
        <f t="shared" si="2"/>
        <v>17.559999999999999</v>
      </c>
      <c r="H70" s="72">
        <v>0</v>
      </c>
      <c r="I70" s="60">
        <v>17.559999999999999</v>
      </c>
      <c r="J70" s="72">
        <f t="shared" si="3"/>
        <v>0</v>
      </c>
      <c r="K70" s="72">
        <v>0</v>
      </c>
      <c r="L70" s="60">
        <v>0</v>
      </c>
      <c r="M70" s="72">
        <f t="shared" si="4"/>
        <v>0</v>
      </c>
      <c r="N70" s="72">
        <v>0</v>
      </c>
      <c r="O70" s="60">
        <v>0</v>
      </c>
      <c r="P70" s="61">
        <f t="shared" si="5"/>
        <v>0</v>
      </c>
      <c r="Q70" s="72">
        <f t="shared" si="6"/>
        <v>0</v>
      </c>
      <c r="R70" s="72">
        <v>0</v>
      </c>
      <c r="S70" s="60">
        <v>0</v>
      </c>
      <c r="T70" s="72">
        <f t="shared" si="7"/>
        <v>0</v>
      </c>
      <c r="U70" s="72">
        <v>0</v>
      </c>
      <c r="V70" s="72">
        <v>0</v>
      </c>
      <c r="W70" s="72">
        <f t="shared" si="8"/>
        <v>0</v>
      </c>
      <c r="X70" s="72">
        <v>0</v>
      </c>
      <c r="Y70" s="60">
        <v>0</v>
      </c>
      <c r="Z70" s="61">
        <f t="shared" si="9"/>
        <v>0</v>
      </c>
      <c r="AA70" s="72">
        <f t="shared" si="10"/>
        <v>0</v>
      </c>
      <c r="AB70" s="72">
        <v>0</v>
      </c>
      <c r="AC70" s="60">
        <v>0</v>
      </c>
      <c r="AD70" s="72">
        <f t="shared" si="11"/>
        <v>0</v>
      </c>
      <c r="AE70" s="72">
        <v>0</v>
      </c>
      <c r="AF70" s="60">
        <v>0</v>
      </c>
      <c r="AG70" s="72">
        <f t="shared" si="12"/>
        <v>0</v>
      </c>
      <c r="AH70" s="72">
        <v>0</v>
      </c>
      <c r="AI70" s="60">
        <v>0</v>
      </c>
      <c r="AJ70" s="72">
        <f t="shared" si="13"/>
        <v>0</v>
      </c>
      <c r="AK70" s="72">
        <v>0</v>
      </c>
      <c r="AL70" s="60">
        <v>0</v>
      </c>
      <c r="AM70" s="72">
        <f t="shared" si="14"/>
        <v>0</v>
      </c>
      <c r="AN70" s="72">
        <v>0</v>
      </c>
      <c r="AO70" s="60">
        <v>0</v>
      </c>
    </row>
    <row r="71" spans="1:41" ht="20.100000000000001" customHeight="1">
      <c r="A71" s="59" t="s">
        <v>36</v>
      </c>
      <c r="B71" s="59" t="s">
        <v>36</v>
      </c>
      <c r="C71" s="59" t="s">
        <v>36</v>
      </c>
      <c r="D71" s="59" t="s">
        <v>333</v>
      </c>
      <c r="E71" s="72">
        <f t="shared" ref="E71:E134" si="15">SUM(F71,P71,Z71)</f>
        <v>0.01</v>
      </c>
      <c r="F71" s="72">
        <f t="shared" ref="F71:F134" si="16">SUM(G71,J71,M71)</f>
        <v>0.01</v>
      </c>
      <c r="G71" s="72">
        <f t="shared" ref="G71:G134" si="17">SUM(H71:I71)</f>
        <v>0.01</v>
      </c>
      <c r="H71" s="72">
        <v>0.01</v>
      </c>
      <c r="I71" s="60">
        <v>0</v>
      </c>
      <c r="J71" s="72">
        <f t="shared" ref="J71:J134" si="18">SUM(K71:L71)</f>
        <v>0</v>
      </c>
      <c r="K71" s="72">
        <v>0</v>
      </c>
      <c r="L71" s="60">
        <v>0</v>
      </c>
      <c r="M71" s="72">
        <f t="shared" ref="M71:M134" si="19">SUM(N71:O71)</f>
        <v>0</v>
      </c>
      <c r="N71" s="72">
        <v>0</v>
      </c>
      <c r="O71" s="60">
        <v>0</v>
      </c>
      <c r="P71" s="61">
        <f t="shared" ref="P71:P134" si="20">SUM(Q71,T71,W71)</f>
        <v>0</v>
      </c>
      <c r="Q71" s="72">
        <f t="shared" ref="Q71:Q134" si="21">SUM(R71:S71)</f>
        <v>0</v>
      </c>
      <c r="R71" s="72">
        <v>0</v>
      </c>
      <c r="S71" s="60">
        <v>0</v>
      </c>
      <c r="T71" s="72">
        <f t="shared" ref="T71:T134" si="22">SUM(U71:V71)</f>
        <v>0</v>
      </c>
      <c r="U71" s="72">
        <v>0</v>
      </c>
      <c r="V71" s="72">
        <v>0</v>
      </c>
      <c r="W71" s="72">
        <f t="shared" ref="W71:W134" si="23">SUM(X71:Y71)</f>
        <v>0</v>
      </c>
      <c r="X71" s="72">
        <v>0</v>
      </c>
      <c r="Y71" s="60">
        <v>0</v>
      </c>
      <c r="Z71" s="61">
        <f t="shared" ref="Z71:Z134" si="24">SUM(AA71,AD71,AG71,AJ71,AM71)</f>
        <v>0</v>
      </c>
      <c r="AA71" s="72">
        <f t="shared" ref="AA71:AA134" si="25">SUM(AB71:AC71)</f>
        <v>0</v>
      </c>
      <c r="AB71" s="72">
        <v>0</v>
      </c>
      <c r="AC71" s="60">
        <v>0</v>
      </c>
      <c r="AD71" s="72">
        <f t="shared" ref="AD71:AD134" si="26">SUM(AE71:AF71)</f>
        <v>0</v>
      </c>
      <c r="AE71" s="72">
        <v>0</v>
      </c>
      <c r="AF71" s="60">
        <v>0</v>
      </c>
      <c r="AG71" s="72">
        <f t="shared" ref="AG71:AG134" si="27">SUM(AH71:AI71)</f>
        <v>0</v>
      </c>
      <c r="AH71" s="72">
        <v>0</v>
      </c>
      <c r="AI71" s="60">
        <v>0</v>
      </c>
      <c r="AJ71" s="72">
        <f t="shared" ref="AJ71:AJ134" si="28">SUM(AK71:AL71)</f>
        <v>0</v>
      </c>
      <c r="AK71" s="72">
        <v>0</v>
      </c>
      <c r="AL71" s="60">
        <v>0</v>
      </c>
      <c r="AM71" s="72">
        <f t="shared" ref="AM71:AM134" si="29">SUM(AN71:AO71)</f>
        <v>0</v>
      </c>
      <c r="AN71" s="72">
        <v>0</v>
      </c>
      <c r="AO71" s="60">
        <v>0</v>
      </c>
    </row>
    <row r="72" spans="1:41" ht="20.100000000000001" customHeight="1">
      <c r="A72" s="59" t="s">
        <v>334</v>
      </c>
      <c r="B72" s="59" t="s">
        <v>91</v>
      </c>
      <c r="C72" s="59" t="s">
        <v>116</v>
      </c>
      <c r="D72" s="59" t="s">
        <v>335</v>
      </c>
      <c r="E72" s="72">
        <f t="shared" si="15"/>
        <v>0.01</v>
      </c>
      <c r="F72" s="72">
        <f t="shared" si="16"/>
        <v>0.01</v>
      </c>
      <c r="G72" s="72">
        <f t="shared" si="17"/>
        <v>0.01</v>
      </c>
      <c r="H72" s="72">
        <v>0.01</v>
      </c>
      <c r="I72" s="60">
        <v>0</v>
      </c>
      <c r="J72" s="72">
        <f t="shared" si="18"/>
        <v>0</v>
      </c>
      <c r="K72" s="72">
        <v>0</v>
      </c>
      <c r="L72" s="60">
        <v>0</v>
      </c>
      <c r="M72" s="72">
        <f t="shared" si="19"/>
        <v>0</v>
      </c>
      <c r="N72" s="72">
        <v>0</v>
      </c>
      <c r="O72" s="60">
        <v>0</v>
      </c>
      <c r="P72" s="61">
        <f t="shared" si="20"/>
        <v>0</v>
      </c>
      <c r="Q72" s="72">
        <f t="shared" si="21"/>
        <v>0</v>
      </c>
      <c r="R72" s="72">
        <v>0</v>
      </c>
      <c r="S72" s="60">
        <v>0</v>
      </c>
      <c r="T72" s="72">
        <f t="shared" si="22"/>
        <v>0</v>
      </c>
      <c r="U72" s="72">
        <v>0</v>
      </c>
      <c r="V72" s="72">
        <v>0</v>
      </c>
      <c r="W72" s="72">
        <f t="shared" si="23"/>
        <v>0</v>
      </c>
      <c r="X72" s="72">
        <v>0</v>
      </c>
      <c r="Y72" s="60">
        <v>0</v>
      </c>
      <c r="Z72" s="61">
        <f t="shared" si="24"/>
        <v>0</v>
      </c>
      <c r="AA72" s="72">
        <f t="shared" si="25"/>
        <v>0</v>
      </c>
      <c r="AB72" s="72">
        <v>0</v>
      </c>
      <c r="AC72" s="60">
        <v>0</v>
      </c>
      <c r="AD72" s="72">
        <f t="shared" si="26"/>
        <v>0</v>
      </c>
      <c r="AE72" s="72">
        <v>0</v>
      </c>
      <c r="AF72" s="60">
        <v>0</v>
      </c>
      <c r="AG72" s="72">
        <f t="shared" si="27"/>
        <v>0</v>
      </c>
      <c r="AH72" s="72">
        <v>0</v>
      </c>
      <c r="AI72" s="60">
        <v>0</v>
      </c>
      <c r="AJ72" s="72">
        <f t="shared" si="28"/>
        <v>0</v>
      </c>
      <c r="AK72" s="72">
        <v>0</v>
      </c>
      <c r="AL72" s="60">
        <v>0</v>
      </c>
      <c r="AM72" s="72">
        <f t="shared" si="29"/>
        <v>0</v>
      </c>
      <c r="AN72" s="72">
        <v>0</v>
      </c>
      <c r="AO72" s="60">
        <v>0</v>
      </c>
    </row>
    <row r="73" spans="1:41" ht="20.100000000000001" customHeight="1">
      <c r="A73" s="59" t="s">
        <v>36</v>
      </c>
      <c r="B73" s="59" t="s">
        <v>36</v>
      </c>
      <c r="C73" s="59" t="s">
        <v>36</v>
      </c>
      <c r="D73" s="59" t="s">
        <v>117</v>
      </c>
      <c r="E73" s="72">
        <f t="shared" si="15"/>
        <v>556.67999999999995</v>
      </c>
      <c r="F73" s="72">
        <f t="shared" si="16"/>
        <v>556.67999999999995</v>
      </c>
      <c r="G73" s="72">
        <f t="shared" si="17"/>
        <v>556.67999999999995</v>
      </c>
      <c r="H73" s="72">
        <v>397.28</v>
      </c>
      <c r="I73" s="60">
        <v>159.4</v>
      </c>
      <c r="J73" s="72">
        <f t="shared" si="18"/>
        <v>0</v>
      </c>
      <c r="K73" s="72">
        <v>0</v>
      </c>
      <c r="L73" s="60">
        <v>0</v>
      </c>
      <c r="M73" s="72">
        <f t="shared" si="19"/>
        <v>0</v>
      </c>
      <c r="N73" s="72">
        <v>0</v>
      </c>
      <c r="O73" s="60">
        <v>0</v>
      </c>
      <c r="P73" s="61">
        <f t="shared" si="20"/>
        <v>0</v>
      </c>
      <c r="Q73" s="72">
        <f t="shared" si="21"/>
        <v>0</v>
      </c>
      <c r="R73" s="72">
        <v>0</v>
      </c>
      <c r="S73" s="60">
        <v>0</v>
      </c>
      <c r="T73" s="72">
        <f t="shared" si="22"/>
        <v>0</v>
      </c>
      <c r="U73" s="72">
        <v>0</v>
      </c>
      <c r="V73" s="72">
        <v>0</v>
      </c>
      <c r="W73" s="72">
        <f t="shared" si="23"/>
        <v>0</v>
      </c>
      <c r="X73" s="72">
        <v>0</v>
      </c>
      <c r="Y73" s="60">
        <v>0</v>
      </c>
      <c r="Z73" s="61">
        <f t="shared" si="24"/>
        <v>0</v>
      </c>
      <c r="AA73" s="72">
        <f t="shared" si="25"/>
        <v>0</v>
      </c>
      <c r="AB73" s="72">
        <v>0</v>
      </c>
      <c r="AC73" s="60">
        <v>0</v>
      </c>
      <c r="AD73" s="72">
        <f t="shared" si="26"/>
        <v>0</v>
      </c>
      <c r="AE73" s="72">
        <v>0</v>
      </c>
      <c r="AF73" s="60">
        <v>0</v>
      </c>
      <c r="AG73" s="72">
        <f t="shared" si="27"/>
        <v>0</v>
      </c>
      <c r="AH73" s="72">
        <v>0</v>
      </c>
      <c r="AI73" s="60">
        <v>0</v>
      </c>
      <c r="AJ73" s="72">
        <f t="shared" si="28"/>
        <v>0</v>
      </c>
      <c r="AK73" s="72">
        <v>0</v>
      </c>
      <c r="AL73" s="60">
        <v>0</v>
      </c>
      <c r="AM73" s="72">
        <f t="shared" si="29"/>
        <v>0</v>
      </c>
      <c r="AN73" s="72">
        <v>0</v>
      </c>
      <c r="AO73" s="60">
        <v>0</v>
      </c>
    </row>
    <row r="74" spans="1:41" ht="20.100000000000001" customHeight="1">
      <c r="A74" s="59" t="s">
        <v>36</v>
      </c>
      <c r="B74" s="59" t="s">
        <v>36</v>
      </c>
      <c r="C74" s="59" t="s">
        <v>36</v>
      </c>
      <c r="D74" s="59" t="s">
        <v>311</v>
      </c>
      <c r="E74" s="72">
        <f t="shared" si="15"/>
        <v>265.11</v>
      </c>
      <c r="F74" s="72">
        <f t="shared" si="16"/>
        <v>265.11</v>
      </c>
      <c r="G74" s="72">
        <f t="shared" si="17"/>
        <v>265.11</v>
      </c>
      <c r="H74" s="72">
        <v>265.11</v>
      </c>
      <c r="I74" s="60">
        <v>0</v>
      </c>
      <c r="J74" s="72">
        <f t="shared" si="18"/>
        <v>0</v>
      </c>
      <c r="K74" s="72">
        <v>0</v>
      </c>
      <c r="L74" s="60">
        <v>0</v>
      </c>
      <c r="M74" s="72">
        <f t="shared" si="19"/>
        <v>0</v>
      </c>
      <c r="N74" s="72">
        <v>0</v>
      </c>
      <c r="O74" s="60">
        <v>0</v>
      </c>
      <c r="P74" s="61">
        <f t="shared" si="20"/>
        <v>0</v>
      </c>
      <c r="Q74" s="72">
        <f t="shared" si="21"/>
        <v>0</v>
      </c>
      <c r="R74" s="72">
        <v>0</v>
      </c>
      <c r="S74" s="60">
        <v>0</v>
      </c>
      <c r="T74" s="72">
        <f t="shared" si="22"/>
        <v>0</v>
      </c>
      <c r="U74" s="72">
        <v>0</v>
      </c>
      <c r="V74" s="72">
        <v>0</v>
      </c>
      <c r="W74" s="72">
        <f t="shared" si="23"/>
        <v>0</v>
      </c>
      <c r="X74" s="72">
        <v>0</v>
      </c>
      <c r="Y74" s="60">
        <v>0</v>
      </c>
      <c r="Z74" s="61">
        <f t="shared" si="24"/>
        <v>0</v>
      </c>
      <c r="AA74" s="72">
        <f t="shared" si="25"/>
        <v>0</v>
      </c>
      <c r="AB74" s="72">
        <v>0</v>
      </c>
      <c r="AC74" s="60">
        <v>0</v>
      </c>
      <c r="AD74" s="72">
        <f t="shared" si="26"/>
        <v>0</v>
      </c>
      <c r="AE74" s="72">
        <v>0</v>
      </c>
      <c r="AF74" s="60">
        <v>0</v>
      </c>
      <c r="AG74" s="72">
        <f t="shared" si="27"/>
        <v>0</v>
      </c>
      <c r="AH74" s="72">
        <v>0</v>
      </c>
      <c r="AI74" s="60">
        <v>0</v>
      </c>
      <c r="AJ74" s="72">
        <f t="shared" si="28"/>
        <v>0</v>
      </c>
      <c r="AK74" s="72">
        <v>0</v>
      </c>
      <c r="AL74" s="60">
        <v>0</v>
      </c>
      <c r="AM74" s="72">
        <f t="shared" si="29"/>
        <v>0</v>
      </c>
      <c r="AN74" s="72">
        <v>0</v>
      </c>
      <c r="AO74" s="60">
        <v>0</v>
      </c>
    </row>
    <row r="75" spans="1:41" ht="20.100000000000001" customHeight="1">
      <c r="A75" s="59" t="s">
        <v>312</v>
      </c>
      <c r="B75" s="59" t="s">
        <v>91</v>
      </c>
      <c r="C75" s="59" t="s">
        <v>118</v>
      </c>
      <c r="D75" s="59" t="s">
        <v>313</v>
      </c>
      <c r="E75" s="72">
        <f t="shared" si="15"/>
        <v>179.48</v>
      </c>
      <c r="F75" s="72">
        <f t="shared" si="16"/>
        <v>179.48</v>
      </c>
      <c r="G75" s="72">
        <f t="shared" si="17"/>
        <v>179.48</v>
      </c>
      <c r="H75" s="72">
        <v>179.48</v>
      </c>
      <c r="I75" s="60">
        <v>0</v>
      </c>
      <c r="J75" s="72">
        <f t="shared" si="18"/>
        <v>0</v>
      </c>
      <c r="K75" s="72">
        <v>0</v>
      </c>
      <c r="L75" s="60">
        <v>0</v>
      </c>
      <c r="M75" s="72">
        <f t="shared" si="19"/>
        <v>0</v>
      </c>
      <c r="N75" s="72">
        <v>0</v>
      </c>
      <c r="O75" s="60">
        <v>0</v>
      </c>
      <c r="P75" s="61">
        <f t="shared" si="20"/>
        <v>0</v>
      </c>
      <c r="Q75" s="72">
        <f t="shared" si="21"/>
        <v>0</v>
      </c>
      <c r="R75" s="72">
        <v>0</v>
      </c>
      <c r="S75" s="60">
        <v>0</v>
      </c>
      <c r="T75" s="72">
        <f t="shared" si="22"/>
        <v>0</v>
      </c>
      <c r="U75" s="72">
        <v>0</v>
      </c>
      <c r="V75" s="72">
        <v>0</v>
      </c>
      <c r="W75" s="72">
        <f t="shared" si="23"/>
        <v>0</v>
      </c>
      <c r="X75" s="72">
        <v>0</v>
      </c>
      <c r="Y75" s="60">
        <v>0</v>
      </c>
      <c r="Z75" s="61">
        <f t="shared" si="24"/>
        <v>0</v>
      </c>
      <c r="AA75" s="72">
        <f t="shared" si="25"/>
        <v>0</v>
      </c>
      <c r="AB75" s="72">
        <v>0</v>
      </c>
      <c r="AC75" s="60">
        <v>0</v>
      </c>
      <c r="AD75" s="72">
        <f t="shared" si="26"/>
        <v>0</v>
      </c>
      <c r="AE75" s="72">
        <v>0</v>
      </c>
      <c r="AF75" s="60">
        <v>0</v>
      </c>
      <c r="AG75" s="72">
        <f t="shared" si="27"/>
        <v>0</v>
      </c>
      <c r="AH75" s="72">
        <v>0</v>
      </c>
      <c r="AI75" s="60">
        <v>0</v>
      </c>
      <c r="AJ75" s="72">
        <f t="shared" si="28"/>
        <v>0</v>
      </c>
      <c r="AK75" s="72">
        <v>0</v>
      </c>
      <c r="AL75" s="60">
        <v>0</v>
      </c>
      <c r="AM75" s="72">
        <f t="shared" si="29"/>
        <v>0</v>
      </c>
      <c r="AN75" s="72">
        <v>0</v>
      </c>
      <c r="AO75" s="60">
        <v>0</v>
      </c>
    </row>
    <row r="76" spans="1:41" ht="20.100000000000001" customHeight="1">
      <c r="A76" s="59" t="s">
        <v>312</v>
      </c>
      <c r="B76" s="59" t="s">
        <v>101</v>
      </c>
      <c r="C76" s="59" t="s">
        <v>118</v>
      </c>
      <c r="D76" s="59" t="s">
        <v>314</v>
      </c>
      <c r="E76" s="72">
        <f t="shared" si="15"/>
        <v>54.29</v>
      </c>
      <c r="F76" s="72">
        <f t="shared" si="16"/>
        <v>54.29</v>
      </c>
      <c r="G76" s="72">
        <f t="shared" si="17"/>
        <v>54.29</v>
      </c>
      <c r="H76" s="72">
        <v>54.29</v>
      </c>
      <c r="I76" s="60">
        <v>0</v>
      </c>
      <c r="J76" s="72">
        <f t="shared" si="18"/>
        <v>0</v>
      </c>
      <c r="K76" s="72">
        <v>0</v>
      </c>
      <c r="L76" s="60">
        <v>0</v>
      </c>
      <c r="M76" s="72">
        <f t="shared" si="19"/>
        <v>0</v>
      </c>
      <c r="N76" s="72">
        <v>0</v>
      </c>
      <c r="O76" s="60">
        <v>0</v>
      </c>
      <c r="P76" s="61">
        <f t="shared" si="20"/>
        <v>0</v>
      </c>
      <c r="Q76" s="72">
        <f t="shared" si="21"/>
        <v>0</v>
      </c>
      <c r="R76" s="72">
        <v>0</v>
      </c>
      <c r="S76" s="60">
        <v>0</v>
      </c>
      <c r="T76" s="72">
        <f t="shared" si="22"/>
        <v>0</v>
      </c>
      <c r="U76" s="72">
        <v>0</v>
      </c>
      <c r="V76" s="72">
        <v>0</v>
      </c>
      <c r="W76" s="72">
        <f t="shared" si="23"/>
        <v>0</v>
      </c>
      <c r="X76" s="72">
        <v>0</v>
      </c>
      <c r="Y76" s="60">
        <v>0</v>
      </c>
      <c r="Z76" s="61">
        <f t="shared" si="24"/>
        <v>0</v>
      </c>
      <c r="AA76" s="72">
        <f t="shared" si="25"/>
        <v>0</v>
      </c>
      <c r="AB76" s="72">
        <v>0</v>
      </c>
      <c r="AC76" s="60">
        <v>0</v>
      </c>
      <c r="AD76" s="72">
        <f t="shared" si="26"/>
        <v>0</v>
      </c>
      <c r="AE76" s="72">
        <v>0</v>
      </c>
      <c r="AF76" s="60">
        <v>0</v>
      </c>
      <c r="AG76" s="72">
        <f t="shared" si="27"/>
        <v>0</v>
      </c>
      <c r="AH76" s="72">
        <v>0</v>
      </c>
      <c r="AI76" s="60">
        <v>0</v>
      </c>
      <c r="AJ76" s="72">
        <f t="shared" si="28"/>
        <v>0</v>
      </c>
      <c r="AK76" s="72">
        <v>0</v>
      </c>
      <c r="AL76" s="60">
        <v>0</v>
      </c>
      <c r="AM76" s="72">
        <f t="shared" si="29"/>
        <v>0</v>
      </c>
      <c r="AN76" s="72">
        <v>0</v>
      </c>
      <c r="AO76" s="60">
        <v>0</v>
      </c>
    </row>
    <row r="77" spans="1:41" ht="20.100000000000001" customHeight="1">
      <c r="A77" s="59" t="s">
        <v>312</v>
      </c>
      <c r="B77" s="59" t="s">
        <v>87</v>
      </c>
      <c r="C77" s="59" t="s">
        <v>118</v>
      </c>
      <c r="D77" s="59" t="s">
        <v>315</v>
      </c>
      <c r="E77" s="72">
        <f t="shared" si="15"/>
        <v>28.93</v>
      </c>
      <c r="F77" s="72">
        <f t="shared" si="16"/>
        <v>28.93</v>
      </c>
      <c r="G77" s="72">
        <f t="shared" si="17"/>
        <v>28.93</v>
      </c>
      <c r="H77" s="72">
        <v>28.93</v>
      </c>
      <c r="I77" s="60">
        <v>0</v>
      </c>
      <c r="J77" s="72">
        <f t="shared" si="18"/>
        <v>0</v>
      </c>
      <c r="K77" s="72">
        <v>0</v>
      </c>
      <c r="L77" s="60">
        <v>0</v>
      </c>
      <c r="M77" s="72">
        <f t="shared" si="19"/>
        <v>0</v>
      </c>
      <c r="N77" s="72">
        <v>0</v>
      </c>
      <c r="O77" s="60">
        <v>0</v>
      </c>
      <c r="P77" s="61">
        <f t="shared" si="20"/>
        <v>0</v>
      </c>
      <c r="Q77" s="72">
        <f t="shared" si="21"/>
        <v>0</v>
      </c>
      <c r="R77" s="72">
        <v>0</v>
      </c>
      <c r="S77" s="60">
        <v>0</v>
      </c>
      <c r="T77" s="72">
        <f t="shared" si="22"/>
        <v>0</v>
      </c>
      <c r="U77" s="72">
        <v>0</v>
      </c>
      <c r="V77" s="72">
        <v>0</v>
      </c>
      <c r="W77" s="72">
        <f t="shared" si="23"/>
        <v>0</v>
      </c>
      <c r="X77" s="72">
        <v>0</v>
      </c>
      <c r="Y77" s="60">
        <v>0</v>
      </c>
      <c r="Z77" s="61">
        <f t="shared" si="24"/>
        <v>0</v>
      </c>
      <c r="AA77" s="72">
        <f t="shared" si="25"/>
        <v>0</v>
      </c>
      <c r="AB77" s="72">
        <v>0</v>
      </c>
      <c r="AC77" s="60">
        <v>0</v>
      </c>
      <c r="AD77" s="72">
        <f t="shared" si="26"/>
        <v>0</v>
      </c>
      <c r="AE77" s="72">
        <v>0</v>
      </c>
      <c r="AF77" s="60">
        <v>0</v>
      </c>
      <c r="AG77" s="72">
        <f t="shared" si="27"/>
        <v>0</v>
      </c>
      <c r="AH77" s="72">
        <v>0</v>
      </c>
      <c r="AI77" s="60">
        <v>0</v>
      </c>
      <c r="AJ77" s="72">
        <f t="shared" si="28"/>
        <v>0</v>
      </c>
      <c r="AK77" s="72">
        <v>0</v>
      </c>
      <c r="AL77" s="60">
        <v>0</v>
      </c>
      <c r="AM77" s="72">
        <f t="shared" si="29"/>
        <v>0</v>
      </c>
      <c r="AN77" s="72">
        <v>0</v>
      </c>
      <c r="AO77" s="60">
        <v>0</v>
      </c>
    </row>
    <row r="78" spans="1:41" ht="20.100000000000001" customHeight="1">
      <c r="A78" s="59" t="s">
        <v>312</v>
      </c>
      <c r="B78" s="59" t="s">
        <v>82</v>
      </c>
      <c r="C78" s="59" t="s">
        <v>118</v>
      </c>
      <c r="D78" s="59" t="s">
        <v>316</v>
      </c>
      <c r="E78" s="72">
        <f t="shared" si="15"/>
        <v>2.41</v>
      </c>
      <c r="F78" s="72">
        <f t="shared" si="16"/>
        <v>2.41</v>
      </c>
      <c r="G78" s="72">
        <f t="shared" si="17"/>
        <v>2.41</v>
      </c>
      <c r="H78" s="72">
        <v>2.41</v>
      </c>
      <c r="I78" s="60">
        <v>0</v>
      </c>
      <c r="J78" s="72">
        <f t="shared" si="18"/>
        <v>0</v>
      </c>
      <c r="K78" s="72">
        <v>0</v>
      </c>
      <c r="L78" s="60">
        <v>0</v>
      </c>
      <c r="M78" s="72">
        <f t="shared" si="19"/>
        <v>0</v>
      </c>
      <c r="N78" s="72">
        <v>0</v>
      </c>
      <c r="O78" s="60">
        <v>0</v>
      </c>
      <c r="P78" s="61">
        <f t="shared" si="20"/>
        <v>0</v>
      </c>
      <c r="Q78" s="72">
        <f t="shared" si="21"/>
        <v>0</v>
      </c>
      <c r="R78" s="72">
        <v>0</v>
      </c>
      <c r="S78" s="60">
        <v>0</v>
      </c>
      <c r="T78" s="72">
        <f t="shared" si="22"/>
        <v>0</v>
      </c>
      <c r="U78" s="72">
        <v>0</v>
      </c>
      <c r="V78" s="72">
        <v>0</v>
      </c>
      <c r="W78" s="72">
        <f t="shared" si="23"/>
        <v>0</v>
      </c>
      <c r="X78" s="72">
        <v>0</v>
      </c>
      <c r="Y78" s="60">
        <v>0</v>
      </c>
      <c r="Z78" s="61">
        <f t="shared" si="24"/>
        <v>0</v>
      </c>
      <c r="AA78" s="72">
        <f t="shared" si="25"/>
        <v>0</v>
      </c>
      <c r="AB78" s="72">
        <v>0</v>
      </c>
      <c r="AC78" s="60">
        <v>0</v>
      </c>
      <c r="AD78" s="72">
        <f t="shared" si="26"/>
        <v>0</v>
      </c>
      <c r="AE78" s="72">
        <v>0</v>
      </c>
      <c r="AF78" s="60">
        <v>0</v>
      </c>
      <c r="AG78" s="72">
        <f t="shared" si="27"/>
        <v>0</v>
      </c>
      <c r="AH78" s="72">
        <v>0</v>
      </c>
      <c r="AI78" s="60">
        <v>0</v>
      </c>
      <c r="AJ78" s="72">
        <f t="shared" si="28"/>
        <v>0</v>
      </c>
      <c r="AK78" s="72">
        <v>0</v>
      </c>
      <c r="AL78" s="60">
        <v>0</v>
      </c>
      <c r="AM78" s="72">
        <f t="shared" si="29"/>
        <v>0</v>
      </c>
      <c r="AN78" s="72">
        <v>0</v>
      </c>
      <c r="AO78" s="60">
        <v>0</v>
      </c>
    </row>
    <row r="79" spans="1:41" ht="20.100000000000001" customHeight="1">
      <c r="A79" s="59" t="s">
        <v>36</v>
      </c>
      <c r="B79" s="59" t="s">
        <v>36</v>
      </c>
      <c r="C79" s="59" t="s">
        <v>36</v>
      </c>
      <c r="D79" s="59" t="s">
        <v>317</v>
      </c>
      <c r="E79" s="72">
        <f t="shared" si="15"/>
        <v>277.69</v>
      </c>
      <c r="F79" s="72">
        <f t="shared" si="16"/>
        <v>277.69</v>
      </c>
      <c r="G79" s="72">
        <f t="shared" si="17"/>
        <v>277.69</v>
      </c>
      <c r="H79" s="72">
        <v>132.12</v>
      </c>
      <c r="I79" s="60">
        <v>145.57</v>
      </c>
      <c r="J79" s="72">
        <f t="shared" si="18"/>
        <v>0</v>
      </c>
      <c r="K79" s="72">
        <v>0</v>
      </c>
      <c r="L79" s="60">
        <v>0</v>
      </c>
      <c r="M79" s="72">
        <f t="shared" si="19"/>
        <v>0</v>
      </c>
      <c r="N79" s="72">
        <v>0</v>
      </c>
      <c r="O79" s="60">
        <v>0</v>
      </c>
      <c r="P79" s="61">
        <f t="shared" si="20"/>
        <v>0</v>
      </c>
      <c r="Q79" s="72">
        <f t="shared" si="21"/>
        <v>0</v>
      </c>
      <c r="R79" s="72">
        <v>0</v>
      </c>
      <c r="S79" s="60">
        <v>0</v>
      </c>
      <c r="T79" s="72">
        <f t="shared" si="22"/>
        <v>0</v>
      </c>
      <c r="U79" s="72">
        <v>0</v>
      </c>
      <c r="V79" s="72">
        <v>0</v>
      </c>
      <c r="W79" s="72">
        <f t="shared" si="23"/>
        <v>0</v>
      </c>
      <c r="X79" s="72">
        <v>0</v>
      </c>
      <c r="Y79" s="60">
        <v>0</v>
      </c>
      <c r="Z79" s="61">
        <f t="shared" si="24"/>
        <v>0</v>
      </c>
      <c r="AA79" s="72">
        <f t="shared" si="25"/>
        <v>0</v>
      </c>
      <c r="AB79" s="72">
        <v>0</v>
      </c>
      <c r="AC79" s="60">
        <v>0</v>
      </c>
      <c r="AD79" s="72">
        <f t="shared" si="26"/>
        <v>0</v>
      </c>
      <c r="AE79" s="72">
        <v>0</v>
      </c>
      <c r="AF79" s="60">
        <v>0</v>
      </c>
      <c r="AG79" s="72">
        <f t="shared" si="27"/>
        <v>0</v>
      </c>
      <c r="AH79" s="72">
        <v>0</v>
      </c>
      <c r="AI79" s="60">
        <v>0</v>
      </c>
      <c r="AJ79" s="72">
        <f t="shared" si="28"/>
        <v>0</v>
      </c>
      <c r="AK79" s="72">
        <v>0</v>
      </c>
      <c r="AL79" s="60">
        <v>0</v>
      </c>
      <c r="AM79" s="72">
        <f t="shared" si="29"/>
        <v>0</v>
      </c>
      <c r="AN79" s="72">
        <v>0</v>
      </c>
      <c r="AO79" s="60">
        <v>0</v>
      </c>
    </row>
    <row r="80" spans="1:41" ht="20.100000000000001" customHeight="1">
      <c r="A80" s="59" t="s">
        <v>318</v>
      </c>
      <c r="B80" s="59" t="s">
        <v>91</v>
      </c>
      <c r="C80" s="59" t="s">
        <v>118</v>
      </c>
      <c r="D80" s="59" t="s">
        <v>319</v>
      </c>
      <c r="E80" s="72">
        <f t="shared" si="15"/>
        <v>188.57</v>
      </c>
      <c r="F80" s="72">
        <f t="shared" si="16"/>
        <v>188.57</v>
      </c>
      <c r="G80" s="72">
        <f t="shared" si="17"/>
        <v>188.57</v>
      </c>
      <c r="H80" s="72">
        <v>87.97</v>
      </c>
      <c r="I80" s="60">
        <v>100.6</v>
      </c>
      <c r="J80" s="72">
        <f t="shared" si="18"/>
        <v>0</v>
      </c>
      <c r="K80" s="72">
        <v>0</v>
      </c>
      <c r="L80" s="60">
        <v>0</v>
      </c>
      <c r="M80" s="72">
        <f t="shared" si="19"/>
        <v>0</v>
      </c>
      <c r="N80" s="72">
        <v>0</v>
      </c>
      <c r="O80" s="60">
        <v>0</v>
      </c>
      <c r="P80" s="61">
        <f t="shared" si="20"/>
        <v>0</v>
      </c>
      <c r="Q80" s="72">
        <f t="shared" si="21"/>
        <v>0</v>
      </c>
      <c r="R80" s="72">
        <v>0</v>
      </c>
      <c r="S80" s="60">
        <v>0</v>
      </c>
      <c r="T80" s="72">
        <f t="shared" si="22"/>
        <v>0</v>
      </c>
      <c r="U80" s="72">
        <v>0</v>
      </c>
      <c r="V80" s="72">
        <v>0</v>
      </c>
      <c r="W80" s="72">
        <f t="shared" si="23"/>
        <v>0</v>
      </c>
      <c r="X80" s="72">
        <v>0</v>
      </c>
      <c r="Y80" s="60">
        <v>0</v>
      </c>
      <c r="Z80" s="61">
        <f t="shared" si="24"/>
        <v>0</v>
      </c>
      <c r="AA80" s="72">
        <f t="shared" si="25"/>
        <v>0</v>
      </c>
      <c r="AB80" s="72">
        <v>0</v>
      </c>
      <c r="AC80" s="60">
        <v>0</v>
      </c>
      <c r="AD80" s="72">
        <f t="shared" si="26"/>
        <v>0</v>
      </c>
      <c r="AE80" s="72">
        <v>0</v>
      </c>
      <c r="AF80" s="60">
        <v>0</v>
      </c>
      <c r="AG80" s="72">
        <f t="shared" si="27"/>
        <v>0</v>
      </c>
      <c r="AH80" s="72">
        <v>0</v>
      </c>
      <c r="AI80" s="60">
        <v>0</v>
      </c>
      <c r="AJ80" s="72">
        <f t="shared" si="28"/>
        <v>0</v>
      </c>
      <c r="AK80" s="72">
        <v>0</v>
      </c>
      <c r="AL80" s="60">
        <v>0</v>
      </c>
      <c r="AM80" s="72">
        <f t="shared" si="29"/>
        <v>0</v>
      </c>
      <c r="AN80" s="72">
        <v>0</v>
      </c>
      <c r="AO80" s="60">
        <v>0</v>
      </c>
    </row>
    <row r="81" spans="1:41" ht="20.100000000000001" customHeight="1">
      <c r="A81" s="59" t="s">
        <v>318</v>
      </c>
      <c r="B81" s="59" t="s">
        <v>101</v>
      </c>
      <c r="C81" s="59" t="s">
        <v>118</v>
      </c>
      <c r="D81" s="59" t="s">
        <v>320</v>
      </c>
      <c r="E81" s="72">
        <f t="shared" si="15"/>
        <v>4</v>
      </c>
      <c r="F81" s="72">
        <f t="shared" si="16"/>
        <v>4</v>
      </c>
      <c r="G81" s="72">
        <f t="shared" si="17"/>
        <v>4</v>
      </c>
      <c r="H81" s="72">
        <v>4</v>
      </c>
      <c r="I81" s="60">
        <v>0</v>
      </c>
      <c r="J81" s="72">
        <f t="shared" si="18"/>
        <v>0</v>
      </c>
      <c r="K81" s="72">
        <v>0</v>
      </c>
      <c r="L81" s="60">
        <v>0</v>
      </c>
      <c r="M81" s="72">
        <f t="shared" si="19"/>
        <v>0</v>
      </c>
      <c r="N81" s="72">
        <v>0</v>
      </c>
      <c r="O81" s="60">
        <v>0</v>
      </c>
      <c r="P81" s="61">
        <f t="shared" si="20"/>
        <v>0</v>
      </c>
      <c r="Q81" s="72">
        <f t="shared" si="21"/>
        <v>0</v>
      </c>
      <c r="R81" s="72">
        <v>0</v>
      </c>
      <c r="S81" s="60">
        <v>0</v>
      </c>
      <c r="T81" s="72">
        <f t="shared" si="22"/>
        <v>0</v>
      </c>
      <c r="U81" s="72">
        <v>0</v>
      </c>
      <c r="V81" s="72">
        <v>0</v>
      </c>
      <c r="W81" s="72">
        <f t="shared" si="23"/>
        <v>0</v>
      </c>
      <c r="X81" s="72">
        <v>0</v>
      </c>
      <c r="Y81" s="60">
        <v>0</v>
      </c>
      <c r="Z81" s="61">
        <f t="shared" si="24"/>
        <v>0</v>
      </c>
      <c r="AA81" s="72">
        <f t="shared" si="25"/>
        <v>0</v>
      </c>
      <c r="AB81" s="72">
        <v>0</v>
      </c>
      <c r="AC81" s="60">
        <v>0</v>
      </c>
      <c r="AD81" s="72">
        <f t="shared" si="26"/>
        <v>0</v>
      </c>
      <c r="AE81" s="72">
        <v>0</v>
      </c>
      <c r="AF81" s="60">
        <v>0</v>
      </c>
      <c r="AG81" s="72">
        <f t="shared" si="27"/>
        <v>0</v>
      </c>
      <c r="AH81" s="72">
        <v>0</v>
      </c>
      <c r="AI81" s="60">
        <v>0</v>
      </c>
      <c r="AJ81" s="72">
        <f t="shared" si="28"/>
        <v>0</v>
      </c>
      <c r="AK81" s="72">
        <v>0</v>
      </c>
      <c r="AL81" s="60">
        <v>0</v>
      </c>
      <c r="AM81" s="72">
        <f t="shared" si="29"/>
        <v>0</v>
      </c>
      <c r="AN81" s="72">
        <v>0</v>
      </c>
      <c r="AO81" s="60">
        <v>0</v>
      </c>
    </row>
    <row r="82" spans="1:41" ht="20.100000000000001" customHeight="1">
      <c r="A82" s="59" t="s">
        <v>318</v>
      </c>
      <c r="B82" s="59" t="s">
        <v>87</v>
      </c>
      <c r="C82" s="59" t="s">
        <v>118</v>
      </c>
      <c r="D82" s="59" t="s">
        <v>321</v>
      </c>
      <c r="E82" s="72">
        <f t="shared" si="15"/>
        <v>25.5</v>
      </c>
      <c r="F82" s="72">
        <f t="shared" si="16"/>
        <v>25.5</v>
      </c>
      <c r="G82" s="72">
        <f t="shared" si="17"/>
        <v>25.5</v>
      </c>
      <c r="H82" s="72">
        <v>25.5</v>
      </c>
      <c r="I82" s="60">
        <v>0</v>
      </c>
      <c r="J82" s="72">
        <f t="shared" si="18"/>
        <v>0</v>
      </c>
      <c r="K82" s="72">
        <v>0</v>
      </c>
      <c r="L82" s="60">
        <v>0</v>
      </c>
      <c r="M82" s="72">
        <f t="shared" si="19"/>
        <v>0</v>
      </c>
      <c r="N82" s="72">
        <v>0</v>
      </c>
      <c r="O82" s="60">
        <v>0</v>
      </c>
      <c r="P82" s="61">
        <f t="shared" si="20"/>
        <v>0</v>
      </c>
      <c r="Q82" s="72">
        <f t="shared" si="21"/>
        <v>0</v>
      </c>
      <c r="R82" s="72">
        <v>0</v>
      </c>
      <c r="S82" s="60">
        <v>0</v>
      </c>
      <c r="T82" s="72">
        <f t="shared" si="22"/>
        <v>0</v>
      </c>
      <c r="U82" s="72">
        <v>0</v>
      </c>
      <c r="V82" s="72">
        <v>0</v>
      </c>
      <c r="W82" s="72">
        <f t="shared" si="23"/>
        <v>0</v>
      </c>
      <c r="X82" s="72">
        <v>0</v>
      </c>
      <c r="Y82" s="60">
        <v>0</v>
      </c>
      <c r="Z82" s="61">
        <f t="shared" si="24"/>
        <v>0</v>
      </c>
      <c r="AA82" s="72">
        <f t="shared" si="25"/>
        <v>0</v>
      </c>
      <c r="AB82" s="72">
        <v>0</v>
      </c>
      <c r="AC82" s="60">
        <v>0</v>
      </c>
      <c r="AD82" s="72">
        <f t="shared" si="26"/>
        <v>0</v>
      </c>
      <c r="AE82" s="72">
        <v>0</v>
      </c>
      <c r="AF82" s="60">
        <v>0</v>
      </c>
      <c r="AG82" s="72">
        <f t="shared" si="27"/>
        <v>0</v>
      </c>
      <c r="AH82" s="72">
        <v>0</v>
      </c>
      <c r="AI82" s="60">
        <v>0</v>
      </c>
      <c r="AJ82" s="72">
        <f t="shared" si="28"/>
        <v>0</v>
      </c>
      <c r="AK82" s="72">
        <v>0</v>
      </c>
      <c r="AL82" s="60">
        <v>0</v>
      </c>
      <c r="AM82" s="72">
        <f t="shared" si="29"/>
        <v>0</v>
      </c>
      <c r="AN82" s="72">
        <v>0</v>
      </c>
      <c r="AO82" s="60">
        <v>0</v>
      </c>
    </row>
    <row r="83" spans="1:41" ht="20.100000000000001" customHeight="1">
      <c r="A83" s="59" t="s">
        <v>318</v>
      </c>
      <c r="B83" s="59" t="s">
        <v>90</v>
      </c>
      <c r="C83" s="59" t="s">
        <v>118</v>
      </c>
      <c r="D83" s="59" t="s">
        <v>322</v>
      </c>
      <c r="E83" s="72">
        <f t="shared" si="15"/>
        <v>45.1</v>
      </c>
      <c r="F83" s="72">
        <f t="shared" si="16"/>
        <v>45.1</v>
      </c>
      <c r="G83" s="72">
        <f t="shared" si="17"/>
        <v>45.1</v>
      </c>
      <c r="H83" s="72">
        <v>3.5</v>
      </c>
      <c r="I83" s="60">
        <v>41.6</v>
      </c>
      <c r="J83" s="72">
        <f t="shared" si="18"/>
        <v>0</v>
      </c>
      <c r="K83" s="72">
        <v>0</v>
      </c>
      <c r="L83" s="60">
        <v>0</v>
      </c>
      <c r="M83" s="72">
        <f t="shared" si="19"/>
        <v>0</v>
      </c>
      <c r="N83" s="72">
        <v>0</v>
      </c>
      <c r="O83" s="60">
        <v>0</v>
      </c>
      <c r="P83" s="61">
        <f t="shared" si="20"/>
        <v>0</v>
      </c>
      <c r="Q83" s="72">
        <f t="shared" si="21"/>
        <v>0</v>
      </c>
      <c r="R83" s="72">
        <v>0</v>
      </c>
      <c r="S83" s="60">
        <v>0</v>
      </c>
      <c r="T83" s="72">
        <f t="shared" si="22"/>
        <v>0</v>
      </c>
      <c r="U83" s="72">
        <v>0</v>
      </c>
      <c r="V83" s="72">
        <v>0</v>
      </c>
      <c r="W83" s="72">
        <f t="shared" si="23"/>
        <v>0</v>
      </c>
      <c r="X83" s="72">
        <v>0</v>
      </c>
      <c r="Y83" s="60">
        <v>0</v>
      </c>
      <c r="Z83" s="61">
        <f t="shared" si="24"/>
        <v>0</v>
      </c>
      <c r="AA83" s="72">
        <f t="shared" si="25"/>
        <v>0</v>
      </c>
      <c r="AB83" s="72">
        <v>0</v>
      </c>
      <c r="AC83" s="60">
        <v>0</v>
      </c>
      <c r="AD83" s="72">
        <f t="shared" si="26"/>
        <v>0</v>
      </c>
      <c r="AE83" s="72">
        <v>0</v>
      </c>
      <c r="AF83" s="60">
        <v>0</v>
      </c>
      <c r="AG83" s="72">
        <f t="shared" si="27"/>
        <v>0</v>
      </c>
      <c r="AH83" s="72">
        <v>0</v>
      </c>
      <c r="AI83" s="60">
        <v>0</v>
      </c>
      <c r="AJ83" s="72">
        <f t="shared" si="28"/>
        <v>0</v>
      </c>
      <c r="AK83" s="72">
        <v>0</v>
      </c>
      <c r="AL83" s="60">
        <v>0</v>
      </c>
      <c r="AM83" s="72">
        <f t="shared" si="29"/>
        <v>0</v>
      </c>
      <c r="AN83" s="72">
        <v>0</v>
      </c>
      <c r="AO83" s="60">
        <v>0</v>
      </c>
    </row>
    <row r="84" spans="1:41" ht="20.100000000000001" customHeight="1">
      <c r="A84" s="59" t="s">
        <v>318</v>
      </c>
      <c r="B84" s="59" t="s">
        <v>123</v>
      </c>
      <c r="C84" s="59" t="s">
        <v>118</v>
      </c>
      <c r="D84" s="59" t="s">
        <v>323</v>
      </c>
      <c r="E84" s="72">
        <f t="shared" si="15"/>
        <v>0.87</v>
      </c>
      <c r="F84" s="72">
        <f t="shared" si="16"/>
        <v>0.87</v>
      </c>
      <c r="G84" s="72">
        <f t="shared" si="17"/>
        <v>0.87</v>
      </c>
      <c r="H84" s="72">
        <v>0.87</v>
      </c>
      <c r="I84" s="60">
        <v>0</v>
      </c>
      <c r="J84" s="72">
        <f t="shared" si="18"/>
        <v>0</v>
      </c>
      <c r="K84" s="72">
        <v>0</v>
      </c>
      <c r="L84" s="60">
        <v>0</v>
      </c>
      <c r="M84" s="72">
        <f t="shared" si="19"/>
        <v>0</v>
      </c>
      <c r="N84" s="72">
        <v>0</v>
      </c>
      <c r="O84" s="60">
        <v>0</v>
      </c>
      <c r="P84" s="61">
        <f t="shared" si="20"/>
        <v>0</v>
      </c>
      <c r="Q84" s="72">
        <f t="shared" si="21"/>
        <v>0</v>
      </c>
      <c r="R84" s="72">
        <v>0</v>
      </c>
      <c r="S84" s="60">
        <v>0</v>
      </c>
      <c r="T84" s="72">
        <f t="shared" si="22"/>
        <v>0</v>
      </c>
      <c r="U84" s="72">
        <v>0</v>
      </c>
      <c r="V84" s="72">
        <v>0</v>
      </c>
      <c r="W84" s="72">
        <f t="shared" si="23"/>
        <v>0</v>
      </c>
      <c r="X84" s="72">
        <v>0</v>
      </c>
      <c r="Y84" s="60">
        <v>0</v>
      </c>
      <c r="Z84" s="61">
        <f t="shared" si="24"/>
        <v>0</v>
      </c>
      <c r="AA84" s="72">
        <f t="shared" si="25"/>
        <v>0</v>
      </c>
      <c r="AB84" s="72">
        <v>0</v>
      </c>
      <c r="AC84" s="60">
        <v>0</v>
      </c>
      <c r="AD84" s="72">
        <f t="shared" si="26"/>
        <v>0</v>
      </c>
      <c r="AE84" s="72">
        <v>0</v>
      </c>
      <c r="AF84" s="60">
        <v>0</v>
      </c>
      <c r="AG84" s="72">
        <f t="shared" si="27"/>
        <v>0</v>
      </c>
      <c r="AH84" s="72">
        <v>0</v>
      </c>
      <c r="AI84" s="60">
        <v>0</v>
      </c>
      <c r="AJ84" s="72">
        <f t="shared" si="28"/>
        <v>0</v>
      </c>
      <c r="AK84" s="72">
        <v>0</v>
      </c>
      <c r="AL84" s="60">
        <v>0</v>
      </c>
      <c r="AM84" s="72">
        <f t="shared" si="29"/>
        <v>0</v>
      </c>
      <c r="AN84" s="72">
        <v>0</v>
      </c>
      <c r="AO84" s="60">
        <v>0</v>
      </c>
    </row>
    <row r="85" spans="1:41" ht="20.100000000000001" customHeight="1">
      <c r="A85" s="59" t="s">
        <v>318</v>
      </c>
      <c r="B85" s="59" t="s">
        <v>86</v>
      </c>
      <c r="C85" s="59" t="s">
        <v>118</v>
      </c>
      <c r="D85" s="59" t="s">
        <v>326</v>
      </c>
      <c r="E85" s="72">
        <f t="shared" si="15"/>
        <v>4.7</v>
      </c>
      <c r="F85" s="72">
        <f t="shared" si="16"/>
        <v>4.7</v>
      </c>
      <c r="G85" s="72">
        <f t="shared" si="17"/>
        <v>4.7</v>
      </c>
      <c r="H85" s="72">
        <v>4.7</v>
      </c>
      <c r="I85" s="60">
        <v>0</v>
      </c>
      <c r="J85" s="72">
        <f t="shared" si="18"/>
        <v>0</v>
      </c>
      <c r="K85" s="72">
        <v>0</v>
      </c>
      <c r="L85" s="60">
        <v>0</v>
      </c>
      <c r="M85" s="72">
        <f t="shared" si="19"/>
        <v>0</v>
      </c>
      <c r="N85" s="72">
        <v>0</v>
      </c>
      <c r="O85" s="60">
        <v>0</v>
      </c>
      <c r="P85" s="61">
        <f t="shared" si="20"/>
        <v>0</v>
      </c>
      <c r="Q85" s="72">
        <f t="shared" si="21"/>
        <v>0</v>
      </c>
      <c r="R85" s="72">
        <v>0</v>
      </c>
      <c r="S85" s="60">
        <v>0</v>
      </c>
      <c r="T85" s="72">
        <f t="shared" si="22"/>
        <v>0</v>
      </c>
      <c r="U85" s="72">
        <v>0</v>
      </c>
      <c r="V85" s="72">
        <v>0</v>
      </c>
      <c r="W85" s="72">
        <f t="shared" si="23"/>
        <v>0</v>
      </c>
      <c r="X85" s="72">
        <v>0</v>
      </c>
      <c r="Y85" s="60">
        <v>0</v>
      </c>
      <c r="Z85" s="61">
        <f t="shared" si="24"/>
        <v>0</v>
      </c>
      <c r="AA85" s="72">
        <f t="shared" si="25"/>
        <v>0</v>
      </c>
      <c r="AB85" s="72">
        <v>0</v>
      </c>
      <c r="AC85" s="60">
        <v>0</v>
      </c>
      <c r="AD85" s="72">
        <f t="shared" si="26"/>
        <v>0</v>
      </c>
      <c r="AE85" s="72">
        <v>0</v>
      </c>
      <c r="AF85" s="60">
        <v>0</v>
      </c>
      <c r="AG85" s="72">
        <f t="shared" si="27"/>
        <v>0</v>
      </c>
      <c r="AH85" s="72">
        <v>0</v>
      </c>
      <c r="AI85" s="60">
        <v>0</v>
      </c>
      <c r="AJ85" s="72">
        <f t="shared" si="28"/>
        <v>0</v>
      </c>
      <c r="AK85" s="72">
        <v>0</v>
      </c>
      <c r="AL85" s="60">
        <v>0</v>
      </c>
      <c r="AM85" s="72">
        <f t="shared" si="29"/>
        <v>0</v>
      </c>
      <c r="AN85" s="72">
        <v>0</v>
      </c>
      <c r="AO85" s="60">
        <v>0</v>
      </c>
    </row>
    <row r="86" spans="1:41" ht="20.100000000000001" customHeight="1">
      <c r="A86" s="59" t="s">
        <v>318</v>
      </c>
      <c r="B86" s="59" t="s">
        <v>82</v>
      </c>
      <c r="C86" s="59" t="s">
        <v>118</v>
      </c>
      <c r="D86" s="59" t="s">
        <v>328</v>
      </c>
      <c r="E86" s="72">
        <f t="shared" si="15"/>
        <v>8.9499999999999993</v>
      </c>
      <c r="F86" s="72">
        <f t="shared" si="16"/>
        <v>8.9499999999999993</v>
      </c>
      <c r="G86" s="72">
        <f t="shared" si="17"/>
        <v>8.9499999999999993</v>
      </c>
      <c r="H86" s="72">
        <v>5.58</v>
      </c>
      <c r="I86" s="60">
        <v>3.37</v>
      </c>
      <c r="J86" s="72">
        <f t="shared" si="18"/>
        <v>0</v>
      </c>
      <c r="K86" s="72">
        <v>0</v>
      </c>
      <c r="L86" s="60">
        <v>0</v>
      </c>
      <c r="M86" s="72">
        <f t="shared" si="19"/>
        <v>0</v>
      </c>
      <c r="N86" s="72">
        <v>0</v>
      </c>
      <c r="O86" s="60">
        <v>0</v>
      </c>
      <c r="P86" s="61">
        <f t="shared" si="20"/>
        <v>0</v>
      </c>
      <c r="Q86" s="72">
        <f t="shared" si="21"/>
        <v>0</v>
      </c>
      <c r="R86" s="72">
        <v>0</v>
      </c>
      <c r="S86" s="60">
        <v>0</v>
      </c>
      <c r="T86" s="72">
        <f t="shared" si="22"/>
        <v>0</v>
      </c>
      <c r="U86" s="72">
        <v>0</v>
      </c>
      <c r="V86" s="72">
        <v>0</v>
      </c>
      <c r="W86" s="72">
        <f t="shared" si="23"/>
        <v>0</v>
      </c>
      <c r="X86" s="72">
        <v>0</v>
      </c>
      <c r="Y86" s="60">
        <v>0</v>
      </c>
      <c r="Z86" s="61">
        <f t="shared" si="24"/>
        <v>0</v>
      </c>
      <c r="AA86" s="72">
        <f t="shared" si="25"/>
        <v>0</v>
      </c>
      <c r="AB86" s="72">
        <v>0</v>
      </c>
      <c r="AC86" s="60">
        <v>0</v>
      </c>
      <c r="AD86" s="72">
        <f t="shared" si="26"/>
        <v>0</v>
      </c>
      <c r="AE86" s="72">
        <v>0</v>
      </c>
      <c r="AF86" s="60">
        <v>0</v>
      </c>
      <c r="AG86" s="72">
        <f t="shared" si="27"/>
        <v>0</v>
      </c>
      <c r="AH86" s="72">
        <v>0</v>
      </c>
      <c r="AI86" s="60">
        <v>0</v>
      </c>
      <c r="AJ86" s="72">
        <f t="shared" si="28"/>
        <v>0</v>
      </c>
      <c r="AK86" s="72">
        <v>0</v>
      </c>
      <c r="AL86" s="60">
        <v>0</v>
      </c>
      <c r="AM86" s="72">
        <f t="shared" si="29"/>
        <v>0</v>
      </c>
      <c r="AN86" s="72">
        <v>0</v>
      </c>
      <c r="AO86" s="60">
        <v>0</v>
      </c>
    </row>
    <row r="87" spans="1:41" ht="20.100000000000001" customHeight="1">
      <c r="A87" s="59" t="s">
        <v>36</v>
      </c>
      <c r="B87" s="59" t="s">
        <v>36</v>
      </c>
      <c r="C87" s="59" t="s">
        <v>36</v>
      </c>
      <c r="D87" s="59" t="s">
        <v>329</v>
      </c>
      <c r="E87" s="72">
        <f t="shared" si="15"/>
        <v>13.83</v>
      </c>
      <c r="F87" s="72">
        <f t="shared" si="16"/>
        <v>13.83</v>
      </c>
      <c r="G87" s="72">
        <f t="shared" si="17"/>
        <v>13.83</v>
      </c>
      <c r="H87" s="72">
        <v>0</v>
      </c>
      <c r="I87" s="60">
        <v>13.83</v>
      </c>
      <c r="J87" s="72">
        <f t="shared" si="18"/>
        <v>0</v>
      </c>
      <c r="K87" s="72">
        <v>0</v>
      </c>
      <c r="L87" s="60">
        <v>0</v>
      </c>
      <c r="M87" s="72">
        <f t="shared" si="19"/>
        <v>0</v>
      </c>
      <c r="N87" s="72">
        <v>0</v>
      </c>
      <c r="O87" s="60">
        <v>0</v>
      </c>
      <c r="P87" s="61">
        <f t="shared" si="20"/>
        <v>0</v>
      </c>
      <c r="Q87" s="72">
        <f t="shared" si="21"/>
        <v>0</v>
      </c>
      <c r="R87" s="72">
        <v>0</v>
      </c>
      <c r="S87" s="60">
        <v>0</v>
      </c>
      <c r="T87" s="72">
        <f t="shared" si="22"/>
        <v>0</v>
      </c>
      <c r="U87" s="72">
        <v>0</v>
      </c>
      <c r="V87" s="72">
        <v>0</v>
      </c>
      <c r="W87" s="72">
        <f t="shared" si="23"/>
        <v>0</v>
      </c>
      <c r="X87" s="72">
        <v>0</v>
      </c>
      <c r="Y87" s="60">
        <v>0</v>
      </c>
      <c r="Z87" s="61">
        <f t="shared" si="24"/>
        <v>0</v>
      </c>
      <c r="AA87" s="72">
        <f t="shared" si="25"/>
        <v>0</v>
      </c>
      <c r="AB87" s="72">
        <v>0</v>
      </c>
      <c r="AC87" s="60">
        <v>0</v>
      </c>
      <c r="AD87" s="72">
        <f t="shared" si="26"/>
        <v>0</v>
      </c>
      <c r="AE87" s="72">
        <v>0</v>
      </c>
      <c r="AF87" s="60">
        <v>0</v>
      </c>
      <c r="AG87" s="72">
        <f t="shared" si="27"/>
        <v>0</v>
      </c>
      <c r="AH87" s="72">
        <v>0</v>
      </c>
      <c r="AI87" s="60">
        <v>0</v>
      </c>
      <c r="AJ87" s="72">
        <f t="shared" si="28"/>
        <v>0</v>
      </c>
      <c r="AK87" s="72">
        <v>0</v>
      </c>
      <c r="AL87" s="60">
        <v>0</v>
      </c>
      <c r="AM87" s="72">
        <f t="shared" si="29"/>
        <v>0</v>
      </c>
      <c r="AN87" s="72">
        <v>0</v>
      </c>
      <c r="AO87" s="60">
        <v>0</v>
      </c>
    </row>
    <row r="88" spans="1:41" ht="20.100000000000001" customHeight="1">
      <c r="A88" s="59" t="s">
        <v>330</v>
      </c>
      <c r="B88" s="59" t="s">
        <v>123</v>
      </c>
      <c r="C88" s="59" t="s">
        <v>118</v>
      </c>
      <c r="D88" s="59" t="s">
        <v>331</v>
      </c>
      <c r="E88" s="72">
        <f t="shared" si="15"/>
        <v>13.83</v>
      </c>
      <c r="F88" s="72">
        <f t="shared" si="16"/>
        <v>13.83</v>
      </c>
      <c r="G88" s="72">
        <f t="shared" si="17"/>
        <v>13.83</v>
      </c>
      <c r="H88" s="72">
        <v>0</v>
      </c>
      <c r="I88" s="60">
        <v>13.83</v>
      </c>
      <c r="J88" s="72">
        <f t="shared" si="18"/>
        <v>0</v>
      </c>
      <c r="K88" s="72">
        <v>0</v>
      </c>
      <c r="L88" s="60">
        <v>0</v>
      </c>
      <c r="M88" s="72">
        <f t="shared" si="19"/>
        <v>0</v>
      </c>
      <c r="N88" s="72">
        <v>0</v>
      </c>
      <c r="O88" s="60">
        <v>0</v>
      </c>
      <c r="P88" s="61">
        <f t="shared" si="20"/>
        <v>0</v>
      </c>
      <c r="Q88" s="72">
        <f t="shared" si="21"/>
        <v>0</v>
      </c>
      <c r="R88" s="72">
        <v>0</v>
      </c>
      <c r="S88" s="60">
        <v>0</v>
      </c>
      <c r="T88" s="72">
        <f t="shared" si="22"/>
        <v>0</v>
      </c>
      <c r="U88" s="72">
        <v>0</v>
      </c>
      <c r="V88" s="72">
        <v>0</v>
      </c>
      <c r="W88" s="72">
        <f t="shared" si="23"/>
        <v>0</v>
      </c>
      <c r="X88" s="72">
        <v>0</v>
      </c>
      <c r="Y88" s="60">
        <v>0</v>
      </c>
      <c r="Z88" s="61">
        <f t="shared" si="24"/>
        <v>0</v>
      </c>
      <c r="AA88" s="72">
        <f t="shared" si="25"/>
        <v>0</v>
      </c>
      <c r="AB88" s="72">
        <v>0</v>
      </c>
      <c r="AC88" s="60">
        <v>0</v>
      </c>
      <c r="AD88" s="72">
        <f t="shared" si="26"/>
        <v>0</v>
      </c>
      <c r="AE88" s="72">
        <v>0</v>
      </c>
      <c r="AF88" s="60">
        <v>0</v>
      </c>
      <c r="AG88" s="72">
        <f t="shared" si="27"/>
        <v>0</v>
      </c>
      <c r="AH88" s="72">
        <v>0</v>
      </c>
      <c r="AI88" s="60">
        <v>0</v>
      </c>
      <c r="AJ88" s="72">
        <f t="shared" si="28"/>
        <v>0</v>
      </c>
      <c r="AK88" s="72">
        <v>0</v>
      </c>
      <c r="AL88" s="60">
        <v>0</v>
      </c>
      <c r="AM88" s="72">
        <f t="shared" si="29"/>
        <v>0</v>
      </c>
      <c r="AN88" s="72">
        <v>0</v>
      </c>
      <c r="AO88" s="60">
        <v>0</v>
      </c>
    </row>
    <row r="89" spans="1:41" ht="20.100000000000001" customHeight="1">
      <c r="A89" s="59" t="s">
        <v>36</v>
      </c>
      <c r="B89" s="59" t="s">
        <v>36</v>
      </c>
      <c r="C89" s="59" t="s">
        <v>36</v>
      </c>
      <c r="D89" s="59" t="s">
        <v>333</v>
      </c>
      <c r="E89" s="72">
        <f t="shared" si="15"/>
        <v>0.05</v>
      </c>
      <c r="F89" s="72">
        <f t="shared" si="16"/>
        <v>0.05</v>
      </c>
      <c r="G89" s="72">
        <f t="shared" si="17"/>
        <v>0.05</v>
      </c>
      <c r="H89" s="72">
        <v>0.05</v>
      </c>
      <c r="I89" s="60">
        <v>0</v>
      </c>
      <c r="J89" s="72">
        <f t="shared" si="18"/>
        <v>0</v>
      </c>
      <c r="K89" s="72">
        <v>0</v>
      </c>
      <c r="L89" s="60">
        <v>0</v>
      </c>
      <c r="M89" s="72">
        <f t="shared" si="19"/>
        <v>0</v>
      </c>
      <c r="N89" s="72">
        <v>0</v>
      </c>
      <c r="O89" s="60">
        <v>0</v>
      </c>
      <c r="P89" s="61">
        <f t="shared" si="20"/>
        <v>0</v>
      </c>
      <c r="Q89" s="72">
        <f t="shared" si="21"/>
        <v>0</v>
      </c>
      <c r="R89" s="72">
        <v>0</v>
      </c>
      <c r="S89" s="60">
        <v>0</v>
      </c>
      <c r="T89" s="72">
        <f t="shared" si="22"/>
        <v>0</v>
      </c>
      <c r="U89" s="72">
        <v>0</v>
      </c>
      <c r="V89" s="72">
        <v>0</v>
      </c>
      <c r="W89" s="72">
        <f t="shared" si="23"/>
        <v>0</v>
      </c>
      <c r="X89" s="72">
        <v>0</v>
      </c>
      <c r="Y89" s="60">
        <v>0</v>
      </c>
      <c r="Z89" s="61">
        <f t="shared" si="24"/>
        <v>0</v>
      </c>
      <c r="AA89" s="72">
        <f t="shared" si="25"/>
        <v>0</v>
      </c>
      <c r="AB89" s="72">
        <v>0</v>
      </c>
      <c r="AC89" s="60">
        <v>0</v>
      </c>
      <c r="AD89" s="72">
        <f t="shared" si="26"/>
        <v>0</v>
      </c>
      <c r="AE89" s="72">
        <v>0</v>
      </c>
      <c r="AF89" s="60">
        <v>0</v>
      </c>
      <c r="AG89" s="72">
        <f t="shared" si="27"/>
        <v>0</v>
      </c>
      <c r="AH89" s="72">
        <v>0</v>
      </c>
      <c r="AI89" s="60">
        <v>0</v>
      </c>
      <c r="AJ89" s="72">
        <f t="shared" si="28"/>
        <v>0</v>
      </c>
      <c r="AK89" s="72">
        <v>0</v>
      </c>
      <c r="AL89" s="60">
        <v>0</v>
      </c>
      <c r="AM89" s="72">
        <f t="shared" si="29"/>
        <v>0</v>
      </c>
      <c r="AN89" s="72">
        <v>0</v>
      </c>
      <c r="AO89" s="60">
        <v>0</v>
      </c>
    </row>
    <row r="90" spans="1:41" ht="20.100000000000001" customHeight="1">
      <c r="A90" s="59" t="s">
        <v>334</v>
      </c>
      <c r="B90" s="59" t="s">
        <v>91</v>
      </c>
      <c r="C90" s="59" t="s">
        <v>118</v>
      </c>
      <c r="D90" s="59" t="s">
        <v>335</v>
      </c>
      <c r="E90" s="72">
        <f t="shared" si="15"/>
        <v>0.05</v>
      </c>
      <c r="F90" s="72">
        <f t="shared" si="16"/>
        <v>0.05</v>
      </c>
      <c r="G90" s="72">
        <f t="shared" si="17"/>
        <v>0.05</v>
      </c>
      <c r="H90" s="72">
        <v>0.05</v>
      </c>
      <c r="I90" s="60">
        <v>0</v>
      </c>
      <c r="J90" s="72">
        <f t="shared" si="18"/>
        <v>0</v>
      </c>
      <c r="K90" s="72">
        <v>0</v>
      </c>
      <c r="L90" s="60">
        <v>0</v>
      </c>
      <c r="M90" s="72">
        <f t="shared" si="19"/>
        <v>0</v>
      </c>
      <c r="N90" s="72">
        <v>0</v>
      </c>
      <c r="O90" s="60">
        <v>0</v>
      </c>
      <c r="P90" s="61">
        <f t="shared" si="20"/>
        <v>0</v>
      </c>
      <c r="Q90" s="72">
        <f t="shared" si="21"/>
        <v>0</v>
      </c>
      <c r="R90" s="72">
        <v>0</v>
      </c>
      <c r="S90" s="60">
        <v>0</v>
      </c>
      <c r="T90" s="72">
        <f t="shared" si="22"/>
        <v>0</v>
      </c>
      <c r="U90" s="72">
        <v>0</v>
      </c>
      <c r="V90" s="72">
        <v>0</v>
      </c>
      <c r="W90" s="72">
        <f t="shared" si="23"/>
        <v>0</v>
      </c>
      <c r="X90" s="72">
        <v>0</v>
      </c>
      <c r="Y90" s="60">
        <v>0</v>
      </c>
      <c r="Z90" s="61">
        <f t="shared" si="24"/>
        <v>0</v>
      </c>
      <c r="AA90" s="72">
        <f t="shared" si="25"/>
        <v>0</v>
      </c>
      <c r="AB90" s="72">
        <v>0</v>
      </c>
      <c r="AC90" s="60">
        <v>0</v>
      </c>
      <c r="AD90" s="72">
        <f t="shared" si="26"/>
        <v>0</v>
      </c>
      <c r="AE90" s="72">
        <v>0</v>
      </c>
      <c r="AF90" s="60">
        <v>0</v>
      </c>
      <c r="AG90" s="72">
        <f t="shared" si="27"/>
        <v>0</v>
      </c>
      <c r="AH90" s="72">
        <v>0</v>
      </c>
      <c r="AI90" s="60">
        <v>0</v>
      </c>
      <c r="AJ90" s="72">
        <f t="shared" si="28"/>
        <v>0</v>
      </c>
      <c r="AK90" s="72">
        <v>0</v>
      </c>
      <c r="AL90" s="60">
        <v>0</v>
      </c>
      <c r="AM90" s="72">
        <f t="shared" si="29"/>
        <v>0</v>
      </c>
      <c r="AN90" s="72">
        <v>0</v>
      </c>
      <c r="AO90" s="60">
        <v>0</v>
      </c>
    </row>
    <row r="91" spans="1:41" ht="20.100000000000001" customHeight="1">
      <c r="A91" s="59" t="s">
        <v>36</v>
      </c>
      <c r="B91" s="59" t="s">
        <v>36</v>
      </c>
      <c r="C91" s="59" t="s">
        <v>36</v>
      </c>
      <c r="D91" s="59" t="s">
        <v>121</v>
      </c>
      <c r="E91" s="72">
        <f t="shared" si="15"/>
        <v>595.53</v>
      </c>
      <c r="F91" s="72">
        <f t="shared" si="16"/>
        <v>595.53</v>
      </c>
      <c r="G91" s="72">
        <f t="shared" si="17"/>
        <v>595.53</v>
      </c>
      <c r="H91" s="72">
        <v>513.63</v>
      </c>
      <c r="I91" s="60">
        <v>81.900000000000006</v>
      </c>
      <c r="J91" s="72">
        <f t="shared" si="18"/>
        <v>0</v>
      </c>
      <c r="K91" s="72">
        <v>0</v>
      </c>
      <c r="L91" s="60">
        <v>0</v>
      </c>
      <c r="M91" s="72">
        <f t="shared" si="19"/>
        <v>0</v>
      </c>
      <c r="N91" s="72">
        <v>0</v>
      </c>
      <c r="O91" s="60">
        <v>0</v>
      </c>
      <c r="P91" s="61">
        <f t="shared" si="20"/>
        <v>0</v>
      </c>
      <c r="Q91" s="72">
        <f t="shared" si="21"/>
        <v>0</v>
      </c>
      <c r="R91" s="72">
        <v>0</v>
      </c>
      <c r="S91" s="60">
        <v>0</v>
      </c>
      <c r="T91" s="72">
        <f t="shared" si="22"/>
        <v>0</v>
      </c>
      <c r="U91" s="72">
        <v>0</v>
      </c>
      <c r="V91" s="72">
        <v>0</v>
      </c>
      <c r="W91" s="72">
        <f t="shared" si="23"/>
        <v>0</v>
      </c>
      <c r="X91" s="72">
        <v>0</v>
      </c>
      <c r="Y91" s="60">
        <v>0</v>
      </c>
      <c r="Z91" s="61">
        <f t="shared" si="24"/>
        <v>0</v>
      </c>
      <c r="AA91" s="72">
        <f t="shared" si="25"/>
        <v>0</v>
      </c>
      <c r="AB91" s="72">
        <v>0</v>
      </c>
      <c r="AC91" s="60">
        <v>0</v>
      </c>
      <c r="AD91" s="72">
        <f t="shared" si="26"/>
        <v>0</v>
      </c>
      <c r="AE91" s="72">
        <v>0</v>
      </c>
      <c r="AF91" s="60">
        <v>0</v>
      </c>
      <c r="AG91" s="72">
        <f t="shared" si="27"/>
        <v>0</v>
      </c>
      <c r="AH91" s="72">
        <v>0</v>
      </c>
      <c r="AI91" s="60">
        <v>0</v>
      </c>
      <c r="AJ91" s="72">
        <f t="shared" si="28"/>
        <v>0</v>
      </c>
      <c r="AK91" s="72">
        <v>0</v>
      </c>
      <c r="AL91" s="60">
        <v>0</v>
      </c>
      <c r="AM91" s="72">
        <f t="shared" si="29"/>
        <v>0</v>
      </c>
      <c r="AN91" s="72">
        <v>0</v>
      </c>
      <c r="AO91" s="60">
        <v>0</v>
      </c>
    </row>
    <row r="92" spans="1:41" ht="20.100000000000001" customHeight="1">
      <c r="A92" s="59" t="s">
        <v>36</v>
      </c>
      <c r="B92" s="59" t="s">
        <v>36</v>
      </c>
      <c r="C92" s="59" t="s">
        <v>36</v>
      </c>
      <c r="D92" s="59" t="s">
        <v>311</v>
      </c>
      <c r="E92" s="72">
        <f t="shared" si="15"/>
        <v>386.91</v>
      </c>
      <c r="F92" s="72">
        <f t="shared" si="16"/>
        <v>386.91</v>
      </c>
      <c r="G92" s="72">
        <f t="shared" si="17"/>
        <v>386.91</v>
      </c>
      <c r="H92" s="72">
        <v>386.91</v>
      </c>
      <c r="I92" s="60">
        <v>0</v>
      </c>
      <c r="J92" s="72">
        <f t="shared" si="18"/>
        <v>0</v>
      </c>
      <c r="K92" s="72">
        <v>0</v>
      </c>
      <c r="L92" s="60">
        <v>0</v>
      </c>
      <c r="M92" s="72">
        <f t="shared" si="19"/>
        <v>0</v>
      </c>
      <c r="N92" s="72">
        <v>0</v>
      </c>
      <c r="O92" s="60">
        <v>0</v>
      </c>
      <c r="P92" s="61">
        <f t="shared" si="20"/>
        <v>0</v>
      </c>
      <c r="Q92" s="72">
        <f t="shared" si="21"/>
        <v>0</v>
      </c>
      <c r="R92" s="72">
        <v>0</v>
      </c>
      <c r="S92" s="60">
        <v>0</v>
      </c>
      <c r="T92" s="72">
        <f t="shared" si="22"/>
        <v>0</v>
      </c>
      <c r="U92" s="72">
        <v>0</v>
      </c>
      <c r="V92" s="72">
        <v>0</v>
      </c>
      <c r="W92" s="72">
        <f t="shared" si="23"/>
        <v>0</v>
      </c>
      <c r="X92" s="72">
        <v>0</v>
      </c>
      <c r="Y92" s="60">
        <v>0</v>
      </c>
      <c r="Z92" s="61">
        <f t="shared" si="24"/>
        <v>0</v>
      </c>
      <c r="AA92" s="72">
        <f t="shared" si="25"/>
        <v>0</v>
      </c>
      <c r="AB92" s="72">
        <v>0</v>
      </c>
      <c r="AC92" s="60">
        <v>0</v>
      </c>
      <c r="AD92" s="72">
        <f t="shared" si="26"/>
        <v>0</v>
      </c>
      <c r="AE92" s="72">
        <v>0</v>
      </c>
      <c r="AF92" s="60">
        <v>0</v>
      </c>
      <c r="AG92" s="72">
        <f t="shared" si="27"/>
        <v>0</v>
      </c>
      <c r="AH92" s="72">
        <v>0</v>
      </c>
      <c r="AI92" s="60">
        <v>0</v>
      </c>
      <c r="AJ92" s="72">
        <f t="shared" si="28"/>
        <v>0</v>
      </c>
      <c r="AK92" s="72">
        <v>0</v>
      </c>
      <c r="AL92" s="60">
        <v>0</v>
      </c>
      <c r="AM92" s="72">
        <f t="shared" si="29"/>
        <v>0</v>
      </c>
      <c r="AN92" s="72">
        <v>0</v>
      </c>
      <c r="AO92" s="60">
        <v>0</v>
      </c>
    </row>
    <row r="93" spans="1:41" ht="20.100000000000001" customHeight="1">
      <c r="A93" s="59" t="s">
        <v>312</v>
      </c>
      <c r="B93" s="59" t="s">
        <v>91</v>
      </c>
      <c r="C93" s="59" t="s">
        <v>122</v>
      </c>
      <c r="D93" s="59" t="s">
        <v>313</v>
      </c>
      <c r="E93" s="72">
        <f t="shared" si="15"/>
        <v>261.72000000000003</v>
      </c>
      <c r="F93" s="72">
        <f t="shared" si="16"/>
        <v>261.72000000000003</v>
      </c>
      <c r="G93" s="72">
        <f t="shared" si="17"/>
        <v>261.72000000000003</v>
      </c>
      <c r="H93" s="72">
        <v>261.72000000000003</v>
      </c>
      <c r="I93" s="60">
        <v>0</v>
      </c>
      <c r="J93" s="72">
        <f t="shared" si="18"/>
        <v>0</v>
      </c>
      <c r="K93" s="72">
        <v>0</v>
      </c>
      <c r="L93" s="60">
        <v>0</v>
      </c>
      <c r="M93" s="72">
        <f t="shared" si="19"/>
        <v>0</v>
      </c>
      <c r="N93" s="72">
        <v>0</v>
      </c>
      <c r="O93" s="60">
        <v>0</v>
      </c>
      <c r="P93" s="61">
        <f t="shared" si="20"/>
        <v>0</v>
      </c>
      <c r="Q93" s="72">
        <f t="shared" si="21"/>
        <v>0</v>
      </c>
      <c r="R93" s="72">
        <v>0</v>
      </c>
      <c r="S93" s="60">
        <v>0</v>
      </c>
      <c r="T93" s="72">
        <f t="shared" si="22"/>
        <v>0</v>
      </c>
      <c r="U93" s="72">
        <v>0</v>
      </c>
      <c r="V93" s="72">
        <v>0</v>
      </c>
      <c r="W93" s="72">
        <f t="shared" si="23"/>
        <v>0</v>
      </c>
      <c r="X93" s="72">
        <v>0</v>
      </c>
      <c r="Y93" s="60">
        <v>0</v>
      </c>
      <c r="Z93" s="61">
        <f t="shared" si="24"/>
        <v>0</v>
      </c>
      <c r="AA93" s="72">
        <f t="shared" si="25"/>
        <v>0</v>
      </c>
      <c r="AB93" s="72">
        <v>0</v>
      </c>
      <c r="AC93" s="60">
        <v>0</v>
      </c>
      <c r="AD93" s="72">
        <f t="shared" si="26"/>
        <v>0</v>
      </c>
      <c r="AE93" s="72">
        <v>0</v>
      </c>
      <c r="AF93" s="60">
        <v>0</v>
      </c>
      <c r="AG93" s="72">
        <f t="shared" si="27"/>
        <v>0</v>
      </c>
      <c r="AH93" s="72">
        <v>0</v>
      </c>
      <c r="AI93" s="60">
        <v>0</v>
      </c>
      <c r="AJ93" s="72">
        <f t="shared" si="28"/>
        <v>0</v>
      </c>
      <c r="AK93" s="72">
        <v>0</v>
      </c>
      <c r="AL93" s="60">
        <v>0</v>
      </c>
      <c r="AM93" s="72">
        <f t="shared" si="29"/>
        <v>0</v>
      </c>
      <c r="AN93" s="72">
        <v>0</v>
      </c>
      <c r="AO93" s="60">
        <v>0</v>
      </c>
    </row>
    <row r="94" spans="1:41" ht="20.100000000000001" customHeight="1">
      <c r="A94" s="59" t="s">
        <v>312</v>
      </c>
      <c r="B94" s="59" t="s">
        <v>101</v>
      </c>
      <c r="C94" s="59" t="s">
        <v>122</v>
      </c>
      <c r="D94" s="59" t="s">
        <v>314</v>
      </c>
      <c r="E94" s="72">
        <f t="shared" si="15"/>
        <v>69.959999999999994</v>
      </c>
      <c r="F94" s="72">
        <f t="shared" si="16"/>
        <v>69.959999999999994</v>
      </c>
      <c r="G94" s="72">
        <f t="shared" si="17"/>
        <v>69.959999999999994</v>
      </c>
      <c r="H94" s="72">
        <v>69.959999999999994</v>
      </c>
      <c r="I94" s="60">
        <v>0</v>
      </c>
      <c r="J94" s="72">
        <f t="shared" si="18"/>
        <v>0</v>
      </c>
      <c r="K94" s="72">
        <v>0</v>
      </c>
      <c r="L94" s="60">
        <v>0</v>
      </c>
      <c r="M94" s="72">
        <f t="shared" si="19"/>
        <v>0</v>
      </c>
      <c r="N94" s="72">
        <v>0</v>
      </c>
      <c r="O94" s="60">
        <v>0</v>
      </c>
      <c r="P94" s="61">
        <f t="shared" si="20"/>
        <v>0</v>
      </c>
      <c r="Q94" s="72">
        <f t="shared" si="21"/>
        <v>0</v>
      </c>
      <c r="R94" s="72">
        <v>0</v>
      </c>
      <c r="S94" s="60">
        <v>0</v>
      </c>
      <c r="T94" s="72">
        <f t="shared" si="22"/>
        <v>0</v>
      </c>
      <c r="U94" s="72">
        <v>0</v>
      </c>
      <c r="V94" s="72">
        <v>0</v>
      </c>
      <c r="W94" s="72">
        <f t="shared" si="23"/>
        <v>0</v>
      </c>
      <c r="X94" s="72">
        <v>0</v>
      </c>
      <c r="Y94" s="60">
        <v>0</v>
      </c>
      <c r="Z94" s="61">
        <f t="shared" si="24"/>
        <v>0</v>
      </c>
      <c r="AA94" s="72">
        <f t="shared" si="25"/>
        <v>0</v>
      </c>
      <c r="AB94" s="72">
        <v>0</v>
      </c>
      <c r="AC94" s="60">
        <v>0</v>
      </c>
      <c r="AD94" s="72">
        <f t="shared" si="26"/>
        <v>0</v>
      </c>
      <c r="AE94" s="72">
        <v>0</v>
      </c>
      <c r="AF94" s="60">
        <v>0</v>
      </c>
      <c r="AG94" s="72">
        <f t="shared" si="27"/>
        <v>0</v>
      </c>
      <c r="AH94" s="72">
        <v>0</v>
      </c>
      <c r="AI94" s="60">
        <v>0</v>
      </c>
      <c r="AJ94" s="72">
        <f t="shared" si="28"/>
        <v>0</v>
      </c>
      <c r="AK94" s="72">
        <v>0</v>
      </c>
      <c r="AL94" s="60">
        <v>0</v>
      </c>
      <c r="AM94" s="72">
        <f t="shared" si="29"/>
        <v>0</v>
      </c>
      <c r="AN94" s="72">
        <v>0</v>
      </c>
      <c r="AO94" s="60">
        <v>0</v>
      </c>
    </row>
    <row r="95" spans="1:41" ht="20.100000000000001" customHeight="1">
      <c r="A95" s="59" t="s">
        <v>312</v>
      </c>
      <c r="B95" s="59" t="s">
        <v>87</v>
      </c>
      <c r="C95" s="59" t="s">
        <v>122</v>
      </c>
      <c r="D95" s="59" t="s">
        <v>315</v>
      </c>
      <c r="E95" s="72">
        <f t="shared" si="15"/>
        <v>34.83</v>
      </c>
      <c r="F95" s="72">
        <f t="shared" si="16"/>
        <v>34.83</v>
      </c>
      <c r="G95" s="72">
        <f t="shared" si="17"/>
        <v>34.83</v>
      </c>
      <c r="H95" s="72">
        <v>34.83</v>
      </c>
      <c r="I95" s="60">
        <v>0</v>
      </c>
      <c r="J95" s="72">
        <f t="shared" si="18"/>
        <v>0</v>
      </c>
      <c r="K95" s="72">
        <v>0</v>
      </c>
      <c r="L95" s="60">
        <v>0</v>
      </c>
      <c r="M95" s="72">
        <f t="shared" si="19"/>
        <v>0</v>
      </c>
      <c r="N95" s="72">
        <v>0</v>
      </c>
      <c r="O95" s="60">
        <v>0</v>
      </c>
      <c r="P95" s="61">
        <f t="shared" si="20"/>
        <v>0</v>
      </c>
      <c r="Q95" s="72">
        <f t="shared" si="21"/>
        <v>0</v>
      </c>
      <c r="R95" s="72">
        <v>0</v>
      </c>
      <c r="S95" s="60">
        <v>0</v>
      </c>
      <c r="T95" s="72">
        <f t="shared" si="22"/>
        <v>0</v>
      </c>
      <c r="U95" s="72">
        <v>0</v>
      </c>
      <c r="V95" s="72">
        <v>0</v>
      </c>
      <c r="W95" s="72">
        <f t="shared" si="23"/>
        <v>0</v>
      </c>
      <c r="X95" s="72">
        <v>0</v>
      </c>
      <c r="Y95" s="60">
        <v>0</v>
      </c>
      <c r="Z95" s="61">
        <f t="shared" si="24"/>
        <v>0</v>
      </c>
      <c r="AA95" s="72">
        <f t="shared" si="25"/>
        <v>0</v>
      </c>
      <c r="AB95" s="72">
        <v>0</v>
      </c>
      <c r="AC95" s="60">
        <v>0</v>
      </c>
      <c r="AD95" s="72">
        <f t="shared" si="26"/>
        <v>0</v>
      </c>
      <c r="AE95" s="72">
        <v>0</v>
      </c>
      <c r="AF95" s="60">
        <v>0</v>
      </c>
      <c r="AG95" s="72">
        <f t="shared" si="27"/>
        <v>0</v>
      </c>
      <c r="AH95" s="72">
        <v>0</v>
      </c>
      <c r="AI95" s="60">
        <v>0</v>
      </c>
      <c r="AJ95" s="72">
        <f t="shared" si="28"/>
        <v>0</v>
      </c>
      <c r="AK95" s="72">
        <v>0</v>
      </c>
      <c r="AL95" s="60">
        <v>0</v>
      </c>
      <c r="AM95" s="72">
        <f t="shared" si="29"/>
        <v>0</v>
      </c>
      <c r="AN95" s="72">
        <v>0</v>
      </c>
      <c r="AO95" s="60">
        <v>0</v>
      </c>
    </row>
    <row r="96" spans="1:41" ht="20.100000000000001" customHeight="1">
      <c r="A96" s="59" t="s">
        <v>312</v>
      </c>
      <c r="B96" s="59" t="s">
        <v>82</v>
      </c>
      <c r="C96" s="59" t="s">
        <v>122</v>
      </c>
      <c r="D96" s="59" t="s">
        <v>316</v>
      </c>
      <c r="E96" s="72">
        <f t="shared" si="15"/>
        <v>20.399999999999999</v>
      </c>
      <c r="F96" s="72">
        <f t="shared" si="16"/>
        <v>20.399999999999999</v>
      </c>
      <c r="G96" s="72">
        <f t="shared" si="17"/>
        <v>20.399999999999999</v>
      </c>
      <c r="H96" s="72">
        <v>20.399999999999999</v>
      </c>
      <c r="I96" s="60">
        <v>0</v>
      </c>
      <c r="J96" s="72">
        <f t="shared" si="18"/>
        <v>0</v>
      </c>
      <c r="K96" s="72">
        <v>0</v>
      </c>
      <c r="L96" s="60">
        <v>0</v>
      </c>
      <c r="M96" s="72">
        <f t="shared" si="19"/>
        <v>0</v>
      </c>
      <c r="N96" s="72">
        <v>0</v>
      </c>
      <c r="O96" s="60">
        <v>0</v>
      </c>
      <c r="P96" s="61">
        <f t="shared" si="20"/>
        <v>0</v>
      </c>
      <c r="Q96" s="72">
        <f t="shared" si="21"/>
        <v>0</v>
      </c>
      <c r="R96" s="72">
        <v>0</v>
      </c>
      <c r="S96" s="60">
        <v>0</v>
      </c>
      <c r="T96" s="72">
        <f t="shared" si="22"/>
        <v>0</v>
      </c>
      <c r="U96" s="72">
        <v>0</v>
      </c>
      <c r="V96" s="72">
        <v>0</v>
      </c>
      <c r="W96" s="72">
        <f t="shared" si="23"/>
        <v>0</v>
      </c>
      <c r="X96" s="72">
        <v>0</v>
      </c>
      <c r="Y96" s="60">
        <v>0</v>
      </c>
      <c r="Z96" s="61">
        <f t="shared" si="24"/>
        <v>0</v>
      </c>
      <c r="AA96" s="72">
        <f t="shared" si="25"/>
        <v>0</v>
      </c>
      <c r="AB96" s="72">
        <v>0</v>
      </c>
      <c r="AC96" s="60">
        <v>0</v>
      </c>
      <c r="AD96" s="72">
        <f t="shared" si="26"/>
        <v>0</v>
      </c>
      <c r="AE96" s="72">
        <v>0</v>
      </c>
      <c r="AF96" s="60">
        <v>0</v>
      </c>
      <c r="AG96" s="72">
        <f t="shared" si="27"/>
        <v>0</v>
      </c>
      <c r="AH96" s="72">
        <v>0</v>
      </c>
      <c r="AI96" s="60">
        <v>0</v>
      </c>
      <c r="AJ96" s="72">
        <f t="shared" si="28"/>
        <v>0</v>
      </c>
      <c r="AK96" s="72">
        <v>0</v>
      </c>
      <c r="AL96" s="60">
        <v>0</v>
      </c>
      <c r="AM96" s="72">
        <f t="shared" si="29"/>
        <v>0</v>
      </c>
      <c r="AN96" s="72">
        <v>0</v>
      </c>
      <c r="AO96" s="60">
        <v>0</v>
      </c>
    </row>
    <row r="97" spans="1:41" ht="20.100000000000001" customHeight="1">
      <c r="A97" s="59" t="s">
        <v>36</v>
      </c>
      <c r="B97" s="59" t="s">
        <v>36</v>
      </c>
      <c r="C97" s="59" t="s">
        <v>36</v>
      </c>
      <c r="D97" s="59" t="s">
        <v>317</v>
      </c>
      <c r="E97" s="72">
        <f t="shared" si="15"/>
        <v>191.2</v>
      </c>
      <c r="F97" s="72">
        <f t="shared" si="16"/>
        <v>191.2</v>
      </c>
      <c r="G97" s="72">
        <f t="shared" si="17"/>
        <v>191.2</v>
      </c>
      <c r="H97" s="72">
        <v>126.7</v>
      </c>
      <c r="I97" s="60">
        <v>64.5</v>
      </c>
      <c r="J97" s="72">
        <f t="shared" si="18"/>
        <v>0</v>
      </c>
      <c r="K97" s="72">
        <v>0</v>
      </c>
      <c r="L97" s="60">
        <v>0</v>
      </c>
      <c r="M97" s="72">
        <f t="shared" si="19"/>
        <v>0</v>
      </c>
      <c r="N97" s="72">
        <v>0</v>
      </c>
      <c r="O97" s="60">
        <v>0</v>
      </c>
      <c r="P97" s="61">
        <f t="shared" si="20"/>
        <v>0</v>
      </c>
      <c r="Q97" s="72">
        <f t="shared" si="21"/>
        <v>0</v>
      </c>
      <c r="R97" s="72">
        <v>0</v>
      </c>
      <c r="S97" s="60">
        <v>0</v>
      </c>
      <c r="T97" s="72">
        <f t="shared" si="22"/>
        <v>0</v>
      </c>
      <c r="U97" s="72">
        <v>0</v>
      </c>
      <c r="V97" s="72">
        <v>0</v>
      </c>
      <c r="W97" s="72">
        <f t="shared" si="23"/>
        <v>0</v>
      </c>
      <c r="X97" s="72">
        <v>0</v>
      </c>
      <c r="Y97" s="60">
        <v>0</v>
      </c>
      <c r="Z97" s="61">
        <f t="shared" si="24"/>
        <v>0</v>
      </c>
      <c r="AA97" s="72">
        <f t="shared" si="25"/>
        <v>0</v>
      </c>
      <c r="AB97" s="72">
        <v>0</v>
      </c>
      <c r="AC97" s="60">
        <v>0</v>
      </c>
      <c r="AD97" s="72">
        <f t="shared" si="26"/>
        <v>0</v>
      </c>
      <c r="AE97" s="72">
        <v>0</v>
      </c>
      <c r="AF97" s="60">
        <v>0</v>
      </c>
      <c r="AG97" s="72">
        <f t="shared" si="27"/>
        <v>0</v>
      </c>
      <c r="AH97" s="72">
        <v>0</v>
      </c>
      <c r="AI97" s="60">
        <v>0</v>
      </c>
      <c r="AJ97" s="72">
        <f t="shared" si="28"/>
        <v>0</v>
      </c>
      <c r="AK97" s="72">
        <v>0</v>
      </c>
      <c r="AL97" s="60">
        <v>0</v>
      </c>
      <c r="AM97" s="72">
        <f t="shared" si="29"/>
        <v>0</v>
      </c>
      <c r="AN97" s="72">
        <v>0</v>
      </c>
      <c r="AO97" s="60">
        <v>0</v>
      </c>
    </row>
    <row r="98" spans="1:41" ht="20.100000000000001" customHeight="1">
      <c r="A98" s="59" t="s">
        <v>318</v>
      </c>
      <c r="B98" s="59" t="s">
        <v>91</v>
      </c>
      <c r="C98" s="59" t="s">
        <v>122</v>
      </c>
      <c r="D98" s="59" t="s">
        <v>319</v>
      </c>
      <c r="E98" s="72">
        <f t="shared" si="15"/>
        <v>90.67</v>
      </c>
      <c r="F98" s="72">
        <f t="shared" si="16"/>
        <v>90.67</v>
      </c>
      <c r="G98" s="72">
        <f t="shared" si="17"/>
        <v>90.67</v>
      </c>
      <c r="H98" s="72">
        <v>88.67</v>
      </c>
      <c r="I98" s="60">
        <v>2</v>
      </c>
      <c r="J98" s="72">
        <f t="shared" si="18"/>
        <v>0</v>
      </c>
      <c r="K98" s="72">
        <v>0</v>
      </c>
      <c r="L98" s="60">
        <v>0</v>
      </c>
      <c r="M98" s="72">
        <f t="shared" si="19"/>
        <v>0</v>
      </c>
      <c r="N98" s="72">
        <v>0</v>
      </c>
      <c r="O98" s="60">
        <v>0</v>
      </c>
      <c r="P98" s="61">
        <f t="shared" si="20"/>
        <v>0</v>
      </c>
      <c r="Q98" s="72">
        <f t="shared" si="21"/>
        <v>0</v>
      </c>
      <c r="R98" s="72">
        <v>0</v>
      </c>
      <c r="S98" s="60">
        <v>0</v>
      </c>
      <c r="T98" s="72">
        <f t="shared" si="22"/>
        <v>0</v>
      </c>
      <c r="U98" s="72">
        <v>0</v>
      </c>
      <c r="V98" s="72">
        <v>0</v>
      </c>
      <c r="W98" s="72">
        <f t="shared" si="23"/>
        <v>0</v>
      </c>
      <c r="X98" s="72">
        <v>0</v>
      </c>
      <c r="Y98" s="60">
        <v>0</v>
      </c>
      <c r="Z98" s="61">
        <f t="shared" si="24"/>
        <v>0</v>
      </c>
      <c r="AA98" s="72">
        <f t="shared" si="25"/>
        <v>0</v>
      </c>
      <c r="AB98" s="72">
        <v>0</v>
      </c>
      <c r="AC98" s="60">
        <v>0</v>
      </c>
      <c r="AD98" s="72">
        <f t="shared" si="26"/>
        <v>0</v>
      </c>
      <c r="AE98" s="72">
        <v>0</v>
      </c>
      <c r="AF98" s="60">
        <v>0</v>
      </c>
      <c r="AG98" s="72">
        <f t="shared" si="27"/>
        <v>0</v>
      </c>
      <c r="AH98" s="72">
        <v>0</v>
      </c>
      <c r="AI98" s="60">
        <v>0</v>
      </c>
      <c r="AJ98" s="72">
        <f t="shared" si="28"/>
        <v>0</v>
      </c>
      <c r="AK98" s="72">
        <v>0</v>
      </c>
      <c r="AL98" s="60">
        <v>0</v>
      </c>
      <c r="AM98" s="72">
        <f t="shared" si="29"/>
        <v>0</v>
      </c>
      <c r="AN98" s="72">
        <v>0</v>
      </c>
      <c r="AO98" s="60">
        <v>0</v>
      </c>
    </row>
    <row r="99" spans="1:41" ht="20.100000000000001" customHeight="1">
      <c r="A99" s="59" t="s">
        <v>318</v>
      </c>
      <c r="B99" s="59" t="s">
        <v>101</v>
      </c>
      <c r="C99" s="59" t="s">
        <v>122</v>
      </c>
      <c r="D99" s="59" t="s">
        <v>320</v>
      </c>
      <c r="E99" s="72">
        <f t="shared" si="15"/>
        <v>8</v>
      </c>
      <c r="F99" s="72">
        <f t="shared" si="16"/>
        <v>8</v>
      </c>
      <c r="G99" s="72">
        <f t="shared" si="17"/>
        <v>8</v>
      </c>
      <c r="H99" s="72">
        <v>8</v>
      </c>
      <c r="I99" s="60">
        <v>0</v>
      </c>
      <c r="J99" s="72">
        <f t="shared" si="18"/>
        <v>0</v>
      </c>
      <c r="K99" s="72">
        <v>0</v>
      </c>
      <c r="L99" s="60">
        <v>0</v>
      </c>
      <c r="M99" s="72">
        <f t="shared" si="19"/>
        <v>0</v>
      </c>
      <c r="N99" s="72">
        <v>0</v>
      </c>
      <c r="O99" s="60">
        <v>0</v>
      </c>
      <c r="P99" s="61">
        <f t="shared" si="20"/>
        <v>0</v>
      </c>
      <c r="Q99" s="72">
        <f t="shared" si="21"/>
        <v>0</v>
      </c>
      <c r="R99" s="72">
        <v>0</v>
      </c>
      <c r="S99" s="60">
        <v>0</v>
      </c>
      <c r="T99" s="72">
        <f t="shared" si="22"/>
        <v>0</v>
      </c>
      <c r="U99" s="72">
        <v>0</v>
      </c>
      <c r="V99" s="72">
        <v>0</v>
      </c>
      <c r="W99" s="72">
        <f t="shared" si="23"/>
        <v>0</v>
      </c>
      <c r="X99" s="72">
        <v>0</v>
      </c>
      <c r="Y99" s="60">
        <v>0</v>
      </c>
      <c r="Z99" s="61">
        <f t="shared" si="24"/>
        <v>0</v>
      </c>
      <c r="AA99" s="72">
        <f t="shared" si="25"/>
        <v>0</v>
      </c>
      <c r="AB99" s="72">
        <v>0</v>
      </c>
      <c r="AC99" s="60">
        <v>0</v>
      </c>
      <c r="AD99" s="72">
        <f t="shared" si="26"/>
        <v>0</v>
      </c>
      <c r="AE99" s="72">
        <v>0</v>
      </c>
      <c r="AF99" s="60">
        <v>0</v>
      </c>
      <c r="AG99" s="72">
        <f t="shared" si="27"/>
        <v>0</v>
      </c>
      <c r="AH99" s="72">
        <v>0</v>
      </c>
      <c r="AI99" s="60">
        <v>0</v>
      </c>
      <c r="AJ99" s="72">
        <f t="shared" si="28"/>
        <v>0</v>
      </c>
      <c r="AK99" s="72">
        <v>0</v>
      </c>
      <c r="AL99" s="60">
        <v>0</v>
      </c>
      <c r="AM99" s="72">
        <f t="shared" si="29"/>
        <v>0</v>
      </c>
      <c r="AN99" s="72">
        <v>0</v>
      </c>
      <c r="AO99" s="60">
        <v>0</v>
      </c>
    </row>
    <row r="100" spans="1:41" ht="20.100000000000001" customHeight="1">
      <c r="A100" s="59" t="s">
        <v>318</v>
      </c>
      <c r="B100" s="59" t="s">
        <v>87</v>
      </c>
      <c r="C100" s="59" t="s">
        <v>122</v>
      </c>
      <c r="D100" s="59" t="s">
        <v>321</v>
      </c>
      <c r="E100" s="72">
        <f t="shared" si="15"/>
        <v>13</v>
      </c>
      <c r="F100" s="72">
        <f t="shared" si="16"/>
        <v>13</v>
      </c>
      <c r="G100" s="72">
        <f t="shared" si="17"/>
        <v>13</v>
      </c>
      <c r="H100" s="72">
        <v>13</v>
      </c>
      <c r="I100" s="60">
        <v>0</v>
      </c>
      <c r="J100" s="72">
        <f t="shared" si="18"/>
        <v>0</v>
      </c>
      <c r="K100" s="72">
        <v>0</v>
      </c>
      <c r="L100" s="60">
        <v>0</v>
      </c>
      <c r="M100" s="72">
        <f t="shared" si="19"/>
        <v>0</v>
      </c>
      <c r="N100" s="72">
        <v>0</v>
      </c>
      <c r="O100" s="60">
        <v>0</v>
      </c>
      <c r="P100" s="61">
        <f t="shared" si="20"/>
        <v>0</v>
      </c>
      <c r="Q100" s="72">
        <f t="shared" si="21"/>
        <v>0</v>
      </c>
      <c r="R100" s="72">
        <v>0</v>
      </c>
      <c r="S100" s="60">
        <v>0</v>
      </c>
      <c r="T100" s="72">
        <f t="shared" si="22"/>
        <v>0</v>
      </c>
      <c r="U100" s="72">
        <v>0</v>
      </c>
      <c r="V100" s="72">
        <v>0</v>
      </c>
      <c r="W100" s="72">
        <f t="shared" si="23"/>
        <v>0</v>
      </c>
      <c r="X100" s="72">
        <v>0</v>
      </c>
      <c r="Y100" s="60">
        <v>0</v>
      </c>
      <c r="Z100" s="61">
        <f t="shared" si="24"/>
        <v>0</v>
      </c>
      <c r="AA100" s="72">
        <f t="shared" si="25"/>
        <v>0</v>
      </c>
      <c r="AB100" s="72">
        <v>0</v>
      </c>
      <c r="AC100" s="60">
        <v>0</v>
      </c>
      <c r="AD100" s="72">
        <f t="shared" si="26"/>
        <v>0</v>
      </c>
      <c r="AE100" s="72">
        <v>0</v>
      </c>
      <c r="AF100" s="60">
        <v>0</v>
      </c>
      <c r="AG100" s="72">
        <f t="shared" si="27"/>
        <v>0</v>
      </c>
      <c r="AH100" s="72">
        <v>0</v>
      </c>
      <c r="AI100" s="60">
        <v>0</v>
      </c>
      <c r="AJ100" s="72">
        <f t="shared" si="28"/>
        <v>0</v>
      </c>
      <c r="AK100" s="72">
        <v>0</v>
      </c>
      <c r="AL100" s="60">
        <v>0</v>
      </c>
      <c r="AM100" s="72">
        <f t="shared" si="29"/>
        <v>0</v>
      </c>
      <c r="AN100" s="72">
        <v>0</v>
      </c>
      <c r="AO100" s="60">
        <v>0</v>
      </c>
    </row>
    <row r="101" spans="1:41" ht="20.100000000000001" customHeight="1">
      <c r="A101" s="59" t="s">
        <v>318</v>
      </c>
      <c r="B101" s="59" t="s">
        <v>152</v>
      </c>
      <c r="C101" s="59" t="s">
        <v>122</v>
      </c>
      <c r="D101" s="59" t="s">
        <v>338</v>
      </c>
      <c r="E101" s="72">
        <f t="shared" si="15"/>
        <v>18</v>
      </c>
      <c r="F101" s="72">
        <f t="shared" si="16"/>
        <v>18</v>
      </c>
      <c r="G101" s="72">
        <f t="shared" si="17"/>
        <v>18</v>
      </c>
      <c r="H101" s="72">
        <v>0</v>
      </c>
      <c r="I101" s="60">
        <v>18</v>
      </c>
      <c r="J101" s="72">
        <f t="shared" si="18"/>
        <v>0</v>
      </c>
      <c r="K101" s="72">
        <v>0</v>
      </c>
      <c r="L101" s="60">
        <v>0</v>
      </c>
      <c r="M101" s="72">
        <f t="shared" si="19"/>
        <v>0</v>
      </c>
      <c r="N101" s="72">
        <v>0</v>
      </c>
      <c r="O101" s="60">
        <v>0</v>
      </c>
      <c r="P101" s="61">
        <f t="shared" si="20"/>
        <v>0</v>
      </c>
      <c r="Q101" s="72">
        <f t="shared" si="21"/>
        <v>0</v>
      </c>
      <c r="R101" s="72">
        <v>0</v>
      </c>
      <c r="S101" s="60">
        <v>0</v>
      </c>
      <c r="T101" s="72">
        <f t="shared" si="22"/>
        <v>0</v>
      </c>
      <c r="U101" s="72">
        <v>0</v>
      </c>
      <c r="V101" s="72">
        <v>0</v>
      </c>
      <c r="W101" s="72">
        <f t="shared" si="23"/>
        <v>0</v>
      </c>
      <c r="X101" s="72">
        <v>0</v>
      </c>
      <c r="Y101" s="60">
        <v>0</v>
      </c>
      <c r="Z101" s="61">
        <f t="shared" si="24"/>
        <v>0</v>
      </c>
      <c r="AA101" s="72">
        <f t="shared" si="25"/>
        <v>0</v>
      </c>
      <c r="AB101" s="72">
        <v>0</v>
      </c>
      <c r="AC101" s="60">
        <v>0</v>
      </c>
      <c r="AD101" s="72">
        <f t="shared" si="26"/>
        <v>0</v>
      </c>
      <c r="AE101" s="72">
        <v>0</v>
      </c>
      <c r="AF101" s="60">
        <v>0</v>
      </c>
      <c r="AG101" s="72">
        <f t="shared" si="27"/>
        <v>0</v>
      </c>
      <c r="AH101" s="72">
        <v>0</v>
      </c>
      <c r="AI101" s="60">
        <v>0</v>
      </c>
      <c r="AJ101" s="72">
        <f t="shared" si="28"/>
        <v>0</v>
      </c>
      <c r="AK101" s="72">
        <v>0</v>
      </c>
      <c r="AL101" s="60">
        <v>0</v>
      </c>
      <c r="AM101" s="72">
        <f t="shared" si="29"/>
        <v>0</v>
      </c>
      <c r="AN101" s="72">
        <v>0</v>
      </c>
      <c r="AO101" s="60">
        <v>0</v>
      </c>
    </row>
    <row r="102" spans="1:41" ht="20.100000000000001" customHeight="1">
      <c r="A102" s="59" t="s">
        <v>318</v>
      </c>
      <c r="B102" s="59" t="s">
        <v>90</v>
      </c>
      <c r="C102" s="59" t="s">
        <v>122</v>
      </c>
      <c r="D102" s="59" t="s">
        <v>322</v>
      </c>
      <c r="E102" s="72">
        <f t="shared" si="15"/>
        <v>44.5</v>
      </c>
      <c r="F102" s="72">
        <f t="shared" si="16"/>
        <v>44.5</v>
      </c>
      <c r="G102" s="72">
        <f t="shared" si="17"/>
        <v>44.5</v>
      </c>
      <c r="H102" s="72">
        <v>0</v>
      </c>
      <c r="I102" s="60">
        <v>44.5</v>
      </c>
      <c r="J102" s="72">
        <f t="shared" si="18"/>
        <v>0</v>
      </c>
      <c r="K102" s="72">
        <v>0</v>
      </c>
      <c r="L102" s="60">
        <v>0</v>
      </c>
      <c r="M102" s="72">
        <f t="shared" si="19"/>
        <v>0</v>
      </c>
      <c r="N102" s="72">
        <v>0</v>
      </c>
      <c r="O102" s="60">
        <v>0</v>
      </c>
      <c r="P102" s="61">
        <f t="shared" si="20"/>
        <v>0</v>
      </c>
      <c r="Q102" s="72">
        <f t="shared" si="21"/>
        <v>0</v>
      </c>
      <c r="R102" s="72">
        <v>0</v>
      </c>
      <c r="S102" s="60">
        <v>0</v>
      </c>
      <c r="T102" s="72">
        <f t="shared" si="22"/>
        <v>0</v>
      </c>
      <c r="U102" s="72">
        <v>0</v>
      </c>
      <c r="V102" s="72">
        <v>0</v>
      </c>
      <c r="W102" s="72">
        <f t="shared" si="23"/>
        <v>0</v>
      </c>
      <c r="X102" s="72">
        <v>0</v>
      </c>
      <c r="Y102" s="60">
        <v>0</v>
      </c>
      <c r="Z102" s="61">
        <f t="shared" si="24"/>
        <v>0</v>
      </c>
      <c r="AA102" s="72">
        <f t="shared" si="25"/>
        <v>0</v>
      </c>
      <c r="AB102" s="72">
        <v>0</v>
      </c>
      <c r="AC102" s="60">
        <v>0</v>
      </c>
      <c r="AD102" s="72">
        <f t="shared" si="26"/>
        <v>0</v>
      </c>
      <c r="AE102" s="72">
        <v>0</v>
      </c>
      <c r="AF102" s="60">
        <v>0</v>
      </c>
      <c r="AG102" s="72">
        <f t="shared" si="27"/>
        <v>0</v>
      </c>
      <c r="AH102" s="72">
        <v>0</v>
      </c>
      <c r="AI102" s="60">
        <v>0</v>
      </c>
      <c r="AJ102" s="72">
        <f t="shared" si="28"/>
        <v>0</v>
      </c>
      <c r="AK102" s="72">
        <v>0</v>
      </c>
      <c r="AL102" s="60">
        <v>0</v>
      </c>
      <c r="AM102" s="72">
        <f t="shared" si="29"/>
        <v>0</v>
      </c>
      <c r="AN102" s="72">
        <v>0</v>
      </c>
      <c r="AO102" s="60">
        <v>0</v>
      </c>
    </row>
    <row r="103" spans="1:41" ht="20.100000000000001" customHeight="1">
      <c r="A103" s="59" t="s">
        <v>318</v>
      </c>
      <c r="B103" s="59" t="s">
        <v>123</v>
      </c>
      <c r="C103" s="59" t="s">
        <v>122</v>
      </c>
      <c r="D103" s="59" t="s">
        <v>323</v>
      </c>
      <c r="E103" s="72">
        <f t="shared" si="15"/>
        <v>1</v>
      </c>
      <c r="F103" s="72">
        <f t="shared" si="16"/>
        <v>1</v>
      </c>
      <c r="G103" s="72">
        <f t="shared" si="17"/>
        <v>1</v>
      </c>
      <c r="H103" s="72">
        <v>1</v>
      </c>
      <c r="I103" s="60">
        <v>0</v>
      </c>
      <c r="J103" s="72">
        <f t="shared" si="18"/>
        <v>0</v>
      </c>
      <c r="K103" s="72">
        <v>0</v>
      </c>
      <c r="L103" s="60">
        <v>0</v>
      </c>
      <c r="M103" s="72">
        <f t="shared" si="19"/>
        <v>0</v>
      </c>
      <c r="N103" s="72">
        <v>0</v>
      </c>
      <c r="O103" s="60">
        <v>0</v>
      </c>
      <c r="P103" s="61">
        <f t="shared" si="20"/>
        <v>0</v>
      </c>
      <c r="Q103" s="72">
        <f t="shared" si="21"/>
        <v>0</v>
      </c>
      <c r="R103" s="72">
        <v>0</v>
      </c>
      <c r="S103" s="60">
        <v>0</v>
      </c>
      <c r="T103" s="72">
        <f t="shared" si="22"/>
        <v>0</v>
      </c>
      <c r="U103" s="72">
        <v>0</v>
      </c>
      <c r="V103" s="72">
        <v>0</v>
      </c>
      <c r="W103" s="72">
        <f t="shared" si="23"/>
        <v>0</v>
      </c>
      <c r="X103" s="72">
        <v>0</v>
      </c>
      <c r="Y103" s="60">
        <v>0</v>
      </c>
      <c r="Z103" s="61">
        <f t="shared" si="24"/>
        <v>0</v>
      </c>
      <c r="AA103" s="72">
        <f t="shared" si="25"/>
        <v>0</v>
      </c>
      <c r="AB103" s="72">
        <v>0</v>
      </c>
      <c r="AC103" s="60">
        <v>0</v>
      </c>
      <c r="AD103" s="72">
        <f t="shared" si="26"/>
        <v>0</v>
      </c>
      <c r="AE103" s="72">
        <v>0</v>
      </c>
      <c r="AF103" s="60">
        <v>0</v>
      </c>
      <c r="AG103" s="72">
        <f t="shared" si="27"/>
        <v>0</v>
      </c>
      <c r="AH103" s="72">
        <v>0</v>
      </c>
      <c r="AI103" s="60">
        <v>0</v>
      </c>
      <c r="AJ103" s="72">
        <f t="shared" si="28"/>
        <v>0</v>
      </c>
      <c r="AK103" s="72">
        <v>0</v>
      </c>
      <c r="AL103" s="60">
        <v>0</v>
      </c>
      <c r="AM103" s="72">
        <f t="shared" si="29"/>
        <v>0</v>
      </c>
      <c r="AN103" s="72">
        <v>0</v>
      </c>
      <c r="AO103" s="60">
        <v>0</v>
      </c>
    </row>
    <row r="104" spans="1:41" ht="20.100000000000001" customHeight="1">
      <c r="A104" s="59" t="s">
        <v>318</v>
      </c>
      <c r="B104" s="59" t="s">
        <v>86</v>
      </c>
      <c r="C104" s="59" t="s">
        <v>122</v>
      </c>
      <c r="D104" s="59" t="s">
        <v>326</v>
      </c>
      <c r="E104" s="72">
        <f t="shared" si="15"/>
        <v>5</v>
      </c>
      <c r="F104" s="72">
        <f t="shared" si="16"/>
        <v>5</v>
      </c>
      <c r="G104" s="72">
        <f t="shared" si="17"/>
        <v>5</v>
      </c>
      <c r="H104" s="72">
        <v>5</v>
      </c>
      <c r="I104" s="60">
        <v>0</v>
      </c>
      <c r="J104" s="72">
        <f t="shared" si="18"/>
        <v>0</v>
      </c>
      <c r="K104" s="72">
        <v>0</v>
      </c>
      <c r="L104" s="60">
        <v>0</v>
      </c>
      <c r="M104" s="72">
        <f t="shared" si="19"/>
        <v>0</v>
      </c>
      <c r="N104" s="72">
        <v>0</v>
      </c>
      <c r="O104" s="60">
        <v>0</v>
      </c>
      <c r="P104" s="61">
        <f t="shared" si="20"/>
        <v>0</v>
      </c>
      <c r="Q104" s="72">
        <f t="shared" si="21"/>
        <v>0</v>
      </c>
      <c r="R104" s="72">
        <v>0</v>
      </c>
      <c r="S104" s="60">
        <v>0</v>
      </c>
      <c r="T104" s="72">
        <f t="shared" si="22"/>
        <v>0</v>
      </c>
      <c r="U104" s="72">
        <v>0</v>
      </c>
      <c r="V104" s="72">
        <v>0</v>
      </c>
      <c r="W104" s="72">
        <f t="shared" si="23"/>
        <v>0</v>
      </c>
      <c r="X104" s="72">
        <v>0</v>
      </c>
      <c r="Y104" s="60">
        <v>0</v>
      </c>
      <c r="Z104" s="61">
        <f t="shared" si="24"/>
        <v>0</v>
      </c>
      <c r="AA104" s="72">
        <f t="shared" si="25"/>
        <v>0</v>
      </c>
      <c r="AB104" s="72">
        <v>0</v>
      </c>
      <c r="AC104" s="60">
        <v>0</v>
      </c>
      <c r="AD104" s="72">
        <f t="shared" si="26"/>
        <v>0</v>
      </c>
      <c r="AE104" s="72">
        <v>0</v>
      </c>
      <c r="AF104" s="60">
        <v>0</v>
      </c>
      <c r="AG104" s="72">
        <f t="shared" si="27"/>
        <v>0</v>
      </c>
      <c r="AH104" s="72">
        <v>0</v>
      </c>
      <c r="AI104" s="60">
        <v>0</v>
      </c>
      <c r="AJ104" s="72">
        <f t="shared" si="28"/>
        <v>0</v>
      </c>
      <c r="AK104" s="72">
        <v>0</v>
      </c>
      <c r="AL104" s="60">
        <v>0</v>
      </c>
      <c r="AM104" s="72">
        <f t="shared" si="29"/>
        <v>0</v>
      </c>
      <c r="AN104" s="72">
        <v>0</v>
      </c>
      <c r="AO104" s="60">
        <v>0</v>
      </c>
    </row>
    <row r="105" spans="1:41" ht="20.100000000000001" customHeight="1">
      <c r="A105" s="59" t="s">
        <v>318</v>
      </c>
      <c r="B105" s="59" t="s">
        <v>104</v>
      </c>
      <c r="C105" s="59" t="s">
        <v>122</v>
      </c>
      <c r="D105" s="59" t="s">
        <v>327</v>
      </c>
      <c r="E105" s="72">
        <f t="shared" si="15"/>
        <v>5.85</v>
      </c>
      <c r="F105" s="72">
        <f t="shared" si="16"/>
        <v>5.85</v>
      </c>
      <c r="G105" s="72">
        <f t="shared" si="17"/>
        <v>5.85</v>
      </c>
      <c r="H105" s="72">
        <v>5.85</v>
      </c>
      <c r="I105" s="60">
        <v>0</v>
      </c>
      <c r="J105" s="72">
        <f t="shared" si="18"/>
        <v>0</v>
      </c>
      <c r="K105" s="72">
        <v>0</v>
      </c>
      <c r="L105" s="60">
        <v>0</v>
      </c>
      <c r="M105" s="72">
        <f t="shared" si="19"/>
        <v>0</v>
      </c>
      <c r="N105" s="72">
        <v>0</v>
      </c>
      <c r="O105" s="60">
        <v>0</v>
      </c>
      <c r="P105" s="61">
        <f t="shared" si="20"/>
        <v>0</v>
      </c>
      <c r="Q105" s="72">
        <f t="shared" si="21"/>
        <v>0</v>
      </c>
      <c r="R105" s="72">
        <v>0</v>
      </c>
      <c r="S105" s="60">
        <v>0</v>
      </c>
      <c r="T105" s="72">
        <f t="shared" si="22"/>
        <v>0</v>
      </c>
      <c r="U105" s="72">
        <v>0</v>
      </c>
      <c r="V105" s="72">
        <v>0</v>
      </c>
      <c r="W105" s="72">
        <f t="shared" si="23"/>
        <v>0</v>
      </c>
      <c r="X105" s="72">
        <v>0</v>
      </c>
      <c r="Y105" s="60">
        <v>0</v>
      </c>
      <c r="Z105" s="61">
        <f t="shared" si="24"/>
        <v>0</v>
      </c>
      <c r="AA105" s="72">
        <f t="shared" si="25"/>
        <v>0</v>
      </c>
      <c r="AB105" s="72">
        <v>0</v>
      </c>
      <c r="AC105" s="60">
        <v>0</v>
      </c>
      <c r="AD105" s="72">
        <f t="shared" si="26"/>
        <v>0</v>
      </c>
      <c r="AE105" s="72">
        <v>0</v>
      </c>
      <c r="AF105" s="60">
        <v>0</v>
      </c>
      <c r="AG105" s="72">
        <f t="shared" si="27"/>
        <v>0</v>
      </c>
      <c r="AH105" s="72">
        <v>0</v>
      </c>
      <c r="AI105" s="60">
        <v>0</v>
      </c>
      <c r="AJ105" s="72">
        <f t="shared" si="28"/>
        <v>0</v>
      </c>
      <c r="AK105" s="72">
        <v>0</v>
      </c>
      <c r="AL105" s="60">
        <v>0</v>
      </c>
      <c r="AM105" s="72">
        <f t="shared" si="29"/>
        <v>0</v>
      </c>
      <c r="AN105" s="72">
        <v>0</v>
      </c>
      <c r="AO105" s="60">
        <v>0</v>
      </c>
    </row>
    <row r="106" spans="1:41" ht="20.100000000000001" customHeight="1">
      <c r="A106" s="59" t="s">
        <v>318</v>
      </c>
      <c r="B106" s="59" t="s">
        <v>82</v>
      </c>
      <c r="C106" s="59" t="s">
        <v>122</v>
      </c>
      <c r="D106" s="59" t="s">
        <v>328</v>
      </c>
      <c r="E106" s="72">
        <f t="shared" si="15"/>
        <v>5.18</v>
      </c>
      <c r="F106" s="72">
        <f t="shared" si="16"/>
        <v>5.18</v>
      </c>
      <c r="G106" s="72">
        <f t="shared" si="17"/>
        <v>5.18</v>
      </c>
      <c r="H106" s="72">
        <v>5.18</v>
      </c>
      <c r="I106" s="60">
        <v>0</v>
      </c>
      <c r="J106" s="72">
        <f t="shared" si="18"/>
        <v>0</v>
      </c>
      <c r="K106" s="72">
        <v>0</v>
      </c>
      <c r="L106" s="60">
        <v>0</v>
      </c>
      <c r="M106" s="72">
        <f t="shared" si="19"/>
        <v>0</v>
      </c>
      <c r="N106" s="72">
        <v>0</v>
      </c>
      <c r="O106" s="60">
        <v>0</v>
      </c>
      <c r="P106" s="61">
        <f t="shared" si="20"/>
        <v>0</v>
      </c>
      <c r="Q106" s="72">
        <f t="shared" si="21"/>
        <v>0</v>
      </c>
      <c r="R106" s="72">
        <v>0</v>
      </c>
      <c r="S106" s="60">
        <v>0</v>
      </c>
      <c r="T106" s="72">
        <f t="shared" si="22"/>
        <v>0</v>
      </c>
      <c r="U106" s="72">
        <v>0</v>
      </c>
      <c r="V106" s="72">
        <v>0</v>
      </c>
      <c r="W106" s="72">
        <f t="shared" si="23"/>
        <v>0</v>
      </c>
      <c r="X106" s="72">
        <v>0</v>
      </c>
      <c r="Y106" s="60">
        <v>0</v>
      </c>
      <c r="Z106" s="61">
        <f t="shared" si="24"/>
        <v>0</v>
      </c>
      <c r="AA106" s="72">
        <f t="shared" si="25"/>
        <v>0</v>
      </c>
      <c r="AB106" s="72">
        <v>0</v>
      </c>
      <c r="AC106" s="60">
        <v>0</v>
      </c>
      <c r="AD106" s="72">
        <f t="shared" si="26"/>
        <v>0</v>
      </c>
      <c r="AE106" s="72">
        <v>0</v>
      </c>
      <c r="AF106" s="60">
        <v>0</v>
      </c>
      <c r="AG106" s="72">
        <f t="shared" si="27"/>
        <v>0</v>
      </c>
      <c r="AH106" s="72">
        <v>0</v>
      </c>
      <c r="AI106" s="60">
        <v>0</v>
      </c>
      <c r="AJ106" s="72">
        <f t="shared" si="28"/>
        <v>0</v>
      </c>
      <c r="AK106" s="72">
        <v>0</v>
      </c>
      <c r="AL106" s="60">
        <v>0</v>
      </c>
      <c r="AM106" s="72">
        <f t="shared" si="29"/>
        <v>0</v>
      </c>
      <c r="AN106" s="72">
        <v>0</v>
      </c>
      <c r="AO106" s="60">
        <v>0</v>
      </c>
    </row>
    <row r="107" spans="1:41" ht="20.100000000000001" customHeight="1">
      <c r="A107" s="59" t="s">
        <v>36</v>
      </c>
      <c r="B107" s="59" t="s">
        <v>36</v>
      </c>
      <c r="C107" s="59" t="s">
        <v>36</v>
      </c>
      <c r="D107" s="59" t="s">
        <v>329</v>
      </c>
      <c r="E107" s="72">
        <f t="shared" si="15"/>
        <v>17.399999999999999</v>
      </c>
      <c r="F107" s="72">
        <f t="shared" si="16"/>
        <v>17.399999999999999</v>
      </c>
      <c r="G107" s="72">
        <f t="shared" si="17"/>
        <v>17.399999999999999</v>
      </c>
      <c r="H107" s="72">
        <v>0</v>
      </c>
      <c r="I107" s="60">
        <v>17.399999999999999</v>
      </c>
      <c r="J107" s="72">
        <f t="shared" si="18"/>
        <v>0</v>
      </c>
      <c r="K107" s="72">
        <v>0</v>
      </c>
      <c r="L107" s="60">
        <v>0</v>
      </c>
      <c r="M107" s="72">
        <f t="shared" si="19"/>
        <v>0</v>
      </c>
      <c r="N107" s="72">
        <v>0</v>
      </c>
      <c r="O107" s="60">
        <v>0</v>
      </c>
      <c r="P107" s="61">
        <f t="shared" si="20"/>
        <v>0</v>
      </c>
      <c r="Q107" s="72">
        <f t="shared" si="21"/>
        <v>0</v>
      </c>
      <c r="R107" s="72">
        <v>0</v>
      </c>
      <c r="S107" s="60">
        <v>0</v>
      </c>
      <c r="T107" s="72">
        <f t="shared" si="22"/>
        <v>0</v>
      </c>
      <c r="U107" s="72">
        <v>0</v>
      </c>
      <c r="V107" s="72">
        <v>0</v>
      </c>
      <c r="W107" s="72">
        <f t="shared" si="23"/>
        <v>0</v>
      </c>
      <c r="X107" s="72">
        <v>0</v>
      </c>
      <c r="Y107" s="60">
        <v>0</v>
      </c>
      <c r="Z107" s="61">
        <f t="shared" si="24"/>
        <v>0</v>
      </c>
      <c r="AA107" s="72">
        <f t="shared" si="25"/>
        <v>0</v>
      </c>
      <c r="AB107" s="72">
        <v>0</v>
      </c>
      <c r="AC107" s="60">
        <v>0</v>
      </c>
      <c r="AD107" s="72">
        <f t="shared" si="26"/>
        <v>0</v>
      </c>
      <c r="AE107" s="72">
        <v>0</v>
      </c>
      <c r="AF107" s="60">
        <v>0</v>
      </c>
      <c r="AG107" s="72">
        <f t="shared" si="27"/>
        <v>0</v>
      </c>
      <c r="AH107" s="72">
        <v>0</v>
      </c>
      <c r="AI107" s="60">
        <v>0</v>
      </c>
      <c r="AJ107" s="72">
        <f t="shared" si="28"/>
        <v>0</v>
      </c>
      <c r="AK107" s="72">
        <v>0</v>
      </c>
      <c r="AL107" s="60">
        <v>0</v>
      </c>
      <c r="AM107" s="72">
        <f t="shared" si="29"/>
        <v>0</v>
      </c>
      <c r="AN107" s="72">
        <v>0</v>
      </c>
      <c r="AO107" s="60">
        <v>0</v>
      </c>
    </row>
    <row r="108" spans="1:41" ht="20.100000000000001" customHeight="1">
      <c r="A108" s="59" t="s">
        <v>330</v>
      </c>
      <c r="B108" s="59" t="s">
        <v>123</v>
      </c>
      <c r="C108" s="59" t="s">
        <v>122</v>
      </c>
      <c r="D108" s="59" t="s">
        <v>331</v>
      </c>
      <c r="E108" s="72">
        <f t="shared" si="15"/>
        <v>17.399999999999999</v>
      </c>
      <c r="F108" s="72">
        <f t="shared" si="16"/>
        <v>17.399999999999999</v>
      </c>
      <c r="G108" s="72">
        <f t="shared" si="17"/>
        <v>17.399999999999999</v>
      </c>
      <c r="H108" s="72">
        <v>0</v>
      </c>
      <c r="I108" s="60">
        <v>17.399999999999999</v>
      </c>
      <c r="J108" s="72">
        <f t="shared" si="18"/>
        <v>0</v>
      </c>
      <c r="K108" s="72">
        <v>0</v>
      </c>
      <c r="L108" s="60">
        <v>0</v>
      </c>
      <c r="M108" s="72">
        <f t="shared" si="19"/>
        <v>0</v>
      </c>
      <c r="N108" s="72">
        <v>0</v>
      </c>
      <c r="O108" s="60">
        <v>0</v>
      </c>
      <c r="P108" s="61">
        <f t="shared" si="20"/>
        <v>0</v>
      </c>
      <c r="Q108" s="72">
        <f t="shared" si="21"/>
        <v>0</v>
      </c>
      <c r="R108" s="72">
        <v>0</v>
      </c>
      <c r="S108" s="60">
        <v>0</v>
      </c>
      <c r="T108" s="72">
        <f t="shared" si="22"/>
        <v>0</v>
      </c>
      <c r="U108" s="72">
        <v>0</v>
      </c>
      <c r="V108" s="72">
        <v>0</v>
      </c>
      <c r="W108" s="72">
        <f t="shared" si="23"/>
        <v>0</v>
      </c>
      <c r="X108" s="72">
        <v>0</v>
      </c>
      <c r="Y108" s="60">
        <v>0</v>
      </c>
      <c r="Z108" s="61">
        <f t="shared" si="24"/>
        <v>0</v>
      </c>
      <c r="AA108" s="72">
        <f t="shared" si="25"/>
        <v>0</v>
      </c>
      <c r="AB108" s="72">
        <v>0</v>
      </c>
      <c r="AC108" s="60">
        <v>0</v>
      </c>
      <c r="AD108" s="72">
        <f t="shared" si="26"/>
        <v>0</v>
      </c>
      <c r="AE108" s="72">
        <v>0</v>
      </c>
      <c r="AF108" s="60">
        <v>0</v>
      </c>
      <c r="AG108" s="72">
        <f t="shared" si="27"/>
        <v>0</v>
      </c>
      <c r="AH108" s="72">
        <v>0</v>
      </c>
      <c r="AI108" s="60">
        <v>0</v>
      </c>
      <c r="AJ108" s="72">
        <f t="shared" si="28"/>
        <v>0</v>
      </c>
      <c r="AK108" s="72">
        <v>0</v>
      </c>
      <c r="AL108" s="60">
        <v>0</v>
      </c>
      <c r="AM108" s="72">
        <f t="shared" si="29"/>
        <v>0</v>
      </c>
      <c r="AN108" s="72">
        <v>0</v>
      </c>
      <c r="AO108" s="60">
        <v>0</v>
      </c>
    </row>
    <row r="109" spans="1:41" ht="20.100000000000001" customHeight="1">
      <c r="A109" s="59" t="s">
        <v>36</v>
      </c>
      <c r="B109" s="59" t="s">
        <v>36</v>
      </c>
      <c r="C109" s="59" t="s">
        <v>36</v>
      </c>
      <c r="D109" s="59" t="s">
        <v>333</v>
      </c>
      <c r="E109" s="72">
        <f t="shared" si="15"/>
        <v>0.02</v>
      </c>
      <c r="F109" s="72">
        <f t="shared" si="16"/>
        <v>0.02</v>
      </c>
      <c r="G109" s="72">
        <f t="shared" si="17"/>
        <v>0.02</v>
      </c>
      <c r="H109" s="72">
        <v>0.02</v>
      </c>
      <c r="I109" s="60">
        <v>0</v>
      </c>
      <c r="J109" s="72">
        <f t="shared" si="18"/>
        <v>0</v>
      </c>
      <c r="K109" s="72">
        <v>0</v>
      </c>
      <c r="L109" s="60">
        <v>0</v>
      </c>
      <c r="M109" s="72">
        <f t="shared" si="19"/>
        <v>0</v>
      </c>
      <c r="N109" s="72">
        <v>0</v>
      </c>
      <c r="O109" s="60">
        <v>0</v>
      </c>
      <c r="P109" s="61">
        <f t="shared" si="20"/>
        <v>0</v>
      </c>
      <c r="Q109" s="72">
        <f t="shared" si="21"/>
        <v>0</v>
      </c>
      <c r="R109" s="72">
        <v>0</v>
      </c>
      <c r="S109" s="60">
        <v>0</v>
      </c>
      <c r="T109" s="72">
        <f t="shared" si="22"/>
        <v>0</v>
      </c>
      <c r="U109" s="72">
        <v>0</v>
      </c>
      <c r="V109" s="72">
        <v>0</v>
      </c>
      <c r="W109" s="72">
        <f t="shared" si="23"/>
        <v>0</v>
      </c>
      <c r="X109" s="72">
        <v>0</v>
      </c>
      <c r="Y109" s="60">
        <v>0</v>
      </c>
      <c r="Z109" s="61">
        <f t="shared" si="24"/>
        <v>0</v>
      </c>
      <c r="AA109" s="72">
        <f t="shared" si="25"/>
        <v>0</v>
      </c>
      <c r="AB109" s="72">
        <v>0</v>
      </c>
      <c r="AC109" s="60">
        <v>0</v>
      </c>
      <c r="AD109" s="72">
        <f t="shared" si="26"/>
        <v>0</v>
      </c>
      <c r="AE109" s="72">
        <v>0</v>
      </c>
      <c r="AF109" s="60">
        <v>0</v>
      </c>
      <c r="AG109" s="72">
        <f t="shared" si="27"/>
        <v>0</v>
      </c>
      <c r="AH109" s="72">
        <v>0</v>
      </c>
      <c r="AI109" s="60">
        <v>0</v>
      </c>
      <c r="AJ109" s="72">
        <f t="shared" si="28"/>
        <v>0</v>
      </c>
      <c r="AK109" s="72">
        <v>0</v>
      </c>
      <c r="AL109" s="60">
        <v>0</v>
      </c>
      <c r="AM109" s="72">
        <f t="shared" si="29"/>
        <v>0</v>
      </c>
      <c r="AN109" s="72">
        <v>0</v>
      </c>
      <c r="AO109" s="60">
        <v>0</v>
      </c>
    </row>
    <row r="110" spans="1:41" ht="20.100000000000001" customHeight="1">
      <c r="A110" s="59" t="s">
        <v>334</v>
      </c>
      <c r="B110" s="59" t="s">
        <v>91</v>
      </c>
      <c r="C110" s="59" t="s">
        <v>122</v>
      </c>
      <c r="D110" s="59" t="s">
        <v>335</v>
      </c>
      <c r="E110" s="72">
        <f t="shared" si="15"/>
        <v>0.02</v>
      </c>
      <c r="F110" s="72">
        <f t="shared" si="16"/>
        <v>0.02</v>
      </c>
      <c r="G110" s="72">
        <f t="shared" si="17"/>
        <v>0.02</v>
      </c>
      <c r="H110" s="72">
        <v>0.02</v>
      </c>
      <c r="I110" s="60">
        <v>0</v>
      </c>
      <c r="J110" s="72">
        <f t="shared" si="18"/>
        <v>0</v>
      </c>
      <c r="K110" s="72">
        <v>0</v>
      </c>
      <c r="L110" s="60">
        <v>0</v>
      </c>
      <c r="M110" s="72">
        <f t="shared" si="19"/>
        <v>0</v>
      </c>
      <c r="N110" s="72">
        <v>0</v>
      </c>
      <c r="O110" s="60">
        <v>0</v>
      </c>
      <c r="P110" s="61">
        <f t="shared" si="20"/>
        <v>0</v>
      </c>
      <c r="Q110" s="72">
        <f t="shared" si="21"/>
        <v>0</v>
      </c>
      <c r="R110" s="72">
        <v>0</v>
      </c>
      <c r="S110" s="60">
        <v>0</v>
      </c>
      <c r="T110" s="72">
        <f t="shared" si="22"/>
        <v>0</v>
      </c>
      <c r="U110" s="72">
        <v>0</v>
      </c>
      <c r="V110" s="72">
        <v>0</v>
      </c>
      <c r="W110" s="72">
        <f t="shared" si="23"/>
        <v>0</v>
      </c>
      <c r="X110" s="72">
        <v>0</v>
      </c>
      <c r="Y110" s="60">
        <v>0</v>
      </c>
      <c r="Z110" s="61">
        <f t="shared" si="24"/>
        <v>0</v>
      </c>
      <c r="AA110" s="72">
        <f t="shared" si="25"/>
        <v>0</v>
      </c>
      <c r="AB110" s="72">
        <v>0</v>
      </c>
      <c r="AC110" s="60">
        <v>0</v>
      </c>
      <c r="AD110" s="72">
        <f t="shared" si="26"/>
        <v>0</v>
      </c>
      <c r="AE110" s="72">
        <v>0</v>
      </c>
      <c r="AF110" s="60">
        <v>0</v>
      </c>
      <c r="AG110" s="72">
        <f t="shared" si="27"/>
        <v>0</v>
      </c>
      <c r="AH110" s="72">
        <v>0</v>
      </c>
      <c r="AI110" s="60">
        <v>0</v>
      </c>
      <c r="AJ110" s="72">
        <f t="shared" si="28"/>
        <v>0</v>
      </c>
      <c r="AK110" s="72">
        <v>0</v>
      </c>
      <c r="AL110" s="60">
        <v>0</v>
      </c>
      <c r="AM110" s="72">
        <f t="shared" si="29"/>
        <v>0</v>
      </c>
      <c r="AN110" s="72">
        <v>0</v>
      </c>
      <c r="AO110" s="60">
        <v>0</v>
      </c>
    </row>
    <row r="111" spans="1:41" ht="20.100000000000001" customHeight="1">
      <c r="A111" s="59" t="s">
        <v>36</v>
      </c>
      <c r="B111" s="59" t="s">
        <v>36</v>
      </c>
      <c r="C111" s="59" t="s">
        <v>36</v>
      </c>
      <c r="D111" s="59" t="s">
        <v>125</v>
      </c>
      <c r="E111" s="72">
        <f t="shared" si="15"/>
        <v>356.11</v>
      </c>
      <c r="F111" s="72">
        <f t="shared" si="16"/>
        <v>356.11</v>
      </c>
      <c r="G111" s="72">
        <f t="shared" si="17"/>
        <v>356.11</v>
      </c>
      <c r="H111" s="72">
        <v>278.29000000000002</v>
      </c>
      <c r="I111" s="60">
        <v>77.819999999999993</v>
      </c>
      <c r="J111" s="72">
        <f t="shared" si="18"/>
        <v>0</v>
      </c>
      <c r="K111" s="72">
        <v>0</v>
      </c>
      <c r="L111" s="60">
        <v>0</v>
      </c>
      <c r="M111" s="72">
        <f t="shared" si="19"/>
        <v>0</v>
      </c>
      <c r="N111" s="72">
        <v>0</v>
      </c>
      <c r="O111" s="60">
        <v>0</v>
      </c>
      <c r="P111" s="61">
        <f t="shared" si="20"/>
        <v>0</v>
      </c>
      <c r="Q111" s="72">
        <f t="shared" si="21"/>
        <v>0</v>
      </c>
      <c r="R111" s="72">
        <v>0</v>
      </c>
      <c r="S111" s="60">
        <v>0</v>
      </c>
      <c r="T111" s="72">
        <f t="shared" si="22"/>
        <v>0</v>
      </c>
      <c r="U111" s="72">
        <v>0</v>
      </c>
      <c r="V111" s="72">
        <v>0</v>
      </c>
      <c r="W111" s="72">
        <f t="shared" si="23"/>
        <v>0</v>
      </c>
      <c r="X111" s="72">
        <v>0</v>
      </c>
      <c r="Y111" s="60">
        <v>0</v>
      </c>
      <c r="Z111" s="61">
        <f t="shared" si="24"/>
        <v>0</v>
      </c>
      <c r="AA111" s="72">
        <f t="shared" si="25"/>
        <v>0</v>
      </c>
      <c r="AB111" s="72">
        <v>0</v>
      </c>
      <c r="AC111" s="60">
        <v>0</v>
      </c>
      <c r="AD111" s="72">
        <f t="shared" si="26"/>
        <v>0</v>
      </c>
      <c r="AE111" s="72">
        <v>0</v>
      </c>
      <c r="AF111" s="60">
        <v>0</v>
      </c>
      <c r="AG111" s="72">
        <f t="shared" si="27"/>
        <v>0</v>
      </c>
      <c r="AH111" s="72">
        <v>0</v>
      </c>
      <c r="AI111" s="60">
        <v>0</v>
      </c>
      <c r="AJ111" s="72">
        <f t="shared" si="28"/>
        <v>0</v>
      </c>
      <c r="AK111" s="72">
        <v>0</v>
      </c>
      <c r="AL111" s="60">
        <v>0</v>
      </c>
      <c r="AM111" s="72">
        <f t="shared" si="29"/>
        <v>0</v>
      </c>
      <c r="AN111" s="72">
        <v>0</v>
      </c>
      <c r="AO111" s="60">
        <v>0</v>
      </c>
    </row>
    <row r="112" spans="1:41" ht="20.100000000000001" customHeight="1">
      <c r="A112" s="59" t="s">
        <v>36</v>
      </c>
      <c r="B112" s="59" t="s">
        <v>36</v>
      </c>
      <c r="C112" s="59" t="s">
        <v>36</v>
      </c>
      <c r="D112" s="59" t="s">
        <v>311</v>
      </c>
      <c r="E112" s="72">
        <f t="shared" si="15"/>
        <v>165.12</v>
      </c>
      <c r="F112" s="72">
        <f t="shared" si="16"/>
        <v>165.12</v>
      </c>
      <c r="G112" s="72">
        <f t="shared" si="17"/>
        <v>165.12</v>
      </c>
      <c r="H112" s="72">
        <v>165.12</v>
      </c>
      <c r="I112" s="60">
        <v>0</v>
      </c>
      <c r="J112" s="72">
        <f t="shared" si="18"/>
        <v>0</v>
      </c>
      <c r="K112" s="72">
        <v>0</v>
      </c>
      <c r="L112" s="60">
        <v>0</v>
      </c>
      <c r="M112" s="72">
        <f t="shared" si="19"/>
        <v>0</v>
      </c>
      <c r="N112" s="72">
        <v>0</v>
      </c>
      <c r="O112" s="60">
        <v>0</v>
      </c>
      <c r="P112" s="61">
        <f t="shared" si="20"/>
        <v>0</v>
      </c>
      <c r="Q112" s="72">
        <f t="shared" si="21"/>
        <v>0</v>
      </c>
      <c r="R112" s="72">
        <v>0</v>
      </c>
      <c r="S112" s="60">
        <v>0</v>
      </c>
      <c r="T112" s="72">
        <f t="shared" si="22"/>
        <v>0</v>
      </c>
      <c r="U112" s="72">
        <v>0</v>
      </c>
      <c r="V112" s="72">
        <v>0</v>
      </c>
      <c r="W112" s="72">
        <f t="shared" si="23"/>
        <v>0</v>
      </c>
      <c r="X112" s="72">
        <v>0</v>
      </c>
      <c r="Y112" s="60">
        <v>0</v>
      </c>
      <c r="Z112" s="61">
        <f t="shared" si="24"/>
        <v>0</v>
      </c>
      <c r="AA112" s="72">
        <f t="shared" si="25"/>
        <v>0</v>
      </c>
      <c r="AB112" s="72">
        <v>0</v>
      </c>
      <c r="AC112" s="60">
        <v>0</v>
      </c>
      <c r="AD112" s="72">
        <f t="shared" si="26"/>
        <v>0</v>
      </c>
      <c r="AE112" s="72">
        <v>0</v>
      </c>
      <c r="AF112" s="60">
        <v>0</v>
      </c>
      <c r="AG112" s="72">
        <f t="shared" si="27"/>
        <v>0</v>
      </c>
      <c r="AH112" s="72">
        <v>0</v>
      </c>
      <c r="AI112" s="60">
        <v>0</v>
      </c>
      <c r="AJ112" s="72">
        <f t="shared" si="28"/>
        <v>0</v>
      </c>
      <c r="AK112" s="72">
        <v>0</v>
      </c>
      <c r="AL112" s="60">
        <v>0</v>
      </c>
      <c r="AM112" s="72">
        <f t="shared" si="29"/>
        <v>0</v>
      </c>
      <c r="AN112" s="72">
        <v>0</v>
      </c>
      <c r="AO112" s="60">
        <v>0</v>
      </c>
    </row>
    <row r="113" spans="1:41" ht="20.100000000000001" customHeight="1">
      <c r="A113" s="59" t="s">
        <v>312</v>
      </c>
      <c r="B113" s="59" t="s">
        <v>91</v>
      </c>
      <c r="C113" s="59" t="s">
        <v>126</v>
      </c>
      <c r="D113" s="59" t="s">
        <v>313</v>
      </c>
      <c r="E113" s="72">
        <f t="shared" si="15"/>
        <v>112.23</v>
      </c>
      <c r="F113" s="72">
        <f t="shared" si="16"/>
        <v>112.23</v>
      </c>
      <c r="G113" s="72">
        <f t="shared" si="17"/>
        <v>112.23</v>
      </c>
      <c r="H113" s="72">
        <v>112.23</v>
      </c>
      <c r="I113" s="60">
        <v>0</v>
      </c>
      <c r="J113" s="72">
        <f t="shared" si="18"/>
        <v>0</v>
      </c>
      <c r="K113" s="72">
        <v>0</v>
      </c>
      <c r="L113" s="60">
        <v>0</v>
      </c>
      <c r="M113" s="72">
        <f t="shared" si="19"/>
        <v>0</v>
      </c>
      <c r="N113" s="72">
        <v>0</v>
      </c>
      <c r="O113" s="60">
        <v>0</v>
      </c>
      <c r="P113" s="61">
        <f t="shared" si="20"/>
        <v>0</v>
      </c>
      <c r="Q113" s="72">
        <f t="shared" si="21"/>
        <v>0</v>
      </c>
      <c r="R113" s="72">
        <v>0</v>
      </c>
      <c r="S113" s="60">
        <v>0</v>
      </c>
      <c r="T113" s="72">
        <f t="shared" si="22"/>
        <v>0</v>
      </c>
      <c r="U113" s="72">
        <v>0</v>
      </c>
      <c r="V113" s="72">
        <v>0</v>
      </c>
      <c r="W113" s="72">
        <f t="shared" si="23"/>
        <v>0</v>
      </c>
      <c r="X113" s="72">
        <v>0</v>
      </c>
      <c r="Y113" s="60">
        <v>0</v>
      </c>
      <c r="Z113" s="61">
        <f t="shared" si="24"/>
        <v>0</v>
      </c>
      <c r="AA113" s="72">
        <f t="shared" si="25"/>
        <v>0</v>
      </c>
      <c r="AB113" s="72">
        <v>0</v>
      </c>
      <c r="AC113" s="60">
        <v>0</v>
      </c>
      <c r="AD113" s="72">
        <f t="shared" si="26"/>
        <v>0</v>
      </c>
      <c r="AE113" s="72">
        <v>0</v>
      </c>
      <c r="AF113" s="60">
        <v>0</v>
      </c>
      <c r="AG113" s="72">
        <f t="shared" si="27"/>
        <v>0</v>
      </c>
      <c r="AH113" s="72">
        <v>0</v>
      </c>
      <c r="AI113" s="60">
        <v>0</v>
      </c>
      <c r="AJ113" s="72">
        <f t="shared" si="28"/>
        <v>0</v>
      </c>
      <c r="AK113" s="72">
        <v>0</v>
      </c>
      <c r="AL113" s="60">
        <v>0</v>
      </c>
      <c r="AM113" s="72">
        <f t="shared" si="29"/>
        <v>0</v>
      </c>
      <c r="AN113" s="72">
        <v>0</v>
      </c>
      <c r="AO113" s="60">
        <v>0</v>
      </c>
    </row>
    <row r="114" spans="1:41" ht="20.100000000000001" customHeight="1">
      <c r="A114" s="59" t="s">
        <v>312</v>
      </c>
      <c r="B114" s="59" t="s">
        <v>101</v>
      </c>
      <c r="C114" s="59" t="s">
        <v>126</v>
      </c>
      <c r="D114" s="59" t="s">
        <v>314</v>
      </c>
      <c r="E114" s="72">
        <f t="shared" si="15"/>
        <v>33.72</v>
      </c>
      <c r="F114" s="72">
        <f t="shared" si="16"/>
        <v>33.72</v>
      </c>
      <c r="G114" s="72">
        <f t="shared" si="17"/>
        <v>33.72</v>
      </c>
      <c r="H114" s="72">
        <v>33.72</v>
      </c>
      <c r="I114" s="60">
        <v>0</v>
      </c>
      <c r="J114" s="72">
        <f t="shared" si="18"/>
        <v>0</v>
      </c>
      <c r="K114" s="72">
        <v>0</v>
      </c>
      <c r="L114" s="60">
        <v>0</v>
      </c>
      <c r="M114" s="72">
        <f t="shared" si="19"/>
        <v>0</v>
      </c>
      <c r="N114" s="72">
        <v>0</v>
      </c>
      <c r="O114" s="60">
        <v>0</v>
      </c>
      <c r="P114" s="61">
        <f t="shared" si="20"/>
        <v>0</v>
      </c>
      <c r="Q114" s="72">
        <f t="shared" si="21"/>
        <v>0</v>
      </c>
      <c r="R114" s="72">
        <v>0</v>
      </c>
      <c r="S114" s="60">
        <v>0</v>
      </c>
      <c r="T114" s="72">
        <f t="shared" si="22"/>
        <v>0</v>
      </c>
      <c r="U114" s="72">
        <v>0</v>
      </c>
      <c r="V114" s="72">
        <v>0</v>
      </c>
      <c r="W114" s="72">
        <f t="shared" si="23"/>
        <v>0</v>
      </c>
      <c r="X114" s="72">
        <v>0</v>
      </c>
      <c r="Y114" s="60">
        <v>0</v>
      </c>
      <c r="Z114" s="61">
        <f t="shared" si="24"/>
        <v>0</v>
      </c>
      <c r="AA114" s="72">
        <f t="shared" si="25"/>
        <v>0</v>
      </c>
      <c r="AB114" s="72">
        <v>0</v>
      </c>
      <c r="AC114" s="60">
        <v>0</v>
      </c>
      <c r="AD114" s="72">
        <f t="shared" si="26"/>
        <v>0</v>
      </c>
      <c r="AE114" s="72">
        <v>0</v>
      </c>
      <c r="AF114" s="60">
        <v>0</v>
      </c>
      <c r="AG114" s="72">
        <f t="shared" si="27"/>
        <v>0</v>
      </c>
      <c r="AH114" s="72">
        <v>0</v>
      </c>
      <c r="AI114" s="60">
        <v>0</v>
      </c>
      <c r="AJ114" s="72">
        <f t="shared" si="28"/>
        <v>0</v>
      </c>
      <c r="AK114" s="72">
        <v>0</v>
      </c>
      <c r="AL114" s="60">
        <v>0</v>
      </c>
      <c r="AM114" s="72">
        <f t="shared" si="29"/>
        <v>0</v>
      </c>
      <c r="AN114" s="72">
        <v>0</v>
      </c>
      <c r="AO114" s="60">
        <v>0</v>
      </c>
    </row>
    <row r="115" spans="1:41" ht="20.100000000000001" customHeight="1">
      <c r="A115" s="59" t="s">
        <v>312</v>
      </c>
      <c r="B115" s="59" t="s">
        <v>87</v>
      </c>
      <c r="C115" s="59" t="s">
        <v>126</v>
      </c>
      <c r="D115" s="59" t="s">
        <v>315</v>
      </c>
      <c r="E115" s="72">
        <f t="shared" si="15"/>
        <v>17.66</v>
      </c>
      <c r="F115" s="72">
        <f t="shared" si="16"/>
        <v>17.66</v>
      </c>
      <c r="G115" s="72">
        <f t="shared" si="17"/>
        <v>17.66</v>
      </c>
      <c r="H115" s="72">
        <v>17.66</v>
      </c>
      <c r="I115" s="60">
        <v>0</v>
      </c>
      <c r="J115" s="72">
        <f t="shared" si="18"/>
        <v>0</v>
      </c>
      <c r="K115" s="72">
        <v>0</v>
      </c>
      <c r="L115" s="60">
        <v>0</v>
      </c>
      <c r="M115" s="72">
        <f t="shared" si="19"/>
        <v>0</v>
      </c>
      <c r="N115" s="72">
        <v>0</v>
      </c>
      <c r="O115" s="60">
        <v>0</v>
      </c>
      <c r="P115" s="61">
        <f t="shared" si="20"/>
        <v>0</v>
      </c>
      <c r="Q115" s="72">
        <f t="shared" si="21"/>
        <v>0</v>
      </c>
      <c r="R115" s="72">
        <v>0</v>
      </c>
      <c r="S115" s="60">
        <v>0</v>
      </c>
      <c r="T115" s="72">
        <f t="shared" si="22"/>
        <v>0</v>
      </c>
      <c r="U115" s="72">
        <v>0</v>
      </c>
      <c r="V115" s="72">
        <v>0</v>
      </c>
      <c r="W115" s="72">
        <f t="shared" si="23"/>
        <v>0</v>
      </c>
      <c r="X115" s="72">
        <v>0</v>
      </c>
      <c r="Y115" s="60">
        <v>0</v>
      </c>
      <c r="Z115" s="61">
        <f t="shared" si="24"/>
        <v>0</v>
      </c>
      <c r="AA115" s="72">
        <f t="shared" si="25"/>
        <v>0</v>
      </c>
      <c r="AB115" s="72">
        <v>0</v>
      </c>
      <c r="AC115" s="60">
        <v>0</v>
      </c>
      <c r="AD115" s="72">
        <f t="shared" si="26"/>
        <v>0</v>
      </c>
      <c r="AE115" s="72">
        <v>0</v>
      </c>
      <c r="AF115" s="60">
        <v>0</v>
      </c>
      <c r="AG115" s="72">
        <f t="shared" si="27"/>
        <v>0</v>
      </c>
      <c r="AH115" s="72">
        <v>0</v>
      </c>
      <c r="AI115" s="60">
        <v>0</v>
      </c>
      <c r="AJ115" s="72">
        <f t="shared" si="28"/>
        <v>0</v>
      </c>
      <c r="AK115" s="72">
        <v>0</v>
      </c>
      <c r="AL115" s="60">
        <v>0</v>
      </c>
      <c r="AM115" s="72">
        <f t="shared" si="29"/>
        <v>0</v>
      </c>
      <c r="AN115" s="72">
        <v>0</v>
      </c>
      <c r="AO115" s="60">
        <v>0</v>
      </c>
    </row>
    <row r="116" spans="1:41" ht="20.100000000000001" customHeight="1">
      <c r="A116" s="59" t="s">
        <v>312</v>
      </c>
      <c r="B116" s="59" t="s">
        <v>82</v>
      </c>
      <c r="C116" s="59" t="s">
        <v>126</v>
      </c>
      <c r="D116" s="59" t="s">
        <v>316</v>
      </c>
      <c r="E116" s="72">
        <f t="shared" si="15"/>
        <v>1.51</v>
      </c>
      <c r="F116" s="72">
        <f t="shared" si="16"/>
        <v>1.51</v>
      </c>
      <c r="G116" s="72">
        <f t="shared" si="17"/>
        <v>1.51</v>
      </c>
      <c r="H116" s="72">
        <v>1.51</v>
      </c>
      <c r="I116" s="60">
        <v>0</v>
      </c>
      <c r="J116" s="72">
        <f t="shared" si="18"/>
        <v>0</v>
      </c>
      <c r="K116" s="72">
        <v>0</v>
      </c>
      <c r="L116" s="60">
        <v>0</v>
      </c>
      <c r="M116" s="72">
        <f t="shared" si="19"/>
        <v>0</v>
      </c>
      <c r="N116" s="72">
        <v>0</v>
      </c>
      <c r="O116" s="60">
        <v>0</v>
      </c>
      <c r="P116" s="61">
        <f t="shared" si="20"/>
        <v>0</v>
      </c>
      <c r="Q116" s="72">
        <f t="shared" si="21"/>
        <v>0</v>
      </c>
      <c r="R116" s="72">
        <v>0</v>
      </c>
      <c r="S116" s="60">
        <v>0</v>
      </c>
      <c r="T116" s="72">
        <f t="shared" si="22"/>
        <v>0</v>
      </c>
      <c r="U116" s="72">
        <v>0</v>
      </c>
      <c r="V116" s="72">
        <v>0</v>
      </c>
      <c r="W116" s="72">
        <f t="shared" si="23"/>
        <v>0</v>
      </c>
      <c r="X116" s="72">
        <v>0</v>
      </c>
      <c r="Y116" s="60">
        <v>0</v>
      </c>
      <c r="Z116" s="61">
        <f t="shared" si="24"/>
        <v>0</v>
      </c>
      <c r="AA116" s="72">
        <f t="shared" si="25"/>
        <v>0</v>
      </c>
      <c r="AB116" s="72">
        <v>0</v>
      </c>
      <c r="AC116" s="60">
        <v>0</v>
      </c>
      <c r="AD116" s="72">
        <f t="shared" si="26"/>
        <v>0</v>
      </c>
      <c r="AE116" s="72">
        <v>0</v>
      </c>
      <c r="AF116" s="60">
        <v>0</v>
      </c>
      <c r="AG116" s="72">
        <f t="shared" si="27"/>
        <v>0</v>
      </c>
      <c r="AH116" s="72">
        <v>0</v>
      </c>
      <c r="AI116" s="60">
        <v>0</v>
      </c>
      <c r="AJ116" s="72">
        <f t="shared" si="28"/>
        <v>0</v>
      </c>
      <c r="AK116" s="72">
        <v>0</v>
      </c>
      <c r="AL116" s="60">
        <v>0</v>
      </c>
      <c r="AM116" s="72">
        <f t="shared" si="29"/>
        <v>0</v>
      </c>
      <c r="AN116" s="72">
        <v>0</v>
      </c>
      <c r="AO116" s="60">
        <v>0</v>
      </c>
    </row>
    <row r="117" spans="1:41" ht="20.100000000000001" customHeight="1">
      <c r="A117" s="59" t="s">
        <v>36</v>
      </c>
      <c r="B117" s="59" t="s">
        <v>36</v>
      </c>
      <c r="C117" s="59" t="s">
        <v>36</v>
      </c>
      <c r="D117" s="59" t="s">
        <v>317</v>
      </c>
      <c r="E117" s="72">
        <f t="shared" si="15"/>
        <v>181.28</v>
      </c>
      <c r="F117" s="72">
        <f t="shared" si="16"/>
        <v>181.28</v>
      </c>
      <c r="G117" s="72">
        <f t="shared" si="17"/>
        <v>181.28</v>
      </c>
      <c r="H117" s="72">
        <v>113.16</v>
      </c>
      <c r="I117" s="60">
        <v>68.12</v>
      </c>
      <c r="J117" s="72">
        <f t="shared" si="18"/>
        <v>0</v>
      </c>
      <c r="K117" s="72">
        <v>0</v>
      </c>
      <c r="L117" s="60">
        <v>0</v>
      </c>
      <c r="M117" s="72">
        <f t="shared" si="19"/>
        <v>0</v>
      </c>
      <c r="N117" s="72">
        <v>0</v>
      </c>
      <c r="O117" s="60">
        <v>0</v>
      </c>
      <c r="P117" s="61">
        <f t="shared" si="20"/>
        <v>0</v>
      </c>
      <c r="Q117" s="72">
        <f t="shared" si="21"/>
        <v>0</v>
      </c>
      <c r="R117" s="72">
        <v>0</v>
      </c>
      <c r="S117" s="60">
        <v>0</v>
      </c>
      <c r="T117" s="72">
        <f t="shared" si="22"/>
        <v>0</v>
      </c>
      <c r="U117" s="72">
        <v>0</v>
      </c>
      <c r="V117" s="72">
        <v>0</v>
      </c>
      <c r="W117" s="72">
        <f t="shared" si="23"/>
        <v>0</v>
      </c>
      <c r="X117" s="72">
        <v>0</v>
      </c>
      <c r="Y117" s="60">
        <v>0</v>
      </c>
      <c r="Z117" s="61">
        <f t="shared" si="24"/>
        <v>0</v>
      </c>
      <c r="AA117" s="72">
        <f t="shared" si="25"/>
        <v>0</v>
      </c>
      <c r="AB117" s="72">
        <v>0</v>
      </c>
      <c r="AC117" s="60">
        <v>0</v>
      </c>
      <c r="AD117" s="72">
        <f t="shared" si="26"/>
        <v>0</v>
      </c>
      <c r="AE117" s="72">
        <v>0</v>
      </c>
      <c r="AF117" s="60">
        <v>0</v>
      </c>
      <c r="AG117" s="72">
        <f t="shared" si="27"/>
        <v>0</v>
      </c>
      <c r="AH117" s="72">
        <v>0</v>
      </c>
      <c r="AI117" s="60">
        <v>0</v>
      </c>
      <c r="AJ117" s="72">
        <f t="shared" si="28"/>
        <v>0</v>
      </c>
      <c r="AK117" s="72">
        <v>0</v>
      </c>
      <c r="AL117" s="60">
        <v>0</v>
      </c>
      <c r="AM117" s="72">
        <f t="shared" si="29"/>
        <v>0</v>
      </c>
      <c r="AN117" s="72">
        <v>0</v>
      </c>
      <c r="AO117" s="60">
        <v>0</v>
      </c>
    </row>
    <row r="118" spans="1:41" ht="20.100000000000001" customHeight="1">
      <c r="A118" s="59" t="s">
        <v>318</v>
      </c>
      <c r="B118" s="59" t="s">
        <v>91</v>
      </c>
      <c r="C118" s="59" t="s">
        <v>126</v>
      </c>
      <c r="D118" s="59" t="s">
        <v>319</v>
      </c>
      <c r="E118" s="72">
        <f t="shared" si="15"/>
        <v>61.63</v>
      </c>
      <c r="F118" s="72">
        <f t="shared" si="16"/>
        <v>61.63</v>
      </c>
      <c r="G118" s="72">
        <f t="shared" si="17"/>
        <v>61.63</v>
      </c>
      <c r="H118" s="72">
        <v>50.01</v>
      </c>
      <c r="I118" s="60">
        <v>11.62</v>
      </c>
      <c r="J118" s="72">
        <f t="shared" si="18"/>
        <v>0</v>
      </c>
      <c r="K118" s="72">
        <v>0</v>
      </c>
      <c r="L118" s="60">
        <v>0</v>
      </c>
      <c r="M118" s="72">
        <f t="shared" si="19"/>
        <v>0</v>
      </c>
      <c r="N118" s="72">
        <v>0</v>
      </c>
      <c r="O118" s="60">
        <v>0</v>
      </c>
      <c r="P118" s="61">
        <f t="shared" si="20"/>
        <v>0</v>
      </c>
      <c r="Q118" s="72">
        <f t="shared" si="21"/>
        <v>0</v>
      </c>
      <c r="R118" s="72">
        <v>0</v>
      </c>
      <c r="S118" s="60">
        <v>0</v>
      </c>
      <c r="T118" s="72">
        <f t="shared" si="22"/>
        <v>0</v>
      </c>
      <c r="U118" s="72">
        <v>0</v>
      </c>
      <c r="V118" s="72">
        <v>0</v>
      </c>
      <c r="W118" s="72">
        <f t="shared" si="23"/>
        <v>0</v>
      </c>
      <c r="X118" s="72">
        <v>0</v>
      </c>
      <c r="Y118" s="60">
        <v>0</v>
      </c>
      <c r="Z118" s="61">
        <f t="shared" si="24"/>
        <v>0</v>
      </c>
      <c r="AA118" s="72">
        <f t="shared" si="25"/>
        <v>0</v>
      </c>
      <c r="AB118" s="72">
        <v>0</v>
      </c>
      <c r="AC118" s="60">
        <v>0</v>
      </c>
      <c r="AD118" s="72">
        <f t="shared" si="26"/>
        <v>0</v>
      </c>
      <c r="AE118" s="72">
        <v>0</v>
      </c>
      <c r="AF118" s="60">
        <v>0</v>
      </c>
      <c r="AG118" s="72">
        <f t="shared" si="27"/>
        <v>0</v>
      </c>
      <c r="AH118" s="72">
        <v>0</v>
      </c>
      <c r="AI118" s="60">
        <v>0</v>
      </c>
      <c r="AJ118" s="72">
        <f t="shared" si="28"/>
        <v>0</v>
      </c>
      <c r="AK118" s="72">
        <v>0</v>
      </c>
      <c r="AL118" s="60">
        <v>0</v>
      </c>
      <c r="AM118" s="72">
        <f t="shared" si="29"/>
        <v>0</v>
      </c>
      <c r="AN118" s="72">
        <v>0</v>
      </c>
      <c r="AO118" s="60">
        <v>0</v>
      </c>
    </row>
    <row r="119" spans="1:41" ht="20.100000000000001" customHeight="1">
      <c r="A119" s="59" t="s">
        <v>318</v>
      </c>
      <c r="B119" s="59" t="s">
        <v>87</v>
      </c>
      <c r="C119" s="59" t="s">
        <v>126</v>
      </c>
      <c r="D119" s="59" t="s">
        <v>321</v>
      </c>
      <c r="E119" s="72">
        <f t="shared" si="15"/>
        <v>49.82</v>
      </c>
      <c r="F119" s="72">
        <f t="shared" si="16"/>
        <v>49.82</v>
      </c>
      <c r="G119" s="72">
        <f t="shared" si="17"/>
        <v>49.82</v>
      </c>
      <c r="H119" s="72">
        <v>49.82</v>
      </c>
      <c r="I119" s="60">
        <v>0</v>
      </c>
      <c r="J119" s="72">
        <f t="shared" si="18"/>
        <v>0</v>
      </c>
      <c r="K119" s="72">
        <v>0</v>
      </c>
      <c r="L119" s="60">
        <v>0</v>
      </c>
      <c r="M119" s="72">
        <f t="shared" si="19"/>
        <v>0</v>
      </c>
      <c r="N119" s="72">
        <v>0</v>
      </c>
      <c r="O119" s="60">
        <v>0</v>
      </c>
      <c r="P119" s="61">
        <f t="shared" si="20"/>
        <v>0</v>
      </c>
      <c r="Q119" s="72">
        <f t="shared" si="21"/>
        <v>0</v>
      </c>
      <c r="R119" s="72">
        <v>0</v>
      </c>
      <c r="S119" s="60">
        <v>0</v>
      </c>
      <c r="T119" s="72">
        <f t="shared" si="22"/>
        <v>0</v>
      </c>
      <c r="U119" s="72">
        <v>0</v>
      </c>
      <c r="V119" s="72">
        <v>0</v>
      </c>
      <c r="W119" s="72">
        <f t="shared" si="23"/>
        <v>0</v>
      </c>
      <c r="X119" s="72">
        <v>0</v>
      </c>
      <c r="Y119" s="60">
        <v>0</v>
      </c>
      <c r="Z119" s="61">
        <f t="shared" si="24"/>
        <v>0</v>
      </c>
      <c r="AA119" s="72">
        <f t="shared" si="25"/>
        <v>0</v>
      </c>
      <c r="AB119" s="72">
        <v>0</v>
      </c>
      <c r="AC119" s="60">
        <v>0</v>
      </c>
      <c r="AD119" s="72">
        <f t="shared" si="26"/>
        <v>0</v>
      </c>
      <c r="AE119" s="72">
        <v>0</v>
      </c>
      <c r="AF119" s="60">
        <v>0</v>
      </c>
      <c r="AG119" s="72">
        <f t="shared" si="27"/>
        <v>0</v>
      </c>
      <c r="AH119" s="72">
        <v>0</v>
      </c>
      <c r="AI119" s="60">
        <v>0</v>
      </c>
      <c r="AJ119" s="72">
        <f t="shared" si="28"/>
        <v>0</v>
      </c>
      <c r="AK119" s="72">
        <v>0</v>
      </c>
      <c r="AL119" s="60">
        <v>0</v>
      </c>
      <c r="AM119" s="72">
        <f t="shared" si="29"/>
        <v>0</v>
      </c>
      <c r="AN119" s="72">
        <v>0</v>
      </c>
      <c r="AO119" s="60">
        <v>0</v>
      </c>
    </row>
    <row r="120" spans="1:41" ht="20.100000000000001" customHeight="1">
      <c r="A120" s="59" t="s">
        <v>318</v>
      </c>
      <c r="B120" s="59" t="s">
        <v>152</v>
      </c>
      <c r="C120" s="59" t="s">
        <v>126</v>
      </c>
      <c r="D120" s="59" t="s">
        <v>338</v>
      </c>
      <c r="E120" s="72">
        <f t="shared" si="15"/>
        <v>28</v>
      </c>
      <c r="F120" s="72">
        <f t="shared" si="16"/>
        <v>28</v>
      </c>
      <c r="G120" s="72">
        <f t="shared" si="17"/>
        <v>28</v>
      </c>
      <c r="H120" s="72">
        <v>0</v>
      </c>
      <c r="I120" s="60">
        <v>28</v>
      </c>
      <c r="J120" s="72">
        <f t="shared" si="18"/>
        <v>0</v>
      </c>
      <c r="K120" s="72">
        <v>0</v>
      </c>
      <c r="L120" s="60">
        <v>0</v>
      </c>
      <c r="M120" s="72">
        <f t="shared" si="19"/>
        <v>0</v>
      </c>
      <c r="N120" s="72">
        <v>0</v>
      </c>
      <c r="O120" s="60">
        <v>0</v>
      </c>
      <c r="P120" s="61">
        <f t="shared" si="20"/>
        <v>0</v>
      </c>
      <c r="Q120" s="72">
        <f t="shared" si="21"/>
        <v>0</v>
      </c>
      <c r="R120" s="72">
        <v>0</v>
      </c>
      <c r="S120" s="60">
        <v>0</v>
      </c>
      <c r="T120" s="72">
        <f t="shared" si="22"/>
        <v>0</v>
      </c>
      <c r="U120" s="72">
        <v>0</v>
      </c>
      <c r="V120" s="72">
        <v>0</v>
      </c>
      <c r="W120" s="72">
        <f t="shared" si="23"/>
        <v>0</v>
      </c>
      <c r="X120" s="72">
        <v>0</v>
      </c>
      <c r="Y120" s="60">
        <v>0</v>
      </c>
      <c r="Z120" s="61">
        <f t="shared" si="24"/>
        <v>0</v>
      </c>
      <c r="AA120" s="72">
        <f t="shared" si="25"/>
        <v>0</v>
      </c>
      <c r="AB120" s="72">
        <v>0</v>
      </c>
      <c r="AC120" s="60">
        <v>0</v>
      </c>
      <c r="AD120" s="72">
        <f t="shared" si="26"/>
        <v>0</v>
      </c>
      <c r="AE120" s="72">
        <v>0</v>
      </c>
      <c r="AF120" s="60">
        <v>0</v>
      </c>
      <c r="AG120" s="72">
        <f t="shared" si="27"/>
        <v>0</v>
      </c>
      <c r="AH120" s="72">
        <v>0</v>
      </c>
      <c r="AI120" s="60">
        <v>0</v>
      </c>
      <c r="AJ120" s="72">
        <f t="shared" si="28"/>
        <v>0</v>
      </c>
      <c r="AK120" s="72">
        <v>0</v>
      </c>
      <c r="AL120" s="60">
        <v>0</v>
      </c>
      <c r="AM120" s="72">
        <f t="shared" si="29"/>
        <v>0</v>
      </c>
      <c r="AN120" s="72">
        <v>0</v>
      </c>
      <c r="AO120" s="60">
        <v>0</v>
      </c>
    </row>
    <row r="121" spans="1:41" ht="20.100000000000001" customHeight="1">
      <c r="A121" s="59" t="s">
        <v>318</v>
      </c>
      <c r="B121" s="59" t="s">
        <v>90</v>
      </c>
      <c r="C121" s="59" t="s">
        <v>126</v>
      </c>
      <c r="D121" s="59" t="s">
        <v>322</v>
      </c>
      <c r="E121" s="72">
        <f t="shared" si="15"/>
        <v>22.5</v>
      </c>
      <c r="F121" s="72">
        <f t="shared" si="16"/>
        <v>22.5</v>
      </c>
      <c r="G121" s="72">
        <f t="shared" si="17"/>
        <v>22.5</v>
      </c>
      <c r="H121" s="72">
        <v>1</v>
      </c>
      <c r="I121" s="60">
        <v>21.5</v>
      </c>
      <c r="J121" s="72">
        <f t="shared" si="18"/>
        <v>0</v>
      </c>
      <c r="K121" s="72">
        <v>0</v>
      </c>
      <c r="L121" s="60">
        <v>0</v>
      </c>
      <c r="M121" s="72">
        <f t="shared" si="19"/>
        <v>0</v>
      </c>
      <c r="N121" s="72">
        <v>0</v>
      </c>
      <c r="O121" s="60">
        <v>0</v>
      </c>
      <c r="P121" s="61">
        <f t="shared" si="20"/>
        <v>0</v>
      </c>
      <c r="Q121" s="72">
        <f t="shared" si="21"/>
        <v>0</v>
      </c>
      <c r="R121" s="72">
        <v>0</v>
      </c>
      <c r="S121" s="60">
        <v>0</v>
      </c>
      <c r="T121" s="72">
        <f t="shared" si="22"/>
        <v>0</v>
      </c>
      <c r="U121" s="72">
        <v>0</v>
      </c>
      <c r="V121" s="72">
        <v>0</v>
      </c>
      <c r="W121" s="72">
        <f t="shared" si="23"/>
        <v>0</v>
      </c>
      <c r="X121" s="72">
        <v>0</v>
      </c>
      <c r="Y121" s="60">
        <v>0</v>
      </c>
      <c r="Z121" s="61">
        <f t="shared" si="24"/>
        <v>0</v>
      </c>
      <c r="AA121" s="72">
        <f t="shared" si="25"/>
        <v>0</v>
      </c>
      <c r="AB121" s="72">
        <v>0</v>
      </c>
      <c r="AC121" s="60">
        <v>0</v>
      </c>
      <c r="AD121" s="72">
        <f t="shared" si="26"/>
        <v>0</v>
      </c>
      <c r="AE121" s="72">
        <v>0</v>
      </c>
      <c r="AF121" s="60">
        <v>0</v>
      </c>
      <c r="AG121" s="72">
        <f t="shared" si="27"/>
        <v>0</v>
      </c>
      <c r="AH121" s="72">
        <v>0</v>
      </c>
      <c r="AI121" s="60">
        <v>0</v>
      </c>
      <c r="AJ121" s="72">
        <f t="shared" si="28"/>
        <v>0</v>
      </c>
      <c r="AK121" s="72">
        <v>0</v>
      </c>
      <c r="AL121" s="60">
        <v>0</v>
      </c>
      <c r="AM121" s="72">
        <f t="shared" si="29"/>
        <v>0</v>
      </c>
      <c r="AN121" s="72">
        <v>0</v>
      </c>
      <c r="AO121" s="60">
        <v>0</v>
      </c>
    </row>
    <row r="122" spans="1:41" ht="20.100000000000001" customHeight="1">
      <c r="A122" s="59" t="s">
        <v>318</v>
      </c>
      <c r="B122" s="59" t="s">
        <v>123</v>
      </c>
      <c r="C122" s="59" t="s">
        <v>126</v>
      </c>
      <c r="D122" s="59" t="s">
        <v>323</v>
      </c>
      <c r="E122" s="72">
        <f t="shared" si="15"/>
        <v>1.3</v>
      </c>
      <c r="F122" s="72">
        <f t="shared" si="16"/>
        <v>1.3</v>
      </c>
      <c r="G122" s="72">
        <f t="shared" si="17"/>
        <v>1.3</v>
      </c>
      <c r="H122" s="72">
        <v>1.3</v>
      </c>
      <c r="I122" s="60">
        <v>0</v>
      </c>
      <c r="J122" s="72">
        <f t="shared" si="18"/>
        <v>0</v>
      </c>
      <c r="K122" s="72">
        <v>0</v>
      </c>
      <c r="L122" s="60">
        <v>0</v>
      </c>
      <c r="M122" s="72">
        <f t="shared" si="19"/>
        <v>0</v>
      </c>
      <c r="N122" s="72">
        <v>0</v>
      </c>
      <c r="O122" s="60">
        <v>0</v>
      </c>
      <c r="P122" s="61">
        <f t="shared" si="20"/>
        <v>0</v>
      </c>
      <c r="Q122" s="72">
        <f t="shared" si="21"/>
        <v>0</v>
      </c>
      <c r="R122" s="72">
        <v>0</v>
      </c>
      <c r="S122" s="60">
        <v>0</v>
      </c>
      <c r="T122" s="72">
        <f t="shared" si="22"/>
        <v>0</v>
      </c>
      <c r="U122" s="72">
        <v>0</v>
      </c>
      <c r="V122" s="72">
        <v>0</v>
      </c>
      <c r="W122" s="72">
        <f t="shared" si="23"/>
        <v>0</v>
      </c>
      <c r="X122" s="72">
        <v>0</v>
      </c>
      <c r="Y122" s="60">
        <v>0</v>
      </c>
      <c r="Z122" s="61">
        <f t="shared" si="24"/>
        <v>0</v>
      </c>
      <c r="AA122" s="72">
        <f t="shared" si="25"/>
        <v>0</v>
      </c>
      <c r="AB122" s="72">
        <v>0</v>
      </c>
      <c r="AC122" s="60">
        <v>0</v>
      </c>
      <c r="AD122" s="72">
        <f t="shared" si="26"/>
        <v>0</v>
      </c>
      <c r="AE122" s="72">
        <v>0</v>
      </c>
      <c r="AF122" s="60">
        <v>0</v>
      </c>
      <c r="AG122" s="72">
        <f t="shared" si="27"/>
        <v>0</v>
      </c>
      <c r="AH122" s="72">
        <v>0</v>
      </c>
      <c r="AI122" s="60">
        <v>0</v>
      </c>
      <c r="AJ122" s="72">
        <f t="shared" si="28"/>
        <v>0</v>
      </c>
      <c r="AK122" s="72">
        <v>0</v>
      </c>
      <c r="AL122" s="60">
        <v>0</v>
      </c>
      <c r="AM122" s="72">
        <f t="shared" si="29"/>
        <v>0</v>
      </c>
      <c r="AN122" s="72">
        <v>0</v>
      </c>
      <c r="AO122" s="60">
        <v>0</v>
      </c>
    </row>
    <row r="123" spans="1:41" ht="20.100000000000001" customHeight="1">
      <c r="A123" s="59" t="s">
        <v>318</v>
      </c>
      <c r="B123" s="59" t="s">
        <v>86</v>
      </c>
      <c r="C123" s="59" t="s">
        <v>126</v>
      </c>
      <c r="D123" s="59" t="s">
        <v>326</v>
      </c>
      <c r="E123" s="72">
        <f t="shared" si="15"/>
        <v>3.9</v>
      </c>
      <c r="F123" s="72">
        <f t="shared" si="16"/>
        <v>3.9</v>
      </c>
      <c r="G123" s="72">
        <f t="shared" si="17"/>
        <v>3.9</v>
      </c>
      <c r="H123" s="72">
        <v>3.9</v>
      </c>
      <c r="I123" s="60">
        <v>0</v>
      </c>
      <c r="J123" s="72">
        <f t="shared" si="18"/>
        <v>0</v>
      </c>
      <c r="K123" s="72">
        <v>0</v>
      </c>
      <c r="L123" s="60">
        <v>0</v>
      </c>
      <c r="M123" s="72">
        <f t="shared" si="19"/>
        <v>0</v>
      </c>
      <c r="N123" s="72">
        <v>0</v>
      </c>
      <c r="O123" s="60">
        <v>0</v>
      </c>
      <c r="P123" s="61">
        <f t="shared" si="20"/>
        <v>0</v>
      </c>
      <c r="Q123" s="72">
        <f t="shared" si="21"/>
        <v>0</v>
      </c>
      <c r="R123" s="72">
        <v>0</v>
      </c>
      <c r="S123" s="60">
        <v>0</v>
      </c>
      <c r="T123" s="72">
        <f t="shared" si="22"/>
        <v>0</v>
      </c>
      <c r="U123" s="72">
        <v>0</v>
      </c>
      <c r="V123" s="72">
        <v>0</v>
      </c>
      <c r="W123" s="72">
        <f t="shared" si="23"/>
        <v>0</v>
      </c>
      <c r="X123" s="72">
        <v>0</v>
      </c>
      <c r="Y123" s="60">
        <v>0</v>
      </c>
      <c r="Z123" s="61">
        <f t="shared" si="24"/>
        <v>0</v>
      </c>
      <c r="AA123" s="72">
        <f t="shared" si="25"/>
        <v>0</v>
      </c>
      <c r="AB123" s="72">
        <v>0</v>
      </c>
      <c r="AC123" s="60">
        <v>0</v>
      </c>
      <c r="AD123" s="72">
        <f t="shared" si="26"/>
        <v>0</v>
      </c>
      <c r="AE123" s="72">
        <v>0</v>
      </c>
      <c r="AF123" s="60">
        <v>0</v>
      </c>
      <c r="AG123" s="72">
        <f t="shared" si="27"/>
        <v>0</v>
      </c>
      <c r="AH123" s="72">
        <v>0</v>
      </c>
      <c r="AI123" s="60">
        <v>0</v>
      </c>
      <c r="AJ123" s="72">
        <f t="shared" si="28"/>
        <v>0</v>
      </c>
      <c r="AK123" s="72">
        <v>0</v>
      </c>
      <c r="AL123" s="60">
        <v>0</v>
      </c>
      <c r="AM123" s="72">
        <f t="shared" si="29"/>
        <v>0</v>
      </c>
      <c r="AN123" s="72">
        <v>0</v>
      </c>
      <c r="AO123" s="60">
        <v>0</v>
      </c>
    </row>
    <row r="124" spans="1:41" ht="20.100000000000001" customHeight="1">
      <c r="A124" s="59" t="s">
        <v>318</v>
      </c>
      <c r="B124" s="59" t="s">
        <v>82</v>
      </c>
      <c r="C124" s="59" t="s">
        <v>126</v>
      </c>
      <c r="D124" s="59" t="s">
        <v>328</v>
      </c>
      <c r="E124" s="72">
        <f t="shared" si="15"/>
        <v>14.13</v>
      </c>
      <c r="F124" s="72">
        <f t="shared" si="16"/>
        <v>14.13</v>
      </c>
      <c r="G124" s="72">
        <f t="shared" si="17"/>
        <v>14.13</v>
      </c>
      <c r="H124" s="72">
        <v>7.13</v>
      </c>
      <c r="I124" s="60">
        <v>7</v>
      </c>
      <c r="J124" s="72">
        <f t="shared" si="18"/>
        <v>0</v>
      </c>
      <c r="K124" s="72">
        <v>0</v>
      </c>
      <c r="L124" s="60">
        <v>0</v>
      </c>
      <c r="M124" s="72">
        <f t="shared" si="19"/>
        <v>0</v>
      </c>
      <c r="N124" s="72">
        <v>0</v>
      </c>
      <c r="O124" s="60">
        <v>0</v>
      </c>
      <c r="P124" s="61">
        <f t="shared" si="20"/>
        <v>0</v>
      </c>
      <c r="Q124" s="72">
        <f t="shared" si="21"/>
        <v>0</v>
      </c>
      <c r="R124" s="72">
        <v>0</v>
      </c>
      <c r="S124" s="60">
        <v>0</v>
      </c>
      <c r="T124" s="72">
        <f t="shared" si="22"/>
        <v>0</v>
      </c>
      <c r="U124" s="72">
        <v>0</v>
      </c>
      <c r="V124" s="72">
        <v>0</v>
      </c>
      <c r="W124" s="72">
        <f t="shared" si="23"/>
        <v>0</v>
      </c>
      <c r="X124" s="72">
        <v>0</v>
      </c>
      <c r="Y124" s="60">
        <v>0</v>
      </c>
      <c r="Z124" s="61">
        <f t="shared" si="24"/>
        <v>0</v>
      </c>
      <c r="AA124" s="72">
        <f t="shared" si="25"/>
        <v>0</v>
      </c>
      <c r="AB124" s="72">
        <v>0</v>
      </c>
      <c r="AC124" s="60">
        <v>0</v>
      </c>
      <c r="AD124" s="72">
        <f t="shared" si="26"/>
        <v>0</v>
      </c>
      <c r="AE124" s="72">
        <v>0</v>
      </c>
      <c r="AF124" s="60">
        <v>0</v>
      </c>
      <c r="AG124" s="72">
        <f t="shared" si="27"/>
        <v>0</v>
      </c>
      <c r="AH124" s="72">
        <v>0</v>
      </c>
      <c r="AI124" s="60">
        <v>0</v>
      </c>
      <c r="AJ124" s="72">
        <f t="shared" si="28"/>
        <v>0</v>
      </c>
      <c r="AK124" s="72">
        <v>0</v>
      </c>
      <c r="AL124" s="60">
        <v>0</v>
      </c>
      <c r="AM124" s="72">
        <f t="shared" si="29"/>
        <v>0</v>
      </c>
      <c r="AN124" s="72">
        <v>0</v>
      </c>
      <c r="AO124" s="60">
        <v>0</v>
      </c>
    </row>
    <row r="125" spans="1:41" ht="20.100000000000001" customHeight="1">
      <c r="A125" s="59" t="s">
        <v>36</v>
      </c>
      <c r="B125" s="59" t="s">
        <v>36</v>
      </c>
      <c r="C125" s="59" t="s">
        <v>36</v>
      </c>
      <c r="D125" s="59" t="s">
        <v>329</v>
      </c>
      <c r="E125" s="72">
        <f t="shared" si="15"/>
        <v>9.6999999999999993</v>
      </c>
      <c r="F125" s="72">
        <f t="shared" si="16"/>
        <v>9.6999999999999993</v>
      </c>
      <c r="G125" s="72">
        <f t="shared" si="17"/>
        <v>9.6999999999999993</v>
      </c>
      <c r="H125" s="72">
        <v>0</v>
      </c>
      <c r="I125" s="60">
        <v>9.6999999999999993</v>
      </c>
      <c r="J125" s="72">
        <f t="shared" si="18"/>
        <v>0</v>
      </c>
      <c r="K125" s="72">
        <v>0</v>
      </c>
      <c r="L125" s="60">
        <v>0</v>
      </c>
      <c r="M125" s="72">
        <f t="shared" si="19"/>
        <v>0</v>
      </c>
      <c r="N125" s="72">
        <v>0</v>
      </c>
      <c r="O125" s="60">
        <v>0</v>
      </c>
      <c r="P125" s="61">
        <f t="shared" si="20"/>
        <v>0</v>
      </c>
      <c r="Q125" s="72">
        <f t="shared" si="21"/>
        <v>0</v>
      </c>
      <c r="R125" s="72">
        <v>0</v>
      </c>
      <c r="S125" s="60">
        <v>0</v>
      </c>
      <c r="T125" s="72">
        <f t="shared" si="22"/>
        <v>0</v>
      </c>
      <c r="U125" s="72">
        <v>0</v>
      </c>
      <c r="V125" s="72">
        <v>0</v>
      </c>
      <c r="W125" s="72">
        <f t="shared" si="23"/>
        <v>0</v>
      </c>
      <c r="X125" s="72">
        <v>0</v>
      </c>
      <c r="Y125" s="60">
        <v>0</v>
      </c>
      <c r="Z125" s="61">
        <f t="shared" si="24"/>
        <v>0</v>
      </c>
      <c r="AA125" s="72">
        <f t="shared" si="25"/>
        <v>0</v>
      </c>
      <c r="AB125" s="72">
        <v>0</v>
      </c>
      <c r="AC125" s="60">
        <v>0</v>
      </c>
      <c r="AD125" s="72">
        <f t="shared" si="26"/>
        <v>0</v>
      </c>
      <c r="AE125" s="72">
        <v>0</v>
      </c>
      <c r="AF125" s="60">
        <v>0</v>
      </c>
      <c r="AG125" s="72">
        <f t="shared" si="27"/>
        <v>0</v>
      </c>
      <c r="AH125" s="72">
        <v>0</v>
      </c>
      <c r="AI125" s="60">
        <v>0</v>
      </c>
      <c r="AJ125" s="72">
        <f t="shared" si="28"/>
        <v>0</v>
      </c>
      <c r="AK125" s="72">
        <v>0</v>
      </c>
      <c r="AL125" s="60">
        <v>0</v>
      </c>
      <c r="AM125" s="72">
        <f t="shared" si="29"/>
        <v>0</v>
      </c>
      <c r="AN125" s="72">
        <v>0</v>
      </c>
      <c r="AO125" s="60">
        <v>0</v>
      </c>
    </row>
    <row r="126" spans="1:41" ht="20.100000000000001" customHeight="1">
      <c r="A126" s="59" t="s">
        <v>330</v>
      </c>
      <c r="B126" s="59" t="s">
        <v>123</v>
      </c>
      <c r="C126" s="59" t="s">
        <v>126</v>
      </c>
      <c r="D126" s="59" t="s">
        <v>331</v>
      </c>
      <c r="E126" s="72">
        <f t="shared" si="15"/>
        <v>9.6999999999999993</v>
      </c>
      <c r="F126" s="72">
        <f t="shared" si="16"/>
        <v>9.6999999999999993</v>
      </c>
      <c r="G126" s="72">
        <f t="shared" si="17"/>
        <v>9.6999999999999993</v>
      </c>
      <c r="H126" s="72">
        <v>0</v>
      </c>
      <c r="I126" s="60">
        <v>9.6999999999999993</v>
      </c>
      <c r="J126" s="72">
        <f t="shared" si="18"/>
        <v>0</v>
      </c>
      <c r="K126" s="72">
        <v>0</v>
      </c>
      <c r="L126" s="60">
        <v>0</v>
      </c>
      <c r="M126" s="72">
        <f t="shared" si="19"/>
        <v>0</v>
      </c>
      <c r="N126" s="72">
        <v>0</v>
      </c>
      <c r="O126" s="60">
        <v>0</v>
      </c>
      <c r="P126" s="61">
        <f t="shared" si="20"/>
        <v>0</v>
      </c>
      <c r="Q126" s="72">
        <f t="shared" si="21"/>
        <v>0</v>
      </c>
      <c r="R126" s="72">
        <v>0</v>
      </c>
      <c r="S126" s="60">
        <v>0</v>
      </c>
      <c r="T126" s="72">
        <f t="shared" si="22"/>
        <v>0</v>
      </c>
      <c r="U126" s="72">
        <v>0</v>
      </c>
      <c r="V126" s="72">
        <v>0</v>
      </c>
      <c r="W126" s="72">
        <f t="shared" si="23"/>
        <v>0</v>
      </c>
      <c r="X126" s="72">
        <v>0</v>
      </c>
      <c r="Y126" s="60">
        <v>0</v>
      </c>
      <c r="Z126" s="61">
        <f t="shared" si="24"/>
        <v>0</v>
      </c>
      <c r="AA126" s="72">
        <f t="shared" si="25"/>
        <v>0</v>
      </c>
      <c r="AB126" s="72">
        <v>0</v>
      </c>
      <c r="AC126" s="60">
        <v>0</v>
      </c>
      <c r="AD126" s="72">
        <f t="shared" si="26"/>
        <v>0</v>
      </c>
      <c r="AE126" s="72">
        <v>0</v>
      </c>
      <c r="AF126" s="60">
        <v>0</v>
      </c>
      <c r="AG126" s="72">
        <f t="shared" si="27"/>
        <v>0</v>
      </c>
      <c r="AH126" s="72">
        <v>0</v>
      </c>
      <c r="AI126" s="60">
        <v>0</v>
      </c>
      <c r="AJ126" s="72">
        <f t="shared" si="28"/>
        <v>0</v>
      </c>
      <c r="AK126" s="72">
        <v>0</v>
      </c>
      <c r="AL126" s="60">
        <v>0</v>
      </c>
      <c r="AM126" s="72">
        <f t="shared" si="29"/>
        <v>0</v>
      </c>
      <c r="AN126" s="72">
        <v>0</v>
      </c>
      <c r="AO126" s="60">
        <v>0</v>
      </c>
    </row>
    <row r="127" spans="1:41" ht="20.100000000000001" customHeight="1">
      <c r="A127" s="59" t="s">
        <v>36</v>
      </c>
      <c r="B127" s="59" t="s">
        <v>36</v>
      </c>
      <c r="C127" s="59" t="s">
        <v>36</v>
      </c>
      <c r="D127" s="59" t="s">
        <v>333</v>
      </c>
      <c r="E127" s="72">
        <f t="shared" si="15"/>
        <v>0.01</v>
      </c>
      <c r="F127" s="72">
        <f t="shared" si="16"/>
        <v>0.01</v>
      </c>
      <c r="G127" s="72">
        <f t="shared" si="17"/>
        <v>0.01</v>
      </c>
      <c r="H127" s="72">
        <v>0.01</v>
      </c>
      <c r="I127" s="60">
        <v>0</v>
      </c>
      <c r="J127" s="72">
        <f t="shared" si="18"/>
        <v>0</v>
      </c>
      <c r="K127" s="72">
        <v>0</v>
      </c>
      <c r="L127" s="60">
        <v>0</v>
      </c>
      <c r="M127" s="72">
        <f t="shared" si="19"/>
        <v>0</v>
      </c>
      <c r="N127" s="72">
        <v>0</v>
      </c>
      <c r="O127" s="60">
        <v>0</v>
      </c>
      <c r="P127" s="61">
        <f t="shared" si="20"/>
        <v>0</v>
      </c>
      <c r="Q127" s="72">
        <f t="shared" si="21"/>
        <v>0</v>
      </c>
      <c r="R127" s="72">
        <v>0</v>
      </c>
      <c r="S127" s="60">
        <v>0</v>
      </c>
      <c r="T127" s="72">
        <f t="shared" si="22"/>
        <v>0</v>
      </c>
      <c r="U127" s="72">
        <v>0</v>
      </c>
      <c r="V127" s="72">
        <v>0</v>
      </c>
      <c r="W127" s="72">
        <f t="shared" si="23"/>
        <v>0</v>
      </c>
      <c r="X127" s="72">
        <v>0</v>
      </c>
      <c r="Y127" s="60">
        <v>0</v>
      </c>
      <c r="Z127" s="61">
        <f t="shared" si="24"/>
        <v>0</v>
      </c>
      <c r="AA127" s="72">
        <f t="shared" si="25"/>
        <v>0</v>
      </c>
      <c r="AB127" s="72">
        <v>0</v>
      </c>
      <c r="AC127" s="60">
        <v>0</v>
      </c>
      <c r="AD127" s="72">
        <f t="shared" si="26"/>
        <v>0</v>
      </c>
      <c r="AE127" s="72">
        <v>0</v>
      </c>
      <c r="AF127" s="60">
        <v>0</v>
      </c>
      <c r="AG127" s="72">
        <f t="shared" si="27"/>
        <v>0</v>
      </c>
      <c r="AH127" s="72">
        <v>0</v>
      </c>
      <c r="AI127" s="60">
        <v>0</v>
      </c>
      <c r="AJ127" s="72">
        <f t="shared" si="28"/>
        <v>0</v>
      </c>
      <c r="AK127" s="72">
        <v>0</v>
      </c>
      <c r="AL127" s="60">
        <v>0</v>
      </c>
      <c r="AM127" s="72">
        <f t="shared" si="29"/>
        <v>0</v>
      </c>
      <c r="AN127" s="72">
        <v>0</v>
      </c>
      <c r="AO127" s="60">
        <v>0</v>
      </c>
    </row>
    <row r="128" spans="1:41" ht="20.100000000000001" customHeight="1">
      <c r="A128" s="59" t="s">
        <v>334</v>
      </c>
      <c r="B128" s="59" t="s">
        <v>91</v>
      </c>
      <c r="C128" s="59" t="s">
        <v>126</v>
      </c>
      <c r="D128" s="59" t="s">
        <v>335</v>
      </c>
      <c r="E128" s="72">
        <f t="shared" si="15"/>
        <v>0.01</v>
      </c>
      <c r="F128" s="72">
        <f t="shared" si="16"/>
        <v>0.01</v>
      </c>
      <c r="G128" s="72">
        <f t="shared" si="17"/>
        <v>0.01</v>
      </c>
      <c r="H128" s="72">
        <v>0.01</v>
      </c>
      <c r="I128" s="60">
        <v>0</v>
      </c>
      <c r="J128" s="72">
        <f t="shared" si="18"/>
        <v>0</v>
      </c>
      <c r="K128" s="72">
        <v>0</v>
      </c>
      <c r="L128" s="60">
        <v>0</v>
      </c>
      <c r="M128" s="72">
        <f t="shared" si="19"/>
        <v>0</v>
      </c>
      <c r="N128" s="72">
        <v>0</v>
      </c>
      <c r="O128" s="60">
        <v>0</v>
      </c>
      <c r="P128" s="61">
        <f t="shared" si="20"/>
        <v>0</v>
      </c>
      <c r="Q128" s="72">
        <f t="shared" si="21"/>
        <v>0</v>
      </c>
      <c r="R128" s="72">
        <v>0</v>
      </c>
      <c r="S128" s="60">
        <v>0</v>
      </c>
      <c r="T128" s="72">
        <f t="shared" si="22"/>
        <v>0</v>
      </c>
      <c r="U128" s="72">
        <v>0</v>
      </c>
      <c r="V128" s="72">
        <v>0</v>
      </c>
      <c r="W128" s="72">
        <f t="shared" si="23"/>
        <v>0</v>
      </c>
      <c r="X128" s="72">
        <v>0</v>
      </c>
      <c r="Y128" s="60">
        <v>0</v>
      </c>
      <c r="Z128" s="61">
        <f t="shared" si="24"/>
        <v>0</v>
      </c>
      <c r="AA128" s="72">
        <f t="shared" si="25"/>
        <v>0</v>
      </c>
      <c r="AB128" s="72">
        <v>0</v>
      </c>
      <c r="AC128" s="60">
        <v>0</v>
      </c>
      <c r="AD128" s="72">
        <f t="shared" si="26"/>
        <v>0</v>
      </c>
      <c r="AE128" s="72">
        <v>0</v>
      </c>
      <c r="AF128" s="60">
        <v>0</v>
      </c>
      <c r="AG128" s="72">
        <f t="shared" si="27"/>
        <v>0</v>
      </c>
      <c r="AH128" s="72">
        <v>0</v>
      </c>
      <c r="AI128" s="60">
        <v>0</v>
      </c>
      <c r="AJ128" s="72">
        <f t="shared" si="28"/>
        <v>0</v>
      </c>
      <c r="AK128" s="72">
        <v>0</v>
      </c>
      <c r="AL128" s="60">
        <v>0</v>
      </c>
      <c r="AM128" s="72">
        <f t="shared" si="29"/>
        <v>0</v>
      </c>
      <c r="AN128" s="72">
        <v>0</v>
      </c>
      <c r="AO128" s="60">
        <v>0</v>
      </c>
    </row>
    <row r="129" spans="1:41" ht="20.100000000000001" customHeight="1">
      <c r="A129" s="59" t="s">
        <v>36</v>
      </c>
      <c r="B129" s="59" t="s">
        <v>36</v>
      </c>
      <c r="C129" s="59" t="s">
        <v>36</v>
      </c>
      <c r="D129" s="59" t="s">
        <v>129</v>
      </c>
      <c r="E129" s="72">
        <f t="shared" si="15"/>
        <v>3553.78</v>
      </c>
      <c r="F129" s="72">
        <f t="shared" si="16"/>
        <v>1311.78</v>
      </c>
      <c r="G129" s="72">
        <f t="shared" si="17"/>
        <v>1311.78</v>
      </c>
      <c r="H129" s="72">
        <v>401.89</v>
      </c>
      <c r="I129" s="60">
        <v>909.89</v>
      </c>
      <c r="J129" s="72">
        <f t="shared" si="18"/>
        <v>0</v>
      </c>
      <c r="K129" s="72">
        <v>0</v>
      </c>
      <c r="L129" s="60">
        <v>0</v>
      </c>
      <c r="M129" s="72">
        <f t="shared" si="19"/>
        <v>0</v>
      </c>
      <c r="N129" s="72">
        <v>0</v>
      </c>
      <c r="O129" s="60">
        <v>0</v>
      </c>
      <c r="P129" s="61">
        <f t="shared" si="20"/>
        <v>0</v>
      </c>
      <c r="Q129" s="72">
        <f t="shared" si="21"/>
        <v>0</v>
      </c>
      <c r="R129" s="72">
        <v>0</v>
      </c>
      <c r="S129" s="60">
        <v>0</v>
      </c>
      <c r="T129" s="72">
        <f t="shared" si="22"/>
        <v>0</v>
      </c>
      <c r="U129" s="72">
        <v>0</v>
      </c>
      <c r="V129" s="72">
        <v>0</v>
      </c>
      <c r="W129" s="72">
        <f t="shared" si="23"/>
        <v>0</v>
      </c>
      <c r="X129" s="72">
        <v>0</v>
      </c>
      <c r="Y129" s="60">
        <v>0</v>
      </c>
      <c r="Z129" s="61">
        <f t="shared" si="24"/>
        <v>2242</v>
      </c>
      <c r="AA129" s="72">
        <f t="shared" si="25"/>
        <v>2242</v>
      </c>
      <c r="AB129" s="72">
        <v>0</v>
      </c>
      <c r="AC129" s="60">
        <v>2242</v>
      </c>
      <c r="AD129" s="72">
        <f t="shared" si="26"/>
        <v>0</v>
      </c>
      <c r="AE129" s="72">
        <v>0</v>
      </c>
      <c r="AF129" s="60">
        <v>0</v>
      </c>
      <c r="AG129" s="72">
        <f t="shared" si="27"/>
        <v>0</v>
      </c>
      <c r="AH129" s="72">
        <v>0</v>
      </c>
      <c r="AI129" s="60">
        <v>0</v>
      </c>
      <c r="AJ129" s="72">
        <f t="shared" si="28"/>
        <v>0</v>
      </c>
      <c r="AK129" s="72">
        <v>0</v>
      </c>
      <c r="AL129" s="60">
        <v>0</v>
      </c>
      <c r="AM129" s="72">
        <f t="shared" si="29"/>
        <v>0</v>
      </c>
      <c r="AN129" s="72">
        <v>0</v>
      </c>
      <c r="AO129" s="60">
        <v>0</v>
      </c>
    </row>
    <row r="130" spans="1:41" ht="20.100000000000001" customHeight="1">
      <c r="A130" s="59" t="s">
        <v>36</v>
      </c>
      <c r="B130" s="59" t="s">
        <v>36</v>
      </c>
      <c r="C130" s="59" t="s">
        <v>36</v>
      </c>
      <c r="D130" s="59" t="s">
        <v>311</v>
      </c>
      <c r="E130" s="72">
        <f t="shared" si="15"/>
        <v>266.25</v>
      </c>
      <c r="F130" s="72">
        <f t="shared" si="16"/>
        <v>266.25</v>
      </c>
      <c r="G130" s="72">
        <f t="shared" si="17"/>
        <v>266.25</v>
      </c>
      <c r="H130" s="72">
        <v>266.25</v>
      </c>
      <c r="I130" s="60">
        <v>0</v>
      </c>
      <c r="J130" s="72">
        <f t="shared" si="18"/>
        <v>0</v>
      </c>
      <c r="K130" s="72">
        <v>0</v>
      </c>
      <c r="L130" s="60">
        <v>0</v>
      </c>
      <c r="M130" s="72">
        <f t="shared" si="19"/>
        <v>0</v>
      </c>
      <c r="N130" s="72">
        <v>0</v>
      </c>
      <c r="O130" s="60">
        <v>0</v>
      </c>
      <c r="P130" s="61">
        <f t="shared" si="20"/>
        <v>0</v>
      </c>
      <c r="Q130" s="72">
        <f t="shared" si="21"/>
        <v>0</v>
      </c>
      <c r="R130" s="72">
        <v>0</v>
      </c>
      <c r="S130" s="60">
        <v>0</v>
      </c>
      <c r="T130" s="72">
        <f t="shared" si="22"/>
        <v>0</v>
      </c>
      <c r="U130" s="72">
        <v>0</v>
      </c>
      <c r="V130" s="72">
        <v>0</v>
      </c>
      <c r="W130" s="72">
        <f t="shared" si="23"/>
        <v>0</v>
      </c>
      <c r="X130" s="72">
        <v>0</v>
      </c>
      <c r="Y130" s="60">
        <v>0</v>
      </c>
      <c r="Z130" s="61">
        <f t="shared" si="24"/>
        <v>0</v>
      </c>
      <c r="AA130" s="72">
        <f t="shared" si="25"/>
        <v>0</v>
      </c>
      <c r="AB130" s="72">
        <v>0</v>
      </c>
      <c r="AC130" s="60">
        <v>0</v>
      </c>
      <c r="AD130" s="72">
        <f t="shared" si="26"/>
        <v>0</v>
      </c>
      <c r="AE130" s="72">
        <v>0</v>
      </c>
      <c r="AF130" s="60">
        <v>0</v>
      </c>
      <c r="AG130" s="72">
        <f t="shared" si="27"/>
        <v>0</v>
      </c>
      <c r="AH130" s="72">
        <v>0</v>
      </c>
      <c r="AI130" s="60">
        <v>0</v>
      </c>
      <c r="AJ130" s="72">
        <f t="shared" si="28"/>
        <v>0</v>
      </c>
      <c r="AK130" s="72">
        <v>0</v>
      </c>
      <c r="AL130" s="60">
        <v>0</v>
      </c>
      <c r="AM130" s="72">
        <f t="shared" si="29"/>
        <v>0</v>
      </c>
      <c r="AN130" s="72">
        <v>0</v>
      </c>
      <c r="AO130" s="60">
        <v>0</v>
      </c>
    </row>
    <row r="131" spans="1:41" ht="20.100000000000001" customHeight="1">
      <c r="A131" s="59" t="s">
        <v>312</v>
      </c>
      <c r="B131" s="59" t="s">
        <v>91</v>
      </c>
      <c r="C131" s="59" t="s">
        <v>130</v>
      </c>
      <c r="D131" s="59" t="s">
        <v>313</v>
      </c>
      <c r="E131" s="72">
        <f t="shared" si="15"/>
        <v>181.3</v>
      </c>
      <c r="F131" s="72">
        <f t="shared" si="16"/>
        <v>181.3</v>
      </c>
      <c r="G131" s="72">
        <f t="shared" si="17"/>
        <v>181.3</v>
      </c>
      <c r="H131" s="72">
        <v>181.3</v>
      </c>
      <c r="I131" s="60">
        <v>0</v>
      </c>
      <c r="J131" s="72">
        <f t="shared" si="18"/>
        <v>0</v>
      </c>
      <c r="K131" s="72">
        <v>0</v>
      </c>
      <c r="L131" s="60">
        <v>0</v>
      </c>
      <c r="M131" s="72">
        <f t="shared" si="19"/>
        <v>0</v>
      </c>
      <c r="N131" s="72">
        <v>0</v>
      </c>
      <c r="O131" s="60">
        <v>0</v>
      </c>
      <c r="P131" s="61">
        <f t="shared" si="20"/>
        <v>0</v>
      </c>
      <c r="Q131" s="72">
        <f t="shared" si="21"/>
        <v>0</v>
      </c>
      <c r="R131" s="72">
        <v>0</v>
      </c>
      <c r="S131" s="60">
        <v>0</v>
      </c>
      <c r="T131" s="72">
        <f t="shared" si="22"/>
        <v>0</v>
      </c>
      <c r="U131" s="72">
        <v>0</v>
      </c>
      <c r="V131" s="72">
        <v>0</v>
      </c>
      <c r="W131" s="72">
        <f t="shared" si="23"/>
        <v>0</v>
      </c>
      <c r="X131" s="72">
        <v>0</v>
      </c>
      <c r="Y131" s="60">
        <v>0</v>
      </c>
      <c r="Z131" s="61">
        <f t="shared" si="24"/>
        <v>0</v>
      </c>
      <c r="AA131" s="72">
        <f t="shared" si="25"/>
        <v>0</v>
      </c>
      <c r="AB131" s="72">
        <v>0</v>
      </c>
      <c r="AC131" s="60">
        <v>0</v>
      </c>
      <c r="AD131" s="72">
        <f t="shared" si="26"/>
        <v>0</v>
      </c>
      <c r="AE131" s="72">
        <v>0</v>
      </c>
      <c r="AF131" s="60">
        <v>0</v>
      </c>
      <c r="AG131" s="72">
        <f t="shared" si="27"/>
        <v>0</v>
      </c>
      <c r="AH131" s="72">
        <v>0</v>
      </c>
      <c r="AI131" s="60">
        <v>0</v>
      </c>
      <c r="AJ131" s="72">
        <f t="shared" si="28"/>
        <v>0</v>
      </c>
      <c r="AK131" s="72">
        <v>0</v>
      </c>
      <c r="AL131" s="60">
        <v>0</v>
      </c>
      <c r="AM131" s="72">
        <f t="shared" si="29"/>
        <v>0</v>
      </c>
      <c r="AN131" s="72">
        <v>0</v>
      </c>
      <c r="AO131" s="60">
        <v>0</v>
      </c>
    </row>
    <row r="132" spans="1:41" ht="20.100000000000001" customHeight="1">
      <c r="A132" s="59" t="s">
        <v>312</v>
      </c>
      <c r="B132" s="59" t="s">
        <v>101</v>
      </c>
      <c r="C132" s="59" t="s">
        <v>130</v>
      </c>
      <c r="D132" s="59" t="s">
        <v>314</v>
      </c>
      <c r="E132" s="72">
        <f t="shared" si="15"/>
        <v>54.95</v>
      </c>
      <c r="F132" s="72">
        <f t="shared" si="16"/>
        <v>54.95</v>
      </c>
      <c r="G132" s="72">
        <f t="shared" si="17"/>
        <v>54.95</v>
      </c>
      <c r="H132" s="72">
        <v>54.95</v>
      </c>
      <c r="I132" s="60">
        <v>0</v>
      </c>
      <c r="J132" s="72">
        <f t="shared" si="18"/>
        <v>0</v>
      </c>
      <c r="K132" s="72">
        <v>0</v>
      </c>
      <c r="L132" s="60">
        <v>0</v>
      </c>
      <c r="M132" s="72">
        <f t="shared" si="19"/>
        <v>0</v>
      </c>
      <c r="N132" s="72">
        <v>0</v>
      </c>
      <c r="O132" s="60">
        <v>0</v>
      </c>
      <c r="P132" s="61">
        <f t="shared" si="20"/>
        <v>0</v>
      </c>
      <c r="Q132" s="72">
        <f t="shared" si="21"/>
        <v>0</v>
      </c>
      <c r="R132" s="72">
        <v>0</v>
      </c>
      <c r="S132" s="60">
        <v>0</v>
      </c>
      <c r="T132" s="72">
        <f t="shared" si="22"/>
        <v>0</v>
      </c>
      <c r="U132" s="72">
        <v>0</v>
      </c>
      <c r="V132" s="72">
        <v>0</v>
      </c>
      <c r="W132" s="72">
        <f t="shared" si="23"/>
        <v>0</v>
      </c>
      <c r="X132" s="72">
        <v>0</v>
      </c>
      <c r="Y132" s="60">
        <v>0</v>
      </c>
      <c r="Z132" s="61">
        <f t="shared" si="24"/>
        <v>0</v>
      </c>
      <c r="AA132" s="72">
        <f t="shared" si="25"/>
        <v>0</v>
      </c>
      <c r="AB132" s="72">
        <v>0</v>
      </c>
      <c r="AC132" s="60">
        <v>0</v>
      </c>
      <c r="AD132" s="72">
        <f t="shared" si="26"/>
        <v>0</v>
      </c>
      <c r="AE132" s="72">
        <v>0</v>
      </c>
      <c r="AF132" s="60">
        <v>0</v>
      </c>
      <c r="AG132" s="72">
        <f t="shared" si="27"/>
        <v>0</v>
      </c>
      <c r="AH132" s="72">
        <v>0</v>
      </c>
      <c r="AI132" s="60">
        <v>0</v>
      </c>
      <c r="AJ132" s="72">
        <f t="shared" si="28"/>
        <v>0</v>
      </c>
      <c r="AK132" s="72">
        <v>0</v>
      </c>
      <c r="AL132" s="60">
        <v>0</v>
      </c>
      <c r="AM132" s="72">
        <f t="shared" si="29"/>
        <v>0</v>
      </c>
      <c r="AN132" s="72">
        <v>0</v>
      </c>
      <c r="AO132" s="60">
        <v>0</v>
      </c>
    </row>
    <row r="133" spans="1:41" ht="20.100000000000001" customHeight="1">
      <c r="A133" s="59" t="s">
        <v>312</v>
      </c>
      <c r="B133" s="59" t="s">
        <v>87</v>
      </c>
      <c r="C133" s="59" t="s">
        <v>130</v>
      </c>
      <c r="D133" s="59" t="s">
        <v>315</v>
      </c>
      <c r="E133" s="72">
        <f t="shared" si="15"/>
        <v>27.66</v>
      </c>
      <c r="F133" s="72">
        <f t="shared" si="16"/>
        <v>27.66</v>
      </c>
      <c r="G133" s="72">
        <f t="shared" si="17"/>
        <v>27.66</v>
      </c>
      <c r="H133" s="72">
        <v>27.66</v>
      </c>
      <c r="I133" s="60">
        <v>0</v>
      </c>
      <c r="J133" s="72">
        <f t="shared" si="18"/>
        <v>0</v>
      </c>
      <c r="K133" s="72">
        <v>0</v>
      </c>
      <c r="L133" s="60">
        <v>0</v>
      </c>
      <c r="M133" s="72">
        <f t="shared" si="19"/>
        <v>0</v>
      </c>
      <c r="N133" s="72">
        <v>0</v>
      </c>
      <c r="O133" s="60">
        <v>0</v>
      </c>
      <c r="P133" s="61">
        <f t="shared" si="20"/>
        <v>0</v>
      </c>
      <c r="Q133" s="72">
        <f t="shared" si="21"/>
        <v>0</v>
      </c>
      <c r="R133" s="72">
        <v>0</v>
      </c>
      <c r="S133" s="60">
        <v>0</v>
      </c>
      <c r="T133" s="72">
        <f t="shared" si="22"/>
        <v>0</v>
      </c>
      <c r="U133" s="72">
        <v>0</v>
      </c>
      <c r="V133" s="72">
        <v>0</v>
      </c>
      <c r="W133" s="72">
        <f t="shared" si="23"/>
        <v>0</v>
      </c>
      <c r="X133" s="72">
        <v>0</v>
      </c>
      <c r="Y133" s="60">
        <v>0</v>
      </c>
      <c r="Z133" s="61">
        <f t="shared" si="24"/>
        <v>0</v>
      </c>
      <c r="AA133" s="72">
        <f t="shared" si="25"/>
        <v>0</v>
      </c>
      <c r="AB133" s="72">
        <v>0</v>
      </c>
      <c r="AC133" s="60">
        <v>0</v>
      </c>
      <c r="AD133" s="72">
        <f t="shared" si="26"/>
        <v>0</v>
      </c>
      <c r="AE133" s="72">
        <v>0</v>
      </c>
      <c r="AF133" s="60">
        <v>0</v>
      </c>
      <c r="AG133" s="72">
        <f t="shared" si="27"/>
        <v>0</v>
      </c>
      <c r="AH133" s="72">
        <v>0</v>
      </c>
      <c r="AI133" s="60">
        <v>0</v>
      </c>
      <c r="AJ133" s="72">
        <f t="shared" si="28"/>
        <v>0</v>
      </c>
      <c r="AK133" s="72">
        <v>0</v>
      </c>
      <c r="AL133" s="60">
        <v>0</v>
      </c>
      <c r="AM133" s="72">
        <f t="shared" si="29"/>
        <v>0</v>
      </c>
      <c r="AN133" s="72">
        <v>0</v>
      </c>
      <c r="AO133" s="60">
        <v>0</v>
      </c>
    </row>
    <row r="134" spans="1:41" ht="20.100000000000001" customHeight="1">
      <c r="A134" s="59" t="s">
        <v>312</v>
      </c>
      <c r="B134" s="59" t="s">
        <v>82</v>
      </c>
      <c r="C134" s="59" t="s">
        <v>130</v>
      </c>
      <c r="D134" s="59" t="s">
        <v>316</v>
      </c>
      <c r="E134" s="72">
        <f t="shared" si="15"/>
        <v>2.34</v>
      </c>
      <c r="F134" s="72">
        <f t="shared" si="16"/>
        <v>2.34</v>
      </c>
      <c r="G134" s="72">
        <f t="shared" si="17"/>
        <v>2.34</v>
      </c>
      <c r="H134" s="72">
        <v>2.34</v>
      </c>
      <c r="I134" s="60">
        <v>0</v>
      </c>
      <c r="J134" s="72">
        <f t="shared" si="18"/>
        <v>0</v>
      </c>
      <c r="K134" s="72">
        <v>0</v>
      </c>
      <c r="L134" s="60">
        <v>0</v>
      </c>
      <c r="M134" s="72">
        <f t="shared" si="19"/>
        <v>0</v>
      </c>
      <c r="N134" s="72">
        <v>0</v>
      </c>
      <c r="O134" s="60">
        <v>0</v>
      </c>
      <c r="P134" s="61">
        <f t="shared" si="20"/>
        <v>0</v>
      </c>
      <c r="Q134" s="72">
        <f t="shared" si="21"/>
        <v>0</v>
      </c>
      <c r="R134" s="72">
        <v>0</v>
      </c>
      <c r="S134" s="60">
        <v>0</v>
      </c>
      <c r="T134" s="72">
        <f t="shared" si="22"/>
        <v>0</v>
      </c>
      <c r="U134" s="72">
        <v>0</v>
      </c>
      <c r="V134" s="72">
        <v>0</v>
      </c>
      <c r="W134" s="72">
        <f t="shared" si="23"/>
        <v>0</v>
      </c>
      <c r="X134" s="72">
        <v>0</v>
      </c>
      <c r="Y134" s="60">
        <v>0</v>
      </c>
      <c r="Z134" s="61">
        <f t="shared" si="24"/>
        <v>0</v>
      </c>
      <c r="AA134" s="72">
        <f t="shared" si="25"/>
        <v>0</v>
      </c>
      <c r="AB134" s="72">
        <v>0</v>
      </c>
      <c r="AC134" s="60">
        <v>0</v>
      </c>
      <c r="AD134" s="72">
        <f t="shared" si="26"/>
        <v>0</v>
      </c>
      <c r="AE134" s="72">
        <v>0</v>
      </c>
      <c r="AF134" s="60">
        <v>0</v>
      </c>
      <c r="AG134" s="72">
        <f t="shared" si="27"/>
        <v>0</v>
      </c>
      <c r="AH134" s="72">
        <v>0</v>
      </c>
      <c r="AI134" s="60">
        <v>0</v>
      </c>
      <c r="AJ134" s="72">
        <f t="shared" si="28"/>
        <v>0</v>
      </c>
      <c r="AK134" s="72">
        <v>0</v>
      </c>
      <c r="AL134" s="60">
        <v>0</v>
      </c>
      <c r="AM134" s="72">
        <f t="shared" si="29"/>
        <v>0</v>
      </c>
      <c r="AN134" s="72">
        <v>0</v>
      </c>
      <c r="AO134" s="60">
        <v>0</v>
      </c>
    </row>
    <row r="135" spans="1:41" ht="20.100000000000001" customHeight="1">
      <c r="A135" s="59" t="s">
        <v>36</v>
      </c>
      <c r="B135" s="59" t="s">
        <v>36</v>
      </c>
      <c r="C135" s="59" t="s">
        <v>36</v>
      </c>
      <c r="D135" s="59" t="s">
        <v>317</v>
      </c>
      <c r="E135" s="72">
        <f t="shared" ref="E135:E198" si="30">SUM(F135,P135,Z135)</f>
        <v>629.91</v>
      </c>
      <c r="F135" s="72">
        <f t="shared" ref="F135:F198" si="31">SUM(G135,J135,M135)</f>
        <v>629.91</v>
      </c>
      <c r="G135" s="72">
        <f t="shared" ref="G135:G198" si="32">SUM(H135:I135)</f>
        <v>629.91</v>
      </c>
      <c r="H135" s="72">
        <v>120.03</v>
      </c>
      <c r="I135" s="60">
        <v>509.88</v>
      </c>
      <c r="J135" s="72">
        <f t="shared" ref="J135:J198" si="33">SUM(K135:L135)</f>
        <v>0</v>
      </c>
      <c r="K135" s="72">
        <v>0</v>
      </c>
      <c r="L135" s="60">
        <v>0</v>
      </c>
      <c r="M135" s="72">
        <f t="shared" ref="M135:M198" si="34">SUM(N135:O135)</f>
        <v>0</v>
      </c>
      <c r="N135" s="72">
        <v>0</v>
      </c>
      <c r="O135" s="60">
        <v>0</v>
      </c>
      <c r="P135" s="61">
        <f t="shared" ref="P135:P198" si="35">SUM(Q135,T135,W135)</f>
        <v>0</v>
      </c>
      <c r="Q135" s="72">
        <f t="shared" ref="Q135:Q198" si="36">SUM(R135:S135)</f>
        <v>0</v>
      </c>
      <c r="R135" s="72">
        <v>0</v>
      </c>
      <c r="S135" s="60">
        <v>0</v>
      </c>
      <c r="T135" s="72">
        <f t="shared" ref="T135:T198" si="37">SUM(U135:V135)</f>
        <v>0</v>
      </c>
      <c r="U135" s="72">
        <v>0</v>
      </c>
      <c r="V135" s="72">
        <v>0</v>
      </c>
      <c r="W135" s="72">
        <f t="shared" ref="W135:W198" si="38">SUM(X135:Y135)</f>
        <v>0</v>
      </c>
      <c r="X135" s="72">
        <v>0</v>
      </c>
      <c r="Y135" s="60">
        <v>0</v>
      </c>
      <c r="Z135" s="61">
        <f t="shared" ref="Z135:Z198" si="39">SUM(AA135,AD135,AG135,AJ135,AM135)</f>
        <v>0</v>
      </c>
      <c r="AA135" s="72">
        <f t="shared" ref="AA135:AA198" si="40">SUM(AB135:AC135)</f>
        <v>0</v>
      </c>
      <c r="AB135" s="72">
        <v>0</v>
      </c>
      <c r="AC135" s="60">
        <v>0</v>
      </c>
      <c r="AD135" s="72">
        <f t="shared" ref="AD135:AD198" si="41">SUM(AE135:AF135)</f>
        <v>0</v>
      </c>
      <c r="AE135" s="72">
        <v>0</v>
      </c>
      <c r="AF135" s="60">
        <v>0</v>
      </c>
      <c r="AG135" s="72">
        <f t="shared" ref="AG135:AG198" si="42">SUM(AH135:AI135)</f>
        <v>0</v>
      </c>
      <c r="AH135" s="72">
        <v>0</v>
      </c>
      <c r="AI135" s="60">
        <v>0</v>
      </c>
      <c r="AJ135" s="72">
        <f t="shared" ref="AJ135:AJ198" si="43">SUM(AK135:AL135)</f>
        <v>0</v>
      </c>
      <c r="AK135" s="72">
        <v>0</v>
      </c>
      <c r="AL135" s="60">
        <v>0</v>
      </c>
      <c r="AM135" s="72">
        <f t="shared" ref="AM135:AM198" si="44">SUM(AN135:AO135)</f>
        <v>0</v>
      </c>
      <c r="AN135" s="72">
        <v>0</v>
      </c>
      <c r="AO135" s="60">
        <v>0</v>
      </c>
    </row>
    <row r="136" spans="1:41" ht="20.100000000000001" customHeight="1">
      <c r="A136" s="59" t="s">
        <v>318</v>
      </c>
      <c r="B136" s="59" t="s">
        <v>91</v>
      </c>
      <c r="C136" s="59" t="s">
        <v>130</v>
      </c>
      <c r="D136" s="59" t="s">
        <v>319</v>
      </c>
      <c r="E136" s="72">
        <f t="shared" si="30"/>
        <v>107.63</v>
      </c>
      <c r="F136" s="72">
        <f t="shared" si="31"/>
        <v>107.63</v>
      </c>
      <c r="G136" s="72">
        <f t="shared" si="32"/>
        <v>107.63</v>
      </c>
      <c r="H136" s="72">
        <v>69.63</v>
      </c>
      <c r="I136" s="60">
        <v>38</v>
      </c>
      <c r="J136" s="72">
        <f t="shared" si="33"/>
        <v>0</v>
      </c>
      <c r="K136" s="72">
        <v>0</v>
      </c>
      <c r="L136" s="60">
        <v>0</v>
      </c>
      <c r="M136" s="72">
        <f t="shared" si="34"/>
        <v>0</v>
      </c>
      <c r="N136" s="72">
        <v>0</v>
      </c>
      <c r="O136" s="60">
        <v>0</v>
      </c>
      <c r="P136" s="61">
        <f t="shared" si="35"/>
        <v>0</v>
      </c>
      <c r="Q136" s="72">
        <f t="shared" si="36"/>
        <v>0</v>
      </c>
      <c r="R136" s="72">
        <v>0</v>
      </c>
      <c r="S136" s="60">
        <v>0</v>
      </c>
      <c r="T136" s="72">
        <f t="shared" si="37"/>
        <v>0</v>
      </c>
      <c r="U136" s="72">
        <v>0</v>
      </c>
      <c r="V136" s="72">
        <v>0</v>
      </c>
      <c r="W136" s="72">
        <f t="shared" si="38"/>
        <v>0</v>
      </c>
      <c r="X136" s="72">
        <v>0</v>
      </c>
      <c r="Y136" s="60">
        <v>0</v>
      </c>
      <c r="Z136" s="61">
        <f t="shared" si="39"/>
        <v>0</v>
      </c>
      <c r="AA136" s="72">
        <f t="shared" si="40"/>
        <v>0</v>
      </c>
      <c r="AB136" s="72">
        <v>0</v>
      </c>
      <c r="AC136" s="60">
        <v>0</v>
      </c>
      <c r="AD136" s="72">
        <f t="shared" si="41"/>
        <v>0</v>
      </c>
      <c r="AE136" s="72">
        <v>0</v>
      </c>
      <c r="AF136" s="60">
        <v>0</v>
      </c>
      <c r="AG136" s="72">
        <f t="shared" si="42"/>
        <v>0</v>
      </c>
      <c r="AH136" s="72">
        <v>0</v>
      </c>
      <c r="AI136" s="60">
        <v>0</v>
      </c>
      <c r="AJ136" s="72">
        <f t="shared" si="43"/>
        <v>0</v>
      </c>
      <c r="AK136" s="72">
        <v>0</v>
      </c>
      <c r="AL136" s="60">
        <v>0</v>
      </c>
      <c r="AM136" s="72">
        <f t="shared" si="44"/>
        <v>0</v>
      </c>
      <c r="AN136" s="72">
        <v>0</v>
      </c>
      <c r="AO136" s="60">
        <v>0</v>
      </c>
    </row>
    <row r="137" spans="1:41" ht="20.100000000000001" customHeight="1">
      <c r="A137" s="59" t="s">
        <v>318</v>
      </c>
      <c r="B137" s="59" t="s">
        <v>87</v>
      </c>
      <c r="C137" s="59" t="s">
        <v>130</v>
      </c>
      <c r="D137" s="59" t="s">
        <v>321</v>
      </c>
      <c r="E137" s="72">
        <f t="shared" si="30"/>
        <v>12</v>
      </c>
      <c r="F137" s="72">
        <f t="shared" si="31"/>
        <v>12</v>
      </c>
      <c r="G137" s="72">
        <f t="shared" si="32"/>
        <v>12</v>
      </c>
      <c r="H137" s="72">
        <v>12</v>
      </c>
      <c r="I137" s="60">
        <v>0</v>
      </c>
      <c r="J137" s="72">
        <f t="shared" si="33"/>
        <v>0</v>
      </c>
      <c r="K137" s="72">
        <v>0</v>
      </c>
      <c r="L137" s="60">
        <v>0</v>
      </c>
      <c r="M137" s="72">
        <f t="shared" si="34"/>
        <v>0</v>
      </c>
      <c r="N137" s="72">
        <v>0</v>
      </c>
      <c r="O137" s="60">
        <v>0</v>
      </c>
      <c r="P137" s="61">
        <f t="shared" si="35"/>
        <v>0</v>
      </c>
      <c r="Q137" s="72">
        <f t="shared" si="36"/>
        <v>0</v>
      </c>
      <c r="R137" s="72">
        <v>0</v>
      </c>
      <c r="S137" s="60">
        <v>0</v>
      </c>
      <c r="T137" s="72">
        <f t="shared" si="37"/>
        <v>0</v>
      </c>
      <c r="U137" s="72">
        <v>0</v>
      </c>
      <c r="V137" s="72">
        <v>0</v>
      </c>
      <c r="W137" s="72">
        <f t="shared" si="38"/>
        <v>0</v>
      </c>
      <c r="X137" s="72">
        <v>0</v>
      </c>
      <c r="Y137" s="60">
        <v>0</v>
      </c>
      <c r="Z137" s="61">
        <f t="shared" si="39"/>
        <v>0</v>
      </c>
      <c r="AA137" s="72">
        <f t="shared" si="40"/>
        <v>0</v>
      </c>
      <c r="AB137" s="72">
        <v>0</v>
      </c>
      <c r="AC137" s="60">
        <v>0</v>
      </c>
      <c r="AD137" s="72">
        <f t="shared" si="41"/>
        <v>0</v>
      </c>
      <c r="AE137" s="72">
        <v>0</v>
      </c>
      <c r="AF137" s="60">
        <v>0</v>
      </c>
      <c r="AG137" s="72">
        <f t="shared" si="42"/>
        <v>0</v>
      </c>
      <c r="AH137" s="72">
        <v>0</v>
      </c>
      <c r="AI137" s="60">
        <v>0</v>
      </c>
      <c r="AJ137" s="72">
        <f t="shared" si="43"/>
        <v>0</v>
      </c>
      <c r="AK137" s="72">
        <v>0</v>
      </c>
      <c r="AL137" s="60">
        <v>0</v>
      </c>
      <c r="AM137" s="72">
        <f t="shared" si="44"/>
        <v>0</v>
      </c>
      <c r="AN137" s="72">
        <v>0</v>
      </c>
      <c r="AO137" s="60">
        <v>0</v>
      </c>
    </row>
    <row r="138" spans="1:41" ht="20.100000000000001" customHeight="1">
      <c r="A138" s="59" t="s">
        <v>318</v>
      </c>
      <c r="B138" s="59" t="s">
        <v>152</v>
      </c>
      <c r="C138" s="59" t="s">
        <v>130</v>
      </c>
      <c r="D138" s="59" t="s">
        <v>338</v>
      </c>
      <c r="E138" s="72">
        <f t="shared" si="30"/>
        <v>135.51</v>
      </c>
      <c r="F138" s="72">
        <f t="shared" si="31"/>
        <v>135.51</v>
      </c>
      <c r="G138" s="72">
        <f t="shared" si="32"/>
        <v>135.51</v>
      </c>
      <c r="H138" s="72">
        <v>0</v>
      </c>
      <c r="I138" s="60">
        <v>135.51</v>
      </c>
      <c r="J138" s="72">
        <f t="shared" si="33"/>
        <v>0</v>
      </c>
      <c r="K138" s="72">
        <v>0</v>
      </c>
      <c r="L138" s="60">
        <v>0</v>
      </c>
      <c r="M138" s="72">
        <f t="shared" si="34"/>
        <v>0</v>
      </c>
      <c r="N138" s="72">
        <v>0</v>
      </c>
      <c r="O138" s="60">
        <v>0</v>
      </c>
      <c r="P138" s="61">
        <f t="shared" si="35"/>
        <v>0</v>
      </c>
      <c r="Q138" s="72">
        <f t="shared" si="36"/>
        <v>0</v>
      </c>
      <c r="R138" s="72">
        <v>0</v>
      </c>
      <c r="S138" s="60">
        <v>0</v>
      </c>
      <c r="T138" s="72">
        <f t="shared" si="37"/>
        <v>0</v>
      </c>
      <c r="U138" s="72">
        <v>0</v>
      </c>
      <c r="V138" s="72">
        <v>0</v>
      </c>
      <c r="W138" s="72">
        <f t="shared" si="38"/>
        <v>0</v>
      </c>
      <c r="X138" s="72">
        <v>0</v>
      </c>
      <c r="Y138" s="60">
        <v>0</v>
      </c>
      <c r="Z138" s="61">
        <f t="shared" si="39"/>
        <v>0</v>
      </c>
      <c r="AA138" s="72">
        <f t="shared" si="40"/>
        <v>0</v>
      </c>
      <c r="AB138" s="72">
        <v>0</v>
      </c>
      <c r="AC138" s="60">
        <v>0</v>
      </c>
      <c r="AD138" s="72">
        <f t="shared" si="41"/>
        <v>0</v>
      </c>
      <c r="AE138" s="72">
        <v>0</v>
      </c>
      <c r="AF138" s="60">
        <v>0</v>
      </c>
      <c r="AG138" s="72">
        <f t="shared" si="42"/>
        <v>0</v>
      </c>
      <c r="AH138" s="72">
        <v>0</v>
      </c>
      <c r="AI138" s="60">
        <v>0</v>
      </c>
      <c r="AJ138" s="72">
        <f t="shared" si="43"/>
        <v>0</v>
      </c>
      <c r="AK138" s="72">
        <v>0</v>
      </c>
      <c r="AL138" s="60">
        <v>0</v>
      </c>
      <c r="AM138" s="72">
        <f t="shared" si="44"/>
        <v>0</v>
      </c>
      <c r="AN138" s="72">
        <v>0</v>
      </c>
      <c r="AO138" s="60">
        <v>0</v>
      </c>
    </row>
    <row r="139" spans="1:41" ht="20.100000000000001" customHeight="1">
      <c r="A139" s="59" t="s">
        <v>318</v>
      </c>
      <c r="B139" s="59" t="s">
        <v>90</v>
      </c>
      <c r="C139" s="59" t="s">
        <v>130</v>
      </c>
      <c r="D139" s="59" t="s">
        <v>322</v>
      </c>
      <c r="E139" s="72">
        <f t="shared" si="30"/>
        <v>237.55</v>
      </c>
      <c r="F139" s="72">
        <f t="shared" si="31"/>
        <v>237.55</v>
      </c>
      <c r="G139" s="72">
        <f t="shared" si="32"/>
        <v>237.55</v>
      </c>
      <c r="H139" s="72">
        <v>21.55</v>
      </c>
      <c r="I139" s="60">
        <v>216</v>
      </c>
      <c r="J139" s="72">
        <f t="shared" si="33"/>
        <v>0</v>
      </c>
      <c r="K139" s="72">
        <v>0</v>
      </c>
      <c r="L139" s="60">
        <v>0</v>
      </c>
      <c r="M139" s="72">
        <f t="shared" si="34"/>
        <v>0</v>
      </c>
      <c r="N139" s="72">
        <v>0</v>
      </c>
      <c r="O139" s="60">
        <v>0</v>
      </c>
      <c r="P139" s="61">
        <f t="shared" si="35"/>
        <v>0</v>
      </c>
      <c r="Q139" s="72">
        <f t="shared" si="36"/>
        <v>0</v>
      </c>
      <c r="R139" s="72">
        <v>0</v>
      </c>
      <c r="S139" s="60">
        <v>0</v>
      </c>
      <c r="T139" s="72">
        <f t="shared" si="37"/>
        <v>0</v>
      </c>
      <c r="U139" s="72">
        <v>0</v>
      </c>
      <c r="V139" s="72">
        <v>0</v>
      </c>
      <c r="W139" s="72">
        <f t="shared" si="38"/>
        <v>0</v>
      </c>
      <c r="X139" s="72">
        <v>0</v>
      </c>
      <c r="Y139" s="60">
        <v>0</v>
      </c>
      <c r="Z139" s="61">
        <f t="shared" si="39"/>
        <v>0</v>
      </c>
      <c r="AA139" s="72">
        <f t="shared" si="40"/>
        <v>0</v>
      </c>
      <c r="AB139" s="72">
        <v>0</v>
      </c>
      <c r="AC139" s="60">
        <v>0</v>
      </c>
      <c r="AD139" s="72">
        <f t="shared" si="41"/>
        <v>0</v>
      </c>
      <c r="AE139" s="72">
        <v>0</v>
      </c>
      <c r="AF139" s="60">
        <v>0</v>
      </c>
      <c r="AG139" s="72">
        <f t="shared" si="42"/>
        <v>0</v>
      </c>
      <c r="AH139" s="72">
        <v>0</v>
      </c>
      <c r="AI139" s="60">
        <v>0</v>
      </c>
      <c r="AJ139" s="72">
        <f t="shared" si="43"/>
        <v>0</v>
      </c>
      <c r="AK139" s="72">
        <v>0</v>
      </c>
      <c r="AL139" s="60">
        <v>0</v>
      </c>
      <c r="AM139" s="72">
        <f t="shared" si="44"/>
        <v>0</v>
      </c>
      <c r="AN139" s="72">
        <v>0</v>
      </c>
      <c r="AO139" s="60">
        <v>0</v>
      </c>
    </row>
    <row r="140" spans="1:41" ht="20.100000000000001" customHeight="1">
      <c r="A140" s="59" t="s">
        <v>318</v>
      </c>
      <c r="B140" s="59" t="s">
        <v>123</v>
      </c>
      <c r="C140" s="59" t="s">
        <v>130</v>
      </c>
      <c r="D140" s="59" t="s">
        <v>323</v>
      </c>
      <c r="E140" s="72">
        <f t="shared" si="30"/>
        <v>0.33</v>
      </c>
      <c r="F140" s="72">
        <f t="shared" si="31"/>
        <v>0.33</v>
      </c>
      <c r="G140" s="72">
        <f t="shared" si="32"/>
        <v>0.33</v>
      </c>
      <c r="H140" s="72">
        <v>0.33</v>
      </c>
      <c r="I140" s="60">
        <v>0</v>
      </c>
      <c r="J140" s="72">
        <f t="shared" si="33"/>
        <v>0</v>
      </c>
      <c r="K140" s="72">
        <v>0</v>
      </c>
      <c r="L140" s="60">
        <v>0</v>
      </c>
      <c r="M140" s="72">
        <f t="shared" si="34"/>
        <v>0</v>
      </c>
      <c r="N140" s="72">
        <v>0</v>
      </c>
      <c r="O140" s="60">
        <v>0</v>
      </c>
      <c r="P140" s="61">
        <f t="shared" si="35"/>
        <v>0</v>
      </c>
      <c r="Q140" s="72">
        <f t="shared" si="36"/>
        <v>0</v>
      </c>
      <c r="R140" s="72">
        <v>0</v>
      </c>
      <c r="S140" s="60">
        <v>0</v>
      </c>
      <c r="T140" s="72">
        <f t="shared" si="37"/>
        <v>0</v>
      </c>
      <c r="U140" s="72">
        <v>0</v>
      </c>
      <c r="V140" s="72">
        <v>0</v>
      </c>
      <c r="W140" s="72">
        <f t="shared" si="38"/>
        <v>0</v>
      </c>
      <c r="X140" s="72">
        <v>0</v>
      </c>
      <c r="Y140" s="60">
        <v>0</v>
      </c>
      <c r="Z140" s="61">
        <f t="shared" si="39"/>
        <v>0</v>
      </c>
      <c r="AA140" s="72">
        <f t="shared" si="40"/>
        <v>0</v>
      </c>
      <c r="AB140" s="72">
        <v>0</v>
      </c>
      <c r="AC140" s="60">
        <v>0</v>
      </c>
      <c r="AD140" s="72">
        <f t="shared" si="41"/>
        <v>0</v>
      </c>
      <c r="AE140" s="72">
        <v>0</v>
      </c>
      <c r="AF140" s="60">
        <v>0</v>
      </c>
      <c r="AG140" s="72">
        <f t="shared" si="42"/>
        <v>0</v>
      </c>
      <c r="AH140" s="72">
        <v>0</v>
      </c>
      <c r="AI140" s="60">
        <v>0</v>
      </c>
      <c r="AJ140" s="72">
        <f t="shared" si="43"/>
        <v>0</v>
      </c>
      <c r="AK140" s="72">
        <v>0</v>
      </c>
      <c r="AL140" s="60">
        <v>0</v>
      </c>
      <c r="AM140" s="72">
        <f t="shared" si="44"/>
        <v>0</v>
      </c>
      <c r="AN140" s="72">
        <v>0</v>
      </c>
      <c r="AO140" s="60">
        <v>0</v>
      </c>
    </row>
    <row r="141" spans="1:41" ht="20.100000000000001" customHeight="1">
      <c r="A141" s="59" t="s">
        <v>318</v>
      </c>
      <c r="B141" s="59" t="s">
        <v>86</v>
      </c>
      <c r="C141" s="59" t="s">
        <v>130</v>
      </c>
      <c r="D141" s="59" t="s">
        <v>326</v>
      </c>
      <c r="E141" s="72">
        <f t="shared" si="30"/>
        <v>5.2</v>
      </c>
      <c r="F141" s="72">
        <f t="shared" si="31"/>
        <v>5.2</v>
      </c>
      <c r="G141" s="72">
        <f t="shared" si="32"/>
        <v>5.2</v>
      </c>
      <c r="H141" s="72">
        <v>5.2</v>
      </c>
      <c r="I141" s="60">
        <v>0</v>
      </c>
      <c r="J141" s="72">
        <f t="shared" si="33"/>
        <v>0</v>
      </c>
      <c r="K141" s="72">
        <v>0</v>
      </c>
      <c r="L141" s="60">
        <v>0</v>
      </c>
      <c r="M141" s="72">
        <f t="shared" si="34"/>
        <v>0</v>
      </c>
      <c r="N141" s="72">
        <v>0</v>
      </c>
      <c r="O141" s="60">
        <v>0</v>
      </c>
      <c r="P141" s="61">
        <f t="shared" si="35"/>
        <v>0</v>
      </c>
      <c r="Q141" s="72">
        <f t="shared" si="36"/>
        <v>0</v>
      </c>
      <c r="R141" s="72">
        <v>0</v>
      </c>
      <c r="S141" s="60">
        <v>0</v>
      </c>
      <c r="T141" s="72">
        <f t="shared" si="37"/>
        <v>0</v>
      </c>
      <c r="U141" s="72">
        <v>0</v>
      </c>
      <c r="V141" s="72">
        <v>0</v>
      </c>
      <c r="W141" s="72">
        <f t="shared" si="38"/>
        <v>0</v>
      </c>
      <c r="X141" s="72">
        <v>0</v>
      </c>
      <c r="Y141" s="60">
        <v>0</v>
      </c>
      <c r="Z141" s="61">
        <f t="shared" si="39"/>
        <v>0</v>
      </c>
      <c r="AA141" s="72">
        <f t="shared" si="40"/>
        <v>0</v>
      </c>
      <c r="AB141" s="72">
        <v>0</v>
      </c>
      <c r="AC141" s="60">
        <v>0</v>
      </c>
      <c r="AD141" s="72">
        <f t="shared" si="41"/>
        <v>0</v>
      </c>
      <c r="AE141" s="72">
        <v>0</v>
      </c>
      <c r="AF141" s="60">
        <v>0</v>
      </c>
      <c r="AG141" s="72">
        <f t="shared" si="42"/>
        <v>0</v>
      </c>
      <c r="AH141" s="72">
        <v>0</v>
      </c>
      <c r="AI141" s="60">
        <v>0</v>
      </c>
      <c r="AJ141" s="72">
        <f t="shared" si="43"/>
        <v>0</v>
      </c>
      <c r="AK141" s="72">
        <v>0</v>
      </c>
      <c r="AL141" s="60">
        <v>0</v>
      </c>
      <c r="AM141" s="72">
        <f t="shared" si="44"/>
        <v>0</v>
      </c>
      <c r="AN141" s="72">
        <v>0</v>
      </c>
      <c r="AO141" s="60">
        <v>0</v>
      </c>
    </row>
    <row r="142" spans="1:41" ht="20.100000000000001" customHeight="1">
      <c r="A142" s="59" t="s">
        <v>318</v>
      </c>
      <c r="B142" s="59" t="s">
        <v>104</v>
      </c>
      <c r="C142" s="59" t="s">
        <v>130</v>
      </c>
      <c r="D142" s="59" t="s">
        <v>327</v>
      </c>
      <c r="E142" s="72">
        <f t="shared" si="30"/>
        <v>40.369999999999997</v>
      </c>
      <c r="F142" s="72">
        <f t="shared" si="31"/>
        <v>40.369999999999997</v>
      </c>
      <c r="G142" s="72">
        <f t="shared" si="32"/>
        <v>40.369999999999997</v>
      </c>
      <c r="H142" s="72">
        <v>10</v>
      </c>
      <c r="I142" s="60">
        <v>30.37</v>
      </c>
      <c r="J142" s="72">
        <f t="shared" si="33"/>
        <v>0</v>
      </c>
      <c r="K142" s="72">
        <v>0</v>
      </c>
      <c r="L142" s="60">
        <v>0</v>
      </c>
      <c r="M142" s="72">
        <f t="shared" si="34"/>
        <v>0</v>
      </c>
      <c r="N142" s="72">
        <v>0</v>
      </c>
      <c r="O142" s="60">
        <v>0</v>
      </c>
      <c r="P142" s="61">
        <f t="shared" si="35"/>
        <v>0</v>
      </c>
      <c r="Q142" s="72">
        <f t="shared" si="36"/>
        <v>0</v>
      </c>
      <c r="R142" s="72">
        <v>0</v>
      </c>
      <c r="S142" s="60">
        <v>0</v>
      </c>
      <c r="T142" s="72">
        <f t="shared" si="37"/>
        <v>0</v>
      </c>
      <c r="U142" s="72">
        <v>0</v>
      </c>
      <c r="V142" s="72">
        <v>0</v>
      </c>
      <c r="W142" s="72">
        <f t="shared" si="38"/>
        <v>0</v>
      </c>
      <c r="X142" s="72">
        <v>0</v>
      </c>
      <c r="Y142" s="60">
        <v>0</v>
      </c>
      <c r="Z142" s="61">
        <f t="shared" si="39"/>
        <v>0</v>
      </c>
      <c r="AA142" s="72">
        <f t="shared" si="40"/>
        <v>0</v>
      </c>
      <c r="AB142" s="72">
        <v>0</v>
      </c>
      <c r="AC142" s="60">
        <v>0</v>
      </c>
      <c r="AD142" s="72">
        <f t="shared" si="41"/>
        <v>0</v>
      </c>
      <c r="AE142" s="72">
        <v>0</v>
      </c>
      <c r="AF142" s="60">
        <v>0</v>
      </c>
      <c r="AG142" s="72">
        <f t="shared" si="42"/>
        <v>0</v>
      </c>
      <c r="AH142" s="72">
        <v>0</v>
      </c>
      <c r="AI142" s="60">
        <v>0</v>
      </c>
      <c r="AJ142" s="72">
        <f t="shared" si="43"/>
        <v>0</v>
      </c>
      <c r="AK142" s="72">
        <v>0</v>
      </c>
      <c r="AL142" s="60">
        <v>0</v>
      </c>
      <c r="AM142" s="72">
        <f t="shared" si="44"/>
        <v>0</v>
      </c>
      <c r="AN142" s="72">
        <v>0</v>
      </c>
      <c r="AO142" s="60">
        <v>0</v>
      </c>
    </row>
    <row r="143" spans="1:41" ht="20.100000000000001" customHeight="1">
      <c r="A143" s="59" t="s">
        <v>318</v>
      </c>
      <c r="B143" s="59" t="s">
        <v>82</v>
      </c>
      <c r="C143" s="59" t="s">
        <v>130</v>
      </c>
      <c r="D143" s="59" t="s">
        <v>328</v>
      </c>
      <c r="E143" s="72">
        <f t="shared" si="30"/>
        <v>91.32</v>
      </c>
      <c r="F143" s="72">
        <f t="shared" si="31"/>
        <v>91.32</v>
      </c>
      <c r="G143" s="72">
        <f t="shared" si="32"/>
        <v>91.32</v>
      </c>
      <c r="H143" s="72">
        <v>1.32</v>
      </c>
      <c r="I143" s="60">
        <v>90</v>
      </c>
      <c r="J143" s="72">
        <f t="shared" si="33"/>
        <v>0</v>
      </c>
      <c r="K143" s="72">
        <v>0</v>
      </c>
      <c r="L143" s="60">
        <v>0</v>
      </c>
      <c r="M143" s="72">
        <f t="shared" si="34"/>
        <v>0</v>
      </c>
      <c r="N143" s="72">
        <v>0</v>
      </c>
      <c r="O143" s="60">
        <v>0</v>
      </c>
      <c r="P143" s="61">
        <f t="shared" si="35"/>
        <v>0</v>
      </c>
      <c r="Q143" s="72">
        <f t="shared" si="36"/>
        <v>0</v>
      </c>
      <c r="R143" s="72">
        <v>0</v>
      </c>
      <c r="S143" s="60">
        <v>0</v>
      </c>
      <c r="T143" s="72">
        <f t="shared" si="37"/>
        <v>0</v>
      </c>
      <c r="U143" s="72">
        <v>0</v>
      </c>
      <c r="V143" s="72">
        <v>0</v>
      </c>
      <c r="W143" s="72">
        <f t="shared" si="38"/>
        <v>0</v>
      </c>
      <c r="X143" s="72">
        <v>0</v>
      </c>
      <c r="Y143" s="60">
        <v>0</v>
      </c>
      <c r="Z143" s="61">
        <f t="shared" si="39"/>
        <v>0</v>
      </c>
      <c r="AA143" s="72">
        <f t="shared" si="40"/>
        <v>0</v>
      </c>
      <c r="AB143" s="72">
        <v>0</v>
      </c>
      <c r="AC143" s="60">
        <v>0</v>
      </c>
      <c r="AD143" s="72">
        <f t="shared" si="41"/>
        <v>0</v>
      </c>
      <c r="AE143" s="72">
        <v>0</v>
      </c>
      <c r="AF143" s="60">
        <v>0</v>
      </c>
      <c r="AG143" s="72">
        <f t="shared" si="42"/>
        <v>0</v>
      </c>
      <c r="AH143" s="72">
        <v>0</v>
      </c>
      <c r="AI143" s="60">
        <v>0</v>
      </c>
      <c r="AJ143" s="72">
        <f t="shared" si="43"/>
        <v>0</v>
      </c>
      <c r="AK143" s="72">
        <v>0</v>
      </c>
      <c r="AL143" s="60">
        <v>0</v>
      </c>
      <c r="AM143" s="72">
        <f t="shared" si="44"/>
        <v>0</v>
      </c>
      <c r="AN143" s="72">
        <v>0</v>
      </c>
      <c r="AO143" s="60">
        <v>0</v>
      </c>
    </row>
    <row r="144" spans="1:41" ht="20.100000000000001" customHeight="1">
      <c r="A144" s="59" t="s">
        <v>36</v>
      </c>
      <c r="B144" s="59" t="s">
        <v>36</v>
      </c>
      <c r="C144" s="59" t="s">
        <v>36</v>
      </c>
      <c r="D144" s="59" t="s">
        <v>329</v>
      </c>
      <c r="E144" s="72">
        <f t="shared" si="30"/>
        <v>400.01</v>
      </c>
      <c r="F144" s="72">
        <f t="shared" si="31"/>
        <v>400.01</v>
      </c>
      <c r="G144" s="72">
        <f t="shared" si="32"/>
        <v>400.01</v>
      </c>
      <c r="H144" s="72">
        <v>0</v>
      </c>
      <c r="I144" s="60">
        <v>400.01</v>
      </c>
      <c r="J144" s="72">
        <f t="shared" si="33"/>
        <v>0</v>
      </c>
      <c r="K144" s="72">
        <v>0</v>
      </c>
      <c r="L144" s="60">
        <v>0</v>
      </c>
      <c r="M144" s="72">
        <f t="shared" si="34"/>
        <v>0</v>
      </c>
      <c r="N144" s="72">
        <v>0</v>
      </c>
      <c r="O144" s="60">
        <v>0</v>
      </c>
      <c r="P144" s="61">
        <f t="shared" si="35"/>
        <v>0</v>
      </c>
      <c r="Q144" s="72">
        <f t="shared" si="36"/>
        <v>0</v>
      </c>
      <c r="R144" s="72">
        <v>0</v>
      </c>
      <c r="S144" s="60">
        <v>0</v>
      </c>
      <c r="T144" s="72">
        <f t="shared" si="37"/>
        <v>0</v>
      </c>
      <c r="U144" s="72">
        <v>0</v>
      </c>
      <c r="V144" s="72">
        <v>0</v>
      </c>
      <c r="W144" s="72">
        <f t="shared" si="38"/>
        <v>0</v>
      </c>
      <c r="X144" s="72">
        <v>0</v>
      </c>
      <c r="Y144" s="60">
        <v>0</v>
      </c>
      <c r="Z144" s="61">
        <f t="shared" si="39"/>
        <v>0</v>
      </c>
      <c r="AA144" s="72">
        <f t="shared" si="40"/>
        <v>0</v>
      </c>
      <c r="AB144" s="72">
        <v>0</v>
      </c>
      <c r="AC144" s="60">
        <v>0</v>
      </c>
      <c r="AD144" s="72">
        <f t="shared" si="41"/>
        <v>0</v>
      </c>
      <c r="AE144" s="72">
        <v>0</v>
      </c>
      <c r="AF144" s="60">
        <v>0</v>
      </c>
      <c r="AG144" s="72">
        <f t="shared" si="42"/>
        <v>0</v>
      </c>
      <c r="AH144" s="72">
        <v>0</v>
      </c>
      <c r="AI144" s="60">
        <v>0</v>
      </c>
      <c r="AJ144" s="72">
        <f t="shared" si="43"/>
        <v>0</v>
      </c>
      <c r="AK144" s="72">
        <v>0</v>
      </c>
      <c r="AL144" s="60">
        <v>0</v>
      </c>
      <c r="AM144" s="72">
        <f t="shared" si="44"/>
        <v>0</v>
      </c>
      <c r="AN144" s="72">
        <v>0</v>
      </c>
      <c r="AO144" s="60">
        <v>0</v>
      </c>
    </row>
    <row r="145" spans="1:41" ht="20.100000000000001" customHeight="1">
      <c r="A145" s="59" t="s">
        <v>330</v>
      </c>
      <c r="B145" s="59" t="s">
        <v>123</v>
      </c>
      <c r="C145" s="59" t="s">
        <v>130</v>
      </c>
      <c r="D145" s="59" t="s">
        <v>331</v>
      </c>
      <c r="E145" s="72">
        <f t="shared" si="30"/>
        <v>400.01</v>
      </c>
      <c r="F145" s="72">
        <f t="shared" si="31"/>
        <v>400.01</v>
      </c>
      <c r="G145" s="72">
        <f t="shared" si="32"/>
        <v>400.01</v>
      </c>
      <c r="H145" s="72">
        <v>0</v>
      </c>
      <c r="I145" s="60">
        <v>400.01</v>
      </c>
      <c r="J145" s="72">
        <f t="shared" si="33"/>
        <v>0</v>
      </c>
      <c r="K145" s="72">
        <v>0</v>
      </c>
      <c r="L145" s="60">
        <v>0</v>
      </c>
      <c r="M145" s="72">
        <f t="shared" si="34"/>
        <v>0</v>
      </c>
      <c r="N145" s="72">
        <v>0</v>
      </c>
      <c r="O145" s="60">
        <v>0</v>
      </c>
      <c r="P145" s="61">
        <f t="shared" si="35"/>
        <v>0</v>
      </c>
      <c r="Q145" s="72">
        <f t="shared" si="36"/>
        <v>0</v>
      </c>
      <c r="R145" s="72">
        <v>0</v>
      </c>
      <c r="S145" s="60">
        <v>0</v>
      </c>
      <c r="T145" s="72">
        <f t="shared" si="37"/>
        <v>0</v>
      </c>
      <c r="U145" s="72">
        <v>0</v>
      </c>
      <c r="V145" s="72">
        <v>0</v>
      </c>
      <c r="W145" s="72">
        <f t="shared" si="38"/>
        <v>0</v>
      </c>
      <c r="X145" s="72">
        <v>0</v>
      </c>
      <c r="Y145" s="60">
        <v>0</v>
      </c>
      <c r="Z145" s="61">
        <f t="shared" si="39"/>
        <v>0</v>
      </c>
      <c r="AA145" s="72">
        <f t="shared" si="40"/>
        <v>0</v>
      </c>
      <c r="AB145" s="72">
        <v>0</v>
      </c>
      <c r="AC145" s="60">
        <v>0</v>
      </c>
      <c r="AD145" s="72">
        <f t="shared" si="41"/>
        <v>0</v>
      </c>
      <c r="AE145" s="72">
        <v>0</v>
      </c>
      <c r="AF145" s="60">
        <v>0</v>
      </c>
      <c r="AG145" s="72">
        <f t="shared" si="42"/>
        <v>0</v>
      </c>
      <c r="AH145" s="72">
        <v>0</v>
      </c>
      <c r="AI145" s="60">
        <v>0</v>
      </c>
      <c r="AJ145" s="72">
        <f t="shared" si="43"/>
        <v>0</v>
      </c>
      <c r="AK145" s="72">
        <v>0</v>
      </c>
      <c r="AL145" s="60">
        <v>0</v>
      </c>
      <c r="AM145" s="72">
        <f t="shared" si="44"/>
        <v>0</v>
      </c>
      <c r="AN145" s="72">
        <v>0</v>
      </c>
      <c r="AO145" s="60">
        <v>0</v>
      </c>
    </row>
    <row r="146" spans="1:41" ht="20.100000000000001" customHeight="1">
      <c r="A146" s="59" t="s">
        <v>36</v>
      </c>
      <c r="B146" s="59" t="s">
        <v>36</v>
      </c>
      <c r="C146" s="59" t="s">
        <v>36</v>
      </c>
      <c r="D146" s="59" t="s">
        <v>339</v>
      </c>
      <c r="E146" s="72">
        <f t="shared" si="30"/>
        <v>2242</v>
      </c>
      <c r="F146" s="72">
        <f t="shared" si="31"/>
        <v>0</v>
      </c>
      <c r="G146" s="72">
        <f t="shared" si="32"/>
        <v>0</v>
      </c>
      <c r="H146" s="72">
        <v>0</v>
      </c>
      <c r="I146" s="60">
        <v>0</v>
      </c>
      <c r="J146" s="72">
        <f t="shared" si="33"/>
        <v>0</v>
      </c>
      <c r="K146" s="72">
        <v>0</v>
      </c>
      <c r="L146" s="60">
        <v>0</v>
      </c>
      <c r="M146" s="72">
        <f t="shared" si="34"/>
        <v>0</v>
      </c>
      <c r="N146" s="72">
        <v>0</v>
      </c>
      <c r="O146" s="60">
        <v>0</v>
      </c>
      <c r="P146" s="61">
        <f t="shared" si="35"/>
        <v>0</v>
      </c>
      <c r="Q146" s="72">
        <f t="shared" si="36"/>
        <v>0</v>
      </c>
      <c r="R146" s="72">
        <v>0</v>
      </c>
      <c r="S146" s="60">
        <v>0</v>
      </c>
      <c r="T146" s="72">
        <f t="shared" si="37"/>
        <v>0</v>
      </c>
      <c r="U146" s="72">
        <v>0</v>
      </c>
      <c r="V146" s="72">
        <v>0</v>
      </c>
      <c r="W146" s="72">
        <f t="shared" si="38"/>
        <v>0</v>
      </c>
      <c r="X146" s="72">
        <v>0</v>
      </c>
      <c r="Y146" s="60">
        <v>0</v>
      </c>
      <c r="Z146" s="61">
        <f t="shared" si="39"/>
        <v>2242</v>
      </c>
      <c r="AA146" s="72">
        <f t="shared" si="40"/>
        <v>2242</v>
      </c>
      <c r="AB146" s="72">
        <v>0</v>
      </c>
      <c r="AC146" s="60">
        <v>2242</v>
      </c>
      <c r="AD146" s="72">
        <f t="shared" si="41"/>
        <v>0</v>
      </c>
      <c r="AE146" s="72">
        <v>0</v>
      </c>
      <c r="AF146" s="60">
        <v>0</v>
      </c>
      <c r="AG146" s="72">
        <f t="shared" si="42"/>
        <v>0</v>
      </c>
      <c r="AH146" s="72">
        <v>0</v>
      </c>
      <c r="AI146" s="60">
        <v>0</v>
      </c>
      <c r="AJ146" s="72">
        <f t="shared" si="43"/>
        <v>0</v>
      </c>
      <c r="AK146" s="72">
        <v>0</v>
      </c>
      <c r="AL146" s="60">
        <v>0</v>
      </c>
      <c r="AM146" s="72">
        <f t="shared" si="44"/>
        <v>0</v>
      </c>
      <c r="AN146" s="72">
        <v>0</v>
      </c>
      <c r="AO146" s="60">
        <v>0</v>
      </c>
    </row>
    <row r="147" spans="1:41" ht="20.100000000000001" customHeight="1">
      <c r="A147" s="59" t="s">
        <v>340</v>
      </c>
      <c r="B147" s="59" t="s">
        <v>91</v>
      </c>
      <c r="C147" s="59" t="s">
        <v>130</v>
      </c>
      <c r="D147" s="59" t="s">
        <v>341</v>
      </c>
      <c r="E147" s="72">
        <f t="shared" si="30"/>
        <v>560</v>
      </c>
      <c r="F147" s="72">
        <f t="shared" si="31"/>
        <v>0</v>
      </c>
      <c r="G147" s="72">
        <f t="shared" si="32"/>
        <v>0</v>
      </c>
      <c r="H147" s="72">
        <v>0</v>
      </c>
      <c r="I147" s="60">
        <v>0</v>
      </c>
      <c r="J147" s="72">
        <f t="shared" si="33"/>
        <v>0</v>
      </c>
      <c r="K147" s="72">
        <v>0</v>
      </c>
      <c r="L147" s="60">
        <v>0</v>
      </c>
      <c r="M147" s="72">
        <f t="shared" si="34"/>
        <v>0</v>
      </c>
      <c r="N147" s="72">
        <v>0</v>
      </c>
      <c r="O147" s="60">
        <v>0</v>
      </c>
      <c r="P147" s="61">
        <f t="shared" si="35"/>
        <v>0</v>
      </c>
      <c r="Q147" s="72">
        <f t="shared" si="36"/>
        <v>0</v>
      </c>
      <c r="R147" s="72">
        <v>0</v>
      </c>
      <c r="S147" s="60">
        <v>0</v>
      </c>
      <c r="T147" s="72">
        <f t="shared" si="37"/>
        <v>0</v>
      </c>
      <c r="U147" s="72">
        <v>0</v>
      </c>
      <c r="V147" s="72">
        <v>0</v>
      </c>
      <c r="W147" s="72">
        <f t="shared" si="38"/>
        <v>0</v>
      </c>
      <c r="X147" s="72">
        <v>0</v>
      </c>
      <c r="Y147" s="60">
        <v>0</v>
      </c>
      <c r="Z147" s="61">
        <f t="shared" si="39"/>
        <v>560</v>
      </c>
      <c r="AA147" s="72">
        <f t="shared" si="40"/>
        <v>560</v>
      </c>
      <c r="AB147" s="72">
        <v>0</v>
      </c>
      <c r="AC147" s="60">
        <v>560</v>
      </c>
      <c r="AD147" s="72">
        <f t="shared" si="41"/>
        <v>0</v>
      </c>
      <c r="AE147" s="72">
        <v>0</v>
      </c>
      <c r="AF147" s="60">
        <v>0</v>
      </c>
      <c r="AG147" s="72">
        <f t="shared" si="42"/>
        <v>0</v>
      </c>
      <c r="AH147" s="72">
        <v>0</v>
      </c>
      <c r="AI147" s="60">
        <v>0</v>
      </c>
      <c r="AJ147" s="72">
        <f t="shared" si="43"/>
        <v>0</v>
      </c>
      <c r="AK147" s="72">
        <v>0</v>
      </c>
      <c r="AL147" s="60">
        <v>0</v>
      </c>
      <c r="AM147" s="72">
        <f t="shared" si="44"/>
        <v>0</v>
      </c>
      <c r="AN147" s="72">
        <v>0</v>
      </c>
      <c r="AO147" s="60">
        <v>0</v>
      </c>
    </row>
    <row r="148" spans="1:41" ht="20.100000000000001" customHeight="1">
      <c r="A148" s="59" t="s">
        <v>340</v>
      </c>
      <c r="B148" s="59" t="s">
        <v>152</v>
      </c>
      <c r="C148" s="59" t="s">
        <v>130</v>
      </c>
      <c r="D148" s="59" t="s">
        <v>331</v>
      </c>
      <c r="E148" s="72">
        <f t="shared" si="30"/>
        <v>624</v>
      </c>
      <c r="F148" s="72">
        <f t="shared" si="31"/>
        <v>0</v>
      </c>
      <c r="G148" s="72">
        <f t="shared" si="32"/>
        <v>0</v>
      </c>
      <c r="H148" s="72">
        <v>0</v>
      </c>
      <c r="I148" s="60">
        <v>0</v>
      </c>
      <c r="J148" s="72">
        <f t="shared" si="33"/>
        <v>0</v>
      </c>
      <c r="K148" s="72">
        <v>0</v>
      </c>
      <c r="L148" s="60">
        <v>0</v>
      </c>
      <c r="M148" s="72">
        <f t="shared" si="34"/>
        <v>0</v>
      </c>
      <c r="N148" s="72">
        <v>0</v>
      </c>
      <c r="O148" s="60">
        <v>0</v>
      </c>
      <c r="P148" s="61">
        <f t="shared" si="35"/>
        <v>0</v>
      </c>
      <c r="Q148" s="72">
        <f t="shared" si="36"/>
        <v>0</v>
      </c>
      <c r="R148" s="72">
        <v>0</v>
      </c>
      <c r="S148" s="60">
        <v>0</v>
      </c>
      <c r="T148" s="72">
        <f t="shared" si="37"/>
        <v>0</v>
      </c>
      <c r="U148" s="72">
        <v>0</v>
      </c>
      <c r="V148" s="72">
        <v>0</v>
      </c>
      <c r="W148" s="72">
        <f t="shared" si="38"/>
        <v>0</v>
      </c>
      <c r="X148" s="72">
        <v>0</v>
      </c>
      <c r="Y148" s="60">
        <v>0</v>
      </c>
      <c r="Z148" s="61">
        <f t="shared" si="39"/>
        <v>624</v>
      </c>
      <c r="AA148" s="72">
        <f t="shared" si="40"/>
        <v>624</v>
      </c>
      <c r="AB148" s="72">
        <v>0</v>
      </c>
      <c r="AC148" s="60">
        <v>624</v>
      </c>
      <c r="AD148" s="72">
        <f t="shared" si="41"/>
        <v>0</v>
      </c>
      <c r="AE148" s="72">
        <v>0</v>
      </c>
      <c r="AF148" s="60">
        <v>0</v>
      </c>
      <c r="AG148" s="72">
        <f t="shared" si="42"/>
        <v>0</v>
      </c>
      <c r="AH148" s="72">
        <v>0</v>
      </c>
      <c r="AI148" s="60">
        <v>0</v>
      </c>
      <c r="AJ148" s="72">
        <f t="shared" si="43"/>
        <v>0</v>
      </c>
      <c r="AK148" s="72">
        <v>0</v>
      </c>
      <c r="AL148" s="60">
        <v>0</v>
      </c>
      <c r="AM148" s="72">
        <f t="shared" si="44"/>
        <v>0</v>
      </c>
      <c r="AN148" s="72">
        <v>0</v>
      </c>
      <c r="AO148" s="60">
        <v>0</v>
      </c>
    </row>
    <row r="149" spans="1:41" ht="20.100000000000001" customHeight="1">
      <c r="A149" s="59" t="s">
        <v>340</v>
      </c>
      <c r="B149" s="59" t="s">
        <v>82</v>
      </c>
      <c r="C149" s="59" t="s">
        <v>130</v>
      </c>
      <c r="D149" s="59" t="s">
        <v>342</v>
      </c>
      <c r="E149" s="72">
        <f t="shared" si="30"/>
        <v>1058</v>
      </c>
      <c r="F149" s="72">
        <f t="shared" si="31"/>
        <v>0</v>
      </c>
      <c r="G149" s="72">
        <f t="shared" si="32"/>
        <v>0</v>
      </c>
      <c r="H149" s="72">
        <v>0</v>
      </c>
      <c r="I149" s="60">
        <v>0</v>
      </c>
      <c r="J149" s="72">
        <f t="shared" si="33"/>
        <v>0</v>
      </c>
      <c r="K149" s="72">
        <v>0</v>
      </c>
      <c r="L149" s="60">
        <v>0</v>
      </c>
      <c r="M149" s="72">
        <f t="shared" si="34"/>
        <v>0</v>
      </c>
      <c r="N149" s="72">
        <v>0</v>
      </c>
      <c r="O149" s="60">
        <v>0</v>
      </c>
      <c r="P149" s="61">
        <f t="shared" si="35"/>
        <v>0</v>
      </c>
      <c r="Q149" s="72">
        <f t="shared" si="36"/>
        <v>0</v>
      </c>
      <c r="R149" s="72">
        <v>0</v>
      </c>
      <c r="S149" s="60">
        <v>0</v>
      </c>
      <c r="T149" s="72">
        <f t="shared" si="37"/>
        <v>0</v>
      </c>
      <c r="U149" s="72">
        <v>0</v>
      </c>
      <c r="V149" s="72">
        <v>0</v>
      </c>
      <c r="W149" s="72">
        <f t="shared" si="38"/>
        <v>0</v>
      </c>
      <c r="X149" s="72">
        <v>0</v>
      </c>
      <c r="Y149" s="60">
        <v>0</v>
      </c>
      <c r="Z149" s="61">
        <f t="shared" si="39"/>
        <v>1058</v>
      </c>
      <c r="AA149" s="72">
        <f t="shared" si="40"/>
        <v>1058</v>
      </c>
      <c r="AB149" s="72">
        <v>0</v>
      </c>
      <c r="AC149" s="60">
        <v>1058</v>
      </c>
      <c r="AD149" s="72">
        <f t="shared" si="41"/>
        <v>0</v>
      </c>
      <c r="AE149" s="72">
        <v>0</v>
      </c>
      <c r="AF149" s="60">
        <v>0</v>
      </c>
      <c r="AG149" s="72">
        <f t="shared" si="42"/>
        <v>0</v>
      </c>
      <c r="AH149" s="72">
        <v>0</v>
      </c>
      <c r="AI149" s="60">
        <v>0</v>
      </c>
      <c r="AJ149" s="72">
        <f t="shared" si="43"/>
        <v>0</v>
      </c>
      <c r="AK149" s="72">
        <v>0</v>
      </c>
      <c r="AL149" s="60">
        <v>0</v>
      </c>
      <c r="AM149" s="72">
        <f t="shared" si="44"/>
        <v>0</v>
      </c>
      <c r="AN149" s="72">
        <v>0</v>
      </c>
      <c r="AO149" s="60">
        <v>0</v>
      </c>
    </row>
    <row r="150" spans="1:41" ht="20.100000000000001" customHeight="1">
      <c r="A150" s="59" t="s">
        <v>36</v>
      </c>
      <c r="B150" s="59" t="s">
        <v>36</v>
      </c>
      <c r="C150" s="59" t="s">
        <v>36</v>
      </c>
      <c r="D150" s="59" t="s">
        <v>333</v>
      </c>
      <c r="E150" s="72">
        <f t="shared" si="30"/>
        <v>15.61</v>
      </c>
      <c r="F150" s="72">
        <f t="shared" si="31"/>
        <v>15.61</v>
      </c>
      <c r="G150" s="72">
        <f t="shared" si="32"/>
        <v>15.61</v>
      </c>
      <c r="H150" s="72">
        <v>15.61</v>
      </c>
      <c r="I150" s="60">
        <v>0</v>
      </c>
      <c r="J150" s="72">
        <f t="shared" si="33"/>
        <v>0</v>
      </c>
      <c r="K150" s="72">
        <v>0</v>
      </c>
      <c r="L150" s="60">
        <v>0</v>
      </c>
      <c r="M150" s="72">
        <f t="shared" si="34"/>
        <v>0</v>
      </c>
      <c r="N150" s="72">
        <v>0</v>
      </c>
      <c r="O150" s="60">
        <v>0</v>
      </c>
      <c r="P150" s="61">
        <f t="shared" si="35"/>
        <v>0</v>
      </c>
      <c r="Q150" s="72">
        <f t="shared" si="36"/>
        <v>0</v>
      </c>
      <c r="R150" s="72">
        <v>0</v>
      </c>
      <c r="S150" s="60">
        <v>0</v>
      </c>
      <c r="T150" s="72">
        <f t="shared" si="37"/>
        <v>0</v>
      </c>
      <c r="U150" s="72">
        <v>0</v>
      </c>
      <c r="V150" s="72">
        <v>0</v>
      </c>
      <c r="W150" s="72">
        <f t="shared" si="38"/>
        <v>0</v>
      </c>
      <c r="X150" s="72">
        <v>0</v>
      </c>
      <c r="Y150" s="60">
        <v>0</v>
      </c>
      <c r="Z150" s="61">
        <f t="shared" si="39"/>
        <v>0</v>
      </c>
      <c r="AA150" s="72">
        <f t="shared" si="40"/>
        <v>0</v>
      </c>
      <c r="AB150" s="72">
        <v>0</v>
      </c>
      <c r="AC150" s="60">
        <v>0</v>
      </c>
      <c r="AD150" s="72">
        <f t="shared" si="41"/>
        <v>0</v>
      </c>
      <c r="AE150" s="72">
        <v>0</v>
      </c>
      <c r="AF150" s="60">
        <v>0</v>
      </c>
      <c r="AG150" s="72">
        <f t="shared" si="42"/>
        <v>0</v>
      </c>
      <c r="AH150" s="72">
        <v>0</v>
      </c>
      <c r="AI150" s="60">
        <v>0</v>
      </c>
      <c r="AJ150" s="72">
        <f t="shared" si="43"/>
        <v>0</v>
      </c>
      <c r="AK150" s="72">
        <v>0</v>
      </c>
      <c r="AL150" s="60">
        <v>0</v>
      </c>
      <c r="AM150" s="72">
        <f t="shared" si="44"/>
        <v>0</v>
      </c>
      <c r="AN150" s="72">
        <v>0</v>
      </c>
      <c r="AO150" s="60">
        <v>0</v>
      </c>
    </row>
    <row r="151" spans="1:41" ht="20.100000000000001" customHeight="1">
      <c r="A151" s="59" t="s">
        <v>334</v>
      </c>
      <c r="B151" s="59" t="s">
        <v>91</v>
      </c>
      <c r="C151" s="59" t="s">
        <v>130</v>
      </c>
      <c r="D151" s="59" t="s">
        <v>335</v>
      </c>
      <c r="E151" s="72">
        <f t="shared" si="30"/>
        <v>0.02</v>
      </c>
      <c r="F151" s="72">
        <f t="shared" si="31"/>
        <v>0.02</v>
      </c>
      <c r="G151" s="72">
        <f t="shared" si="32"/>
        <v>0.02</v>
      </c>
      <c r="H151" s="72">
        <v>0.02</v>
      </c>
      <c r="I151" s="60">
        <v>0</v>
      </c>
      <c r="J151" s="72">
        <f t="shared" si="33"/>
        <v>0</v>
      </c>
      <c r="K151" s="72">
        <v>0</v>
      </c>
      <c r="L151" s="60">
        <v>0</v>
      </c>
      <c r="M151" s="72">
        <f t="shared" si="34"/>
        <v>0</v>
      </c>
      <c r="N151" s="72">
        <v>0</v>
      </c>
      <c r="O151" s="60">
        <v>0</v>
      </c>
      <c r="P151" s="61">
        <f t="shared" si="35"/>
        <v>0</v>
      </c>
      <c r="Q151" s="72">
        <f t="shared" si="36"/>
        <v>0</v>
      </c>
      <c r="R151" s="72">
        <v>0</v>
      </c>
      <c r="S151" s="60">
        <v>0</v>
      </c>
      <c r="T151" s="72">
        <f t="shared" si="37"/>
        <v>0</v>
      </c>
      <c r="U151" s="72">
        <v>0</v>
      </c>
      <c r="V151" s="72">
        <v>0</v>
      </c>
      <c r="W151" s="72">
        <f t="shared" si="38"/>
        <v>0</v>
      </c>
      <c r="X151" s="72">
        <v>0</v>
      </c>
      <c r="Y151" s="60">
        <v>0</v>
      </c>
      <c r="Z151" s="61">
        <f t="shared" si="39"/>
        <v>0</v>
      </c>
      <c r="AA151" s="72">
        <f t="shared" si="40"/>
        <v>0</v>
      </c>
      <c r="AB151" s="72">
        <v>0</v>
      </c>
      <c r="AC151" s="60">
        <v>0</v>
      </c>
      <c r="AD151" s="72">
        <f t="shared" si="41"/>
        <v>0</v>
      </c>
      <c r="AE151" s="72">
        <v>0</v>
      </c>
      <c r="AF151" s="60">
        <v>0</v>
      </c>
      <c r="AG151" s="72">
        <f t="shared" si="42"/>
        <v>0</v>
      </c>
      <c r="AH151" s="72">
        <v>0</v>
      </c>
      <c r="AI151" s="60">
        <v>0</v>
      </c>
      <c r="AJ151" s="72">
        <f t="shared" si="43"/>
        <v>0</v>
      </c>
      <c r="AK151" s="72">
        <v>0</v>
      </c>
      <c r="AL151" s="60">
        <v>0</v>
      </c>
      <c r="AM151" s="72">
        <f t="shared" si="44"/>
        <v>0</v>
      </c>
      <c r="AN151" s="72">
        <v>0</v>
      </c>
      <c r="AO151" s="60">
        <v>0</v>
      </c>
    </row>
    <row r="152" spans="1:41" ht="20.100000000000001" customHeight="1">
      <c r="A152" s="59" t="s">
        <v>334</v>
      </c>
      <c r="B152" s="59" t="s">
        <v>90</v>
      </c>
      <c r="C152" s="59" t="s">
        <v>130</v>
      </c>
      <c r="D152" s="59" t="s">
        <v>336</v>
      </c>
      <c r="E152" s="72">
        <f t="shared" si="30"/>
        <v>14.91</v>
      </c>
      <c r="F152" s="72">
        <f t="shared" si="31"/>
        <v>14.91</v>
      </c>
      <c r="G152" s="72">
        <f t="shared" si="32"/>
        <v>14.91</v>
      </c>
      <c r="H152" s="72">
        <v>14.91</v>
      </c>
      <c r="I152" s="60">
        <v>0</v>
      </c>
      <c r="J152" s="72">
        <f t="shared" si="33"/>
        <v>0</v>
      </c>
      <c r="K152" s="72">
        <v>0</v>
      </c>
      <c r="L152" s="60">
        <v>0</v>
      </c>
      <c r="M152" s="72">
        <f t="shared" si="34"/>
        <v>0</v>
      </c>
      <c r="N152" s="72">
        <v>0</v>
      </c>
      <c r="O152" s="60">
        <v>0</v>
      </c>
      <c r="P152" s="61">
        <f t="shared" si="35"/>
        <v>0</v>
      </c>
      <c r="Q152" s="72">
        <f t="shared" si="36"/>
        <v>0</v>
      </c>
      <c r="R152" s="72">
        <v>0</v>
      </c>
      <c r="S152" s="60">
        <v>0</v>
      </c>
      <c r="T152" s="72">
        <f t="shared" si="37"/>
        <v>0</v>
      </c>
      <c r="U152" s="72">
        <v>0</v>
      </c>
      <c r="V152" s="72">
        <v>0</v>
      </c>
      <c r="W152" s="72">
        <f t="shared" si="38"/>
        <v>0</v>
      </c>
      <c r="X152" s="72">
        <v>0</v>
      </c>
      <c r="Y152" s="60">
        <v>0</v>
      </c>
      <c r="Z152" s="61">
        <f t="shared" si="39"/>
        <v>0</v>
      </c>
      <c r="AA152" s="72">
        <f t="shared" si="40"/>
        <v>0</v>
      </c>
      <c r="AB152" s="72">
        <v>0</v>
      </c>
      <c r="AC152" s="60">
        <v>0</v>
      </c>
      <c r="AD152" s="72">
        <f t="shared" si="41"/>
        <v>0</v>
      </c>
      <c r="AE152" s="72">
        <v>0</v>
      </c>
      <c r="AF152" s="60">
        <v>0</v>
      </c>
      <c r="AG152" s="72">
        <f t="shared" si="42"/>
        <v>0</v>
      </c>
      <c r="AH152" s="72">
        <v>0</v>
      </c>
      <c r="AI152" s="60">
        <v>0</v>
      </c>
      <c r="AJ152" s="72">
        <f t="shared" si="43"/>
        <v>0</v>
      </c>
      <c r="AK152" s="72">
        <v>0</v>
      </c>
      <c r="AL152" s="60">
        <v>0</v>
      </c>
      <c r="AM152" s="72">
        <f t="shared" si="44"/>
        <v>0</v>
      </c>
      <c r="AN152" s="72">
        <v>0</v>
      </c>
      <c r="AO152" s="60">
        <v>0</v>
      </c>
    </row>
    <row r="153" spans="1:41" ht="20.100000000000001" customHeight="1">
      <c r="A153" s="59" t="s">
        <v>334</v>
      </c>
      <c r="B153" s="59" t="s">
        <v>82</v>
      </c>
      <c r="C153" s="59" t="s">
        <v>130</v>
      </c>
      <c r="D153" s="59" t="s">
        <v>337</v>
      </c>
      <c r="E153" s="72">
        <f t="shared" si="30"/>
        <v>0.68</v>
      </c>
      <c r="F153" s="72">
        <f t="shared" si="31"/>
        <v>0.68</v>
      </c>
      <c r="G153" s="72">
        <f t="shared" si="32"/>
        <v>0.68</v>
      </c>
      <c r="H153" s="72">
        <v>0.68</v>
      </c>
      <c r="I153" s="60">
        <v>0</v>
      </c>
      <c r="J153" s="72">
        <f t="shared" si="33"/>
        <v>0</v>
      </c>
      <c r="K153" s="72">
        <v>0</v>
      </c>
      <c r="L153" s="60">
        <v>0</v>
      </c>
      <c r="M153" s="72">
        <f t="shared" si="34"/>
        <v>0</v>
      </c>
      <c r="N153" s="72">
        <v>0</v>
      </c>
      <c r="O153" s="60">
        <v>0</v>
      </c>
      <c r="P153" s="61">
        <f t="shared" si="35"/>
        <v>0</v>
      </c>
      <c r="Q153" s="72">
        <f t="shared" si="36"/>
        <v>0</v>
      </c>
      <c r="R153" s="72">
        <v>0</v>
      </c>
      <c r="S153" s="60">
        <v>0</v>
      </c>
      <c r="T153" s="72">
        <f t="shared" si="37"/>
        <v>0</v>
      </c>
      <c r="U153" s="72">
        <v>0</v>
      </c>
      <c r="V153" s="72">
        <v>0</v>
      </c>
      <c r="W153" s="72">
        <f t="shared" si="38"/>
        <v>0</v>
      </c>
      <c r="X153" s="72">
        <v>0</v>
      </c>
      <c r="Y153" s="60">
        <v>0</v>
      </c>
      <c r="Z153" s="61">
        <f t="shared" si="39"/>
        <v>0</v>
      </c>
      <c r="AA153" s="72">
        <f t="shared" si="40"/>
        <v>0</v>
      </c>
      <c r="AB153" s="72">
        <v>0</v>
      </c>
      <c r="AC153" s="60">
        <v>0</v>
      </c>
      <c r="AD153" s="72">
        <f t="shared" si="41"/>
        <v>0</v>
      </c>
      <c r="AE153" s="72">
        <v>0</v>
      </c>
      <c r="AF153" s="60">
        <v>0</v>
      </c>
      <c r="AG153" s="72">
        <f t="shared" si="42"/>
        <v>0</v>
      </c>
      <c r="AH153" s="72">
        <v>0</v>
      </c>
      <c r="AI153" s="60">
        <v>0</v>
      </c>
      <c r="AJ153" s="72">
        <f t="shared" si="43"/>
        <v>0</v>
      </c>
      <c r="AK153" s="72">
        <v>0</v>
      </c>
      <c r="AL153" s="60">
        <v>0</v>
      </c>
      <c r="AM153" s="72">
        <f t="shared" si="44"/>
        <v>0</v>
      </c>
      <c r="AN153" s="72">
        <v>0</v>
      </c>
      <c r="AO153" s="60">
        <v>0</v>
      </c>
    </row>
    <row r="154" spans="1:41" ht="20.100000000000001" customHeight="1">
      <c r="A154" s="59" t="s">
        <v>36</v>
      </c>
      <c r="B154" s="59" t="s">
        <v>36</v>
      </c>
      <c r="C154" s="59" t="s">
        <v>36</v>
      </c>
      <c r="D154" s="59" t="s">
        <v>132</v>
      </c>
      <c r="E154" s="72">
        <f t="shared" si="30"/>
        <v>1780.99</v>
      </c>
      <c r="F154" s="72">
        <f t="shared" si="31"/>
        <v>1767.39</v>
      </c>
      <c r="G154" s="72">
        <f t="shared" si="32"/>
        <v>1767.39</v>
      </c>
      <c r="H154" s="72">
        <v>1464.02</v>
      </c>
      <c r="I154" s="60">
        <v>303.37</v>
      </c>
      <c r="J154" s="72">
        <f t="shared" si="33"/>
        <v>0</v>
      </c>
      <c r="K154" s="72">
        <v>0</v>
      </c>
      <c r="L154" s="60">
        <v>0</v>
      </c>
      <c r="M154" s="72">
        <f t="shared" si="34"/>
        <v>0</v>
      </c>
      <c r="N154" s="72">
        <v>0</v>
      </c>
      <c r="O154" s="60">
        <v>0</v>
      </c>
      <c r="P154" s="61">
        <f t="shared" si="35"/>
        <v>0</v>
      </c>
      <c r="Q154" s="72">
        <f t="shared" si="36"/>
        <v>0</v>
      </c>
      <c r="R154" s="72">
        <v>0</v>
      </c>
      <c r="S154" s="60">
        <v>0</v>
      </c>
      <c r="T154" s="72">
        <f t="shared" si="37"/>
        <v>0</v>
      </c>
      <c r="U154" s="72">
        <v>0</v>
      </c>
      <c r="V154" s="72">
        <v>0</v>
      </c>
      <c r="W154" s="72">
        <f t="shared" si="38"/>
        <v>0</v>
      </c>
      <c r="X154" s="72">
        <v>0</v>
      </c>
      <c r="Y154" s="60">
        <v>0</v>
      </c>
      <c r="Z154" s="61">
        <f t="shared" si="39"/>
        <v>13.6</v>
      </c>
      <c r="AA154" s="72">
        <f t="shared" si="40"/>
        <v>13.6</v>
      </c>
      <c r="AB154" s="72">
        <v>0</v>
      </c>
      <c r="AC154" s="60">
        <v>13.6</v>
      </c>
      <c r="AD154" s="72">
        <f t="shared" si="41"/>
        <v>0</v>
      </c>
      <c r="AE154" s="72">
        <v>0</v>
      </c>
      <c r="AF154" s="60">
        <v>0</v>
      </c>
      <c r="AG154" s="72">
        <f t="shared" si="42"/>
        <v>0</v>
      </c>
      <c r="AH154" s="72">
        <v>0</v>
      </c>
      <c r="AI154" s="60">
        <v>0</v>
      </c>
      <c r="AJ154" s="72">
        <f t="shared" si="43"/>
        <v>0</v>
      </c>
      <c r="AK154" s="72">
        <v>0</v>
      </c>
      <c r="AL154" s="60">
        <v>0</v>
      </c>
      <c r="AM154" s="72">
        <f t="shared" si="44"/>
        <v>0</v>
      </c>
      <c r="AN154" s="72">
        <v>0</v>
      </c>
      <c r="AO154" s="60">
        <v>0</v>
      </c>
    </row>
    <row r="155" spans="1:41" ht="20.100000000000001" customHeight="1">
      <c r="A155" s="59" t="s">
        <v>36</v>
      </c>
      <c r="B155" s="59" t="s">
        <v>36</v>
      </c>
      <c r="C155" s="59" t="s">
        <v>36</v>
      </c>
      <c r="D155" s="59" t="s">
        <v>311</v>
      </c>
      <c r="E155" s="72">
        <f t="shared" si="30"/>
        <v>969.88</v>
      </c>
      <c r="F155" s="72">
        <f t="shared" si="31"/>
        <v>969.88</v>
      </c>
      <c r="G155" s="72">
        <f t="shared" si="32"/>
        <v>969.88</v>
      </c>
      <c r="H155" s="72">
        <v>969.88</v>
      </c>
      <c r="I155" s="60">
        <v>0</v>
      </c>
      <c r="J155" s="72">
        <f t="shared" si="33"/>
        <v>0</v>
      </c>
      <c r="K155" s="72">
        <v>0</v>
      </c>
      <c r="L155" s="60">
        <v>0</v>
      </c>
      <c r="M155" s="72">
        <f t="shared" si="34"/>
        <v>0</v>
      </c>
      <c r="N155" s="72">
        <v>0</v>
      </c>
      <c r="O155" s="60">
        <v>0</v>
      </c>
      <c r="P155" s="61">
        <f t="shared" si="35"/>
        <v>0</v>
      </c>
      <c r="Q155" s="72">
        <f t="shared" si="36"/>
        <v>0</v>
      </c>
      <c r="R155" s="72">
        <v>0</v>
      </c>
      <c r="S155" s="60">
        <v>0</v>
      </c>
      <c r="T155" s="72">
        <f t="shared" si="37"/>
        <v>0</v>
      </c>
      <c r="U155" s="72">
        <v>0</v>
      </c>
      <c r="V155" s="72">
        <v>0</v>
      </c>
      <c r="W155" s="72">
        <f t="shared" si="38"/>
        <v>0</v>
      </c>
      <c r="X155" s="72">
        <v>0</v>
      </c>
      <c r="Y155" s="60">
        <v>0</v>
      </c>
      <c r="Z155" s="61">
        <f t="shared" si="39"/>
        <v>0</v>
      </c>
      <c r="AA155" s="72">
        <f t="shared" si="40"/>
        <v>0</v>
      </c>
      <c r="AB155" s="72">
        <v>0</v>
      </c>
      <c r="AC155" s="60">
        <v>0</v>
      </c>
      <c r="AD155" s="72">
        <f t="shared" si="41"/>
        <v>0</v>
      </c>
      <c r="AE155" s="72">
        <v>0</v>
      </c>
      <c r="AF155" s="60">
        <v>0</v>
      </c>
      <c r="AG155" s="72">
        <f t="shared" si="42"/>
        <v>0</v>
      </c>
      <c r="AH155" s="72">
        <v>0</v>
      </c>
      <c r="AI155" s="60">
        <v>0</v>
      </c>
      <c r="AJ155" s="72">
        <f t="shared" si="43"/>
        <v>0</v>
      </c>
      <c r="AK155" s="72">
        <v>0</v>
      </c>
      <c r="AL155" s="60">
        <v>0</v>
      </c>
      <c r="AM155" s="72">
        <f t="shared" si="44"/>
        <v>0</v>
      </c>
      <c r="AN155" s="72">
        <v>0</v>
      </c>
      <c r="AO155" s="60">
        <v>0</v>
      </c>
    </row>
    <row r="156" spans="1:41" ht="20.100000000000001" customHeight="1">
      <c r="A156" s="59" t="s">
        <v>312</v>
      </c>
      <c r="B156" s="59" t="s">
        <v>91</v>
      </c>
      <c r="C156" s="59" t="s">
        <v>133</v>
      </c>
      <c r="D156" s="59" t="s">
        <v>313</v>
      </c>
      <c r="E156" s="72">
        <f t="shared" si="30"/>
        <v>669.61</v>
      </c>
      <c r="F156" s="72">
        <f t="shared" si="31"/>
        <v>669.61</v>
      </c>
      <c r="G156" s="72">
        <f t="shared" si="32"/>
        <v>669.61</v>
      </c>
      <c r="H156" s="72">
        <v>669.61</v>
      </c>
      <c r="I156" s="60">
        <v>0</v>
      </c>
      <c r="J156" s="72">
        <f t="shared" si="33"/>
        <v>0</v>
      </c>
      <c r="K156" s="72">
        <v>0</v>
      </c>
      <c r="L156" s="60">
        <v>0</v>
      </c>
      <c r="M156" s="72">
        <f t="shared" si="34"/>
        <v>0</v>
      </c>
      <c r="N156" s="72">
        <v>0</v>
      </c>
      <c r="O156" s="60">
        <v>0</v>
      </c>
      <c r="P156" s="61">
        <f t="shared" si="35"/>
        <v>0</v>
      </c>
      <c r="Q156" s="72">
        <f t="shared" si="36"/>
        <v>0</v>
      </c>
      <c r="R156" s="72">
        <v>0</v>
      </c>
      <c r="S156" s="60">
        <v>0</v>
      </c>
      <c r="T156" s="72">
        <f t="shared" si="37"/>
        <v>0</v>
      </c>
      <c r="U156" s="72">
        <v>0</v>
      </c>
      <c r="V156" s="72">
        <v>0</v>
      </c>
      <c r="W156" s="72">
        <f t="shared" si="38"/>
        <v>0</v>
      </c>
      <c r="X156" s="72">
        <v>0</v>
      </c>
      <c r="Y156" s="60">
        <v>0</v>
      </c>
      <c r="Z156" s="61">
        <f t="shared" si="39"/>
        <v>0</v>
      </c>
      <c r="AA156" s="72">
        <f t="shared" si="40"/>
        <v>0</v>
      </c>
      <c r="AB156" s="72">
        <v>0</v>
      </c>
      <c r="AC156" s="60">
        <v>0</v>
      </c>
      <c r="AD156" s="72">
        <f t="shared" si="41"/>
        <v>0</v>
      </c>
      <c r="AE156" s="72">
        <v>0</v>
      </c>
      <c r="AF156" s="60">
        <v>0</v>
      </c>
      <c r="AG156" s="72">
        <f t="shared" si="42"/>
        <v>0</v>
      </c>
      <c r="AH156" s="72">
        <v>0</v>
      </c>
      <c r="AI156" s="60">
        <v>0</v>
      </c>
      <c r="AJ156" s="72">
        <f t="shared" si="43"/>
        <v>0</v>
      </c>
      <c r="AK156" s="72">
        <v>0</v>
      </c>
      <c r="AL156" s="60">
        <v>0</v>
      </c>
      <c r="AM156" s="72">
        <f t="shared" si="44"/>
        <v>0</v>
      </c>
      <c r="AN156" s="72">
        <v>0</v>
      </c>
      <c r="AO156" s="60">
        <v>0</v>
      </c>
    </row>
    <row r="157" spans="1:41" ht="20.100000000000001" customHeight="1">
      <c r="A157" s="59" t="s">
        <v>312</v>
      </c>
      <c r="B157" s="59" t="s">
        <v>101</v>
      </c>
      <c r="C157" s="59" t="s">
        <v>133</v>
      </c>
      <c r="D157" s="59" t="s">
        <v>314</v>
      </c>
      <c r="E157" s="72">
        <f t="shared" si="30"/>
        <v>193.14</v>
      </c>
      <c r="F157" s="72">
        <f t="shared" si="31"/>
        <v>193.14</v>
      </c>
      <c r="G157" s="72">
        <f t="shared" si="32"/>
        <v>193.14</v>
      </c>
      <c r="H157" s="72">
        <v>193.14</v>
      </c>
      <c r="I157" s="60">
        <v>0</v>
      </c>
      <c r="J157" s="72">
        <f t="shared" si="33"/>
        <v>0</v>
      </c>
      <c r="K157" s="72">
        <v>0</v>
      </c>
      <c r="L157" s="60">
        <v>0</v>
      </c>
      <c r="M157" s="72">
        <f t="shared" si="34"/>
        <v>0</v>
      </c>
      <c r="N157" s="72">
        <v>0</v>
      </c>
      <c r="O157" s="60">
        <v>0</v>
      </c>
      <c r="P157" s="61">
        <f t="shared" si="35"/>
        <v>0</v>
      </c>
      <c r="Q157" s="72">
        <f t="shared" si="36"/>
        <v>0</v>
      </c>
      <c r="R157" s="72">
        <v>0</v>
      </c>
      <c r="S157" s="60">
        <v>0</v>
      </c>
      <c r="T157" s="72">
        <f t="shared" si="37"/>
        <v>0</v>
      </c>
      <c r="U157" s="72">
        <v>0</v>
      </c>
      <c r="V157" s="72">
        <v>0</v>
      </c>
      <c r="W157" s="72">
        <f t="shared" si="38"/>
        <v>0</v>
      </c>
      <c r="X157" s="72">
        <v>0</v>
      </c>
      <c r="Y157" s="60">
        <v>0</v>
      </c>
      <c r="Z157" s="61">
        <f t="shared" si="39"/>
        <v>0</v>
      </c>
      <c r="AA157" s="72">
        <f t="shared" si="40"/>
        <v>0</v>
      </c>
      <c r="AB157" s="72">
        <v>0</v>
      </c>
      <c r="AC157" s="60">
        <v>0</v>
      </c>
      <c r="AD157" s="72">
        <f t="shared" si="41"/>
        <v>0</v>
      </c>
      <c r="AE157" s="72">
        <v>0</v>
      </c>
      <c r="AF157" s="60">
        <v>0</v>
      </c>
      <c r="AG157" s="72">
        <f t="shared" si="42"/>
        <v>0</v>
      </c>
      <c r="AH157" s="72">
        <v>0</v>
      </c>
      <c r="AI157" s="60">
        <v>0</v>
      </c>
      <c r="AJ157" s="72">
        <f t="shared" si="43"/>
        <v>0</v>
      </c>
      <c r="AK157" s="72">
        <v>0</v>
      </c>
      <c r="AL157" s="60">
        <v>0</v>
      </c>
      <c r="AM157" s="72">
        <f t="shared" si="44"/>
        <v>0</v>
      </c>
      <c r="AN157" s="72">
        <v>0</v>
      </c>
      <c r="AO157" s="60">
        <v>0</v>
      </c>
    </row>
    <row r="158" spans="1:41" ht="20.100000000000001" customHeight="1">
      <c r="A158" s="59" t="s">
        <v>312</v>
      </c>
      <c r="B158" s="59" t="s">
        <v>87</v>
      </c>
      <c r="C158" s="59" t="s">
        <v>133</v>
      </c>
      <c r="D158" s="59" t="s">
        <v>315</v>
      </c>
      <c r="E158" s="72">
        <f t="shared" si="30"/>
        <v>98.71</v>
      </c>
      <c r="F158" s="72">
        <f t="shared" si="31"/>
        <v>98.71</v>
      </c>
      <c r="G158" s="72">
        <f t="shared" si="32"/>
        <v>98.71</v>
      </c>
      <c r="H158" s="72">
        <v>98.71</v>
      </c>
      <c r="I158" s="60">
        <v>0</v>
      </c>
      <c r="J158" s="72">
        <f t="shared" si="33"/>
        <v>0</v>
      </c>
      <c r="K158" s="72">
        <v>0</v>
      </c>
      <c r="L158" s="60">
        <v>0</v>
      </c>
      <c r="M158" s="72">
        <f t="shared" si="34"/>
        <v>0</v>
      </c>
      <c r="N158" s="72">
        <v>0</v>
      </c>
      <c r="O158" s="60">
        <v>0</v>
      </c>
      <c r="P158" s="61">
        <f t="shared" si="35"/>
        <v>0</v>
      </c>
      <c r="Q158" s="72">
        <f t="shared" si="36"/>
        <v>0</v>
      </c>
      <c r="R158" s="72">
        <v>0</v>
      </c>
      <c r="S158" s="60">
        <v>0</v>
      </c>
      <c r="T158" s="72">
        <f t="shared" si="37"/>
        <v>0</v>
      </c>
      <c r="U158" s="72">
        <v>0</v>
      </c>
      <c r="V158" s="72">
        <v>0</v>
      </c>
      <c r="W158" s="72">
        <f t="shared" si="38"/>
        <v>0</v>
      </c>
      <c r="X158" s="72">
        <v>0</v>
      </c>
      <c r="Y158" s="60">
        <v>0</v>
      </c>
      <c r="Z158" s="61">
        <f t="shared" si="39"/>
        <v>0</v>
      </c>
      <c r="AA158" s="72">
        <f t="shared" si="40"/>
        <v>0</v>
      </c>
      <c r="AB158" s="72">
        <v>0</v>
      </c>
      <c r="AC158" s="60">
        <v>0</v>
      </c>
      <c r="AD158" s="72">
        <f t="shared" si="41"/>
        <v>0</v>
      </c>
      <c r="AE158" s="72">
        <v>0</v>
      </c>
      <c r="AF158" s="60">
        <v>0</v>
      </c>
      <c r="AG158" s="72">
        <f t="shared" si="42"/>
        <v>0</v>
      </c>
      <c r="AH158" s="72">
        <v>0</v>
      </c>
      <c r="AI158" s="60">
        <v>0</v>
      </c>
      <c r="AJ158" s="72">
        <f t="shared" si="43"/>
        <v>0</v>
      </c>
      <c r="AK158" s="72">
        <v>0</v>
      </c>
      <c r="AL158" s="60">
        <v>0</v>
      </c>
      <c r="AM158" s="72">
        <f t="shared" si="44"/>
        <v>0</v>
      </c>
      <c r="AN158" s="72">
        <v>0</v>
      </c>
      <c r="AO158" s="60">
        <v>0</v>
      </c>
    </row>
    <row r="159" spans="1:41" ht="20.100000000000001" customHeight="1">
      <c r="A159" s="59" t="s">
        <v>312</v>
      </c>
      <c r="B159" s="59" t="s">
        <v>82</v>
      </c>
      <c r="C159" s="59" t="s">
        <v>133</v>
      </c>
      <c r="D159" s="59" t="s">
        <v>316</v>
      </c>
      <c r="E159" s="72">
        <f t="shared" si="30"/>
        <v>8.42</v>
      </c>
      <c r="F159" s="72">
        <f t="shared" si="31"/>
        <v>8.42</v>
      </c>
      <c r="G159" s="72">
        <f t="shared" si="32"/>
        <v>8.42</v>
      </c>
      <c r="H159" s="72">
        <v>8.42</v>
      </c>
      <c r="I159" s="60">
        <v>0</v>
      </c>
      <c r="J159" s="72">
        <f t="shared" si="33"/>
        <v>0</v>
      </c>
      <c r="K159" s="72">
        <v>0</v>
      </c>
      <c r="L159" s="60">
        <v>0</v>
      </c>
      <c r="M159" s="72">
        <f t="shared" si="34"/>
        <v>0</v>
      </c>
      <c r="N159" s="72">
        <v>0</v>
      </c>
      <c r="O159" s="60">
        <v>0</v>
      </c>
      <c r="P159" s="61">
        <f t="shared" si="35"/>
        <v>0</v>
      </c>
      <c r="Q159" s="72">
        <f t="shared" si="36"/>
        <v>0</v>
      </c>
      <c r="R159" s="72">
        <v>0</v>
      </c>
      <c r="S159" s="60">
        <v>0</v>
      </c>
      <c r="T159" s="72">
        <f t="shared" si="37"/>
        <v>0</v>
      </c>
      <c r="U159" s="72">
        <v>0</v>
      </c>
      <c r="V159" s="72">
        <v>0</v>
      </c>
      <c r="W159" s="72">
        <f t="shared" si="38"/>
        <v>0</v>
      </c>
      <c r="X159" s="72">
        <v>0</v>
      </c>
      <c r="Y159" s="60">
        <v>0</v>
      </c>
      <c r="Z159" s="61">
        <f t="shared" si="39"/>
        <v>0</v>
      </c>
      <c r="AA159" s="72">
        <f t="shared" si="40"/>
        <v>0</v>
      </c>
      <c r="AB159" s="72">
        <v>0</v>
      </c>
      <c r="AC159" s="60">
        <v>0</v>
      </c>
      <c r="AD159" s="72">
        <f t="shared" si="41"/>
        <v>0</v>
      </c>
      <c r="AE159" s="72">
        <v>0</v>
      </c>
      <c r="AF159" s="60">
        <v>0</v>
      </c>
      <c r="AG159" s="72">
        <f t="shared" si="42"/>
        <v>0</v>
      </c>
      <c r="AH159" s="72">
        <v>0</v>
      </c>
      <c r="AI159" s="60">
        <v>0</v>
      </c>
      <c r="AJ159" s="72">
        <f t="shared" si="43"/>
        <v>0</v>
      </c>
      <c r="AK159" s="72">
        <v>0</v>
      </c>
      <c r="AL159" s="60">
        <v>0</v>
      </c>
      <c r="AM159" s="72">
        <f t="shared" si="44"/>
        <v>0</v>
      </c>
      <c r="AN159" s="72">
        <v>0</v>
      </c>
      <c r="AO159" s="60">
        <v>0</v>
      </c>
    </row>
    <row r="160" spans="1:41" ht="20.100000000000001" customHeight="1">
      <c r="A160" s="59" t="s">
        <v>36</v>
      </c>
      <c r="B160" s="59" t="s">
        <v>36</v>
      </c>
      <c r="C160" s="59" t="s">
        <v>36</v>
      </c>
      <c r="D160" s="59" t="s">
        <v>317</v>
      </c>
      <c r="E160" s="72">
        <f t="shared" si="30"/>
        <v>744.05</v>
      </c>
      <c r="F160" s="72">
        <f t="shared" si="31"/>
        <v>744.05</v>
      </c>
      <c r="G160" s="72">
        <f t="shared" si="32"/>
        <v>744.05</v>
      </c>
      <c r="H160" s="72">
        <v>480.64</v>
      </c>
      <c r="I160" s="60">
        <v>263.41000000000003</v>
      </c>
      <c r="J160" s="72">
        <f t="shared" si="33"/>
        <v>0</v>
      </c>
      <c r="K160" s="72">
        <v>0</v>
      </c>
      <c r="L160" s="60">
        <v>0</v>
      </c>
      <c r="M160" s="72">
        <f t="shared" si="34"/>
        <v>0</v>
      </c>
      <c r="N160" s="72">
        <v>0</v>
      </c>
      <c r="O160" s="60">
        <v>0</v>
      </c>
      <c r="P160" s="61">
        <f t="shared" si="35"/>
        <v>0</v>
      </c>
      <c r="Q160" s="72">
        <f t="shared" si="36"/>
        <v>0</v>
      </c>
      <c r="R160" s="72">
        <v>0</v>
      </c>
      <c r="S160" s="60">
        <v>0</v>
      </c>
      <c r="T160" s="72">
        <f t="shared" si="37"/>
        <v>0</v>
      </c>
      <c r="U160" s="72">
        <v>0</v>
      </c>
      <c r="V160" s="72">
        <v>0</v>
      </c>
      <c r="W160" s="72">
        <f t="shared" si="38"/>
        <v>0</v>
      </c>
      <c r="X160" s="72">
        <v>0</v>
      </c>
      <c r="Y160" s="60">
        <v>0</v>
      </c>
      <c r="Z160" s="61">
        <f t="shared" si="39"/>
        <v>0</v>
      </c>
      <c r="AA160" s="72">
        <f t="shared" si="40"/>
        <v>0</v>
      </c>
      <c r="AB160" s="72">
        <v>0</v>
      </c>
      <c r="AC160" s="60">
        <v>0</v>
      </c>
      <c r="AD160" s="72">
        <f t="shared" si="41"/>
        <v>0</v>
      </c>
      <c r="AE160" s="72">
        <v>0</v>
      </c>
      <c r="AF160" s="60">
        <v>0</v>
      </c>
      <c r="AG160" s="72">
        <f t="shared" si="42"/>
        <v>0</v>
      </c>
      <c r="AH160" s="72">
        <v>0</v>
      </c>
      <c r="AI160" s="60">
        <v>0</v>
      </c>
      <c r="AJ160" s="72">
        <f t="shared" si="43"/>
        <v>0</v>
      </c>
      <c r="AK160" s="72">
        <v>0</v>
      </c>
      <c r="AL160" s="60">
        <v>0</v>
      </c>
      <c r="AM160" s="72">
        <f t="shared" si="44"/>
        <v>0</v>
      </c>
      <c r="AN160" s="72">
        <v>0</v>
      </c>
      <c r="AO160" s="60">
        <v>0</v>
      </c>
    </row>
    <row r="161" spans="1:41" ht="20.100000000000001" customHeight="1">
      <c r="A161" s="59" t="s">
        <v>318</v>
      </c>
      <c r="B161" s="59" t="s">
        <v>91</v>
      </c>
      <c r="C161" s="59" t="s">
        <v>133</v>
      </c>
      <c r="D161" s="59" t="s">
        <v>319</v>
      </c>
      <c r="E161" s="72">
        <f t="shared" si="30"/>
        <v>284.25</v>
      </c>
      <c r="F161" s="72">
        <f t="shared" si="31"/>
        <v>284.25</v>
      </c>
      <c r="G161" s="72">
        <f t="shared" si="32"/>
        <v>284.25</v>
      </c>
      <c r="H161" s="72">
        <v>271.25</v>
      </c>
      <c r="I161" s="60">
        <v>13</v>
      </c>
      <c r="J161" s="72">
        <f t="shared" si="33"/>
        <v>0</v>
      </c>
      <c r="K161" s="72">
        <v>0</v>
      </c>
      <c r="L161" s="60">
        <v>0</v>
      </c>
      <c r="M161" s="72">
        <f t="shared" si="34"/>
        <v>0</v>
      </c>
      <c r="N161" s="72">
        <v>0</v>
      </c>
      <c r="O161" s="60">
        <v>0</v>
      </c>
      <c r="P161" s="61">
        <f t="shared" si="35"/>
        <v>0</v>
      </c>
      <c r="Q161" s="72">
        <f t="shared" si="36"/>
        <v>0</v>
      </c>
      <c r="R161" s="72">
        <v>0</v>
      </c>
      <c r="S161" s="60">
        <v>0</v>
      </c>
      <c r="T161" s="72">
        <f t="shared" si="37"/>
        <v>0</v>
      </c>
      <c r="U161" s="72">
        <v>0</v>
      </c>
      <c r="V161" s="72">
        <v>0</v>
      </c>
      <c r="W161" s="72">
        <f t="shared" si="38"/>
        <v>0</v>
      </c>
      <c r="X161" s="72">
        <v>0</v>
      </c>
      <c r="Y161" s="60">
        <v>0</v>
      </c>
      <c r="Z161" s="61">
        <f t="shared" si="39"/>
        <v>0</v>
      </c>
      <c r="AA161" s="72">
        <f t="shared" si="40"/>
        <v>0</v>
      </c>
      <c r="AB161" s="72">
        <v>0</v>
      </c>
      <c r="AC161" s="60">
        <v>0</v>
      </c>
      <c r="AD161" s="72">
        <f t="shared" si="41"/>
        <v>0</v>
      </c>
      <c r="AE161" s="72">
        <v>0</v>
      </c>
      <c r="AF161" s="60">
        <v>0</v>
      </c>
      <c r="AG161" s="72">
        <f t="shared" si="42"/>
        <v>0</v>
      </c>
      <c r="AH161" s="72">
        <v>0</v>
      </c>
      <c r="AI161" s="60">
        <v>0</v>
      </c>
      <c r="AJ161" s="72">
        <f t="shared" si="43"/>
        <v>0</v>
      </c>
      <c r="AK161" s="72">
        <v>0</v>
      </c>
      <c r="AL161" s="60">
        <v>0</v>
      </c>
      <c r="AM161" s="72">
        <f t="shared" si="44"/>
        <v>0</v>
      </c>
      <c r="AN161" s="72">
        <v>0</v>
      </c>
      <c r="AO161" s="60">
        <v>0</v>
      </c>
    </row>
    <row r="162" spans="1:41" ht="20.100000000000001" customHeight="1">
      <c r="A162" s="59" t="s">
        <v>318</v>
      </c>
      <c r="B162" s="59" t="s">
        <v>101</v>
      </c>
      <c r="C162" s="59" t="s">
        <v>133</v>
      </c>
      <c r="D162" s="59" t="s">
        <v>320</v>
      </c>
      <c r="E162" s="72">
        <f t="shared" si="30"/>
        <v>20</v>
      </c>
      <c r="F162" s="72">
        <f t="shared" si="31"/>
        <v>20</v>
      </c>
      <c r="G162" s="72">
        <f t="shared" si="32"/>
        <v>20</v>
      </c>
      <c r="H162" s="72">
        <v>20</v>
      </c>
      <c r="I162" s="60">
        <v>0</v>
      </c>
      <c r="J162" s="72">
        <f t="shared" si="33"/>
        <v>0</v>
      </c>
      <c r="K162" s="72">
        <v>0</v>
      </c>
      <c r="L162" s="60">
        <v>0</v>
      </c>
      <c r="M162" s="72">
        <f t="shared" si="34"/>
        <v>0</v>
      </c>
      <c r="N162" s="72">
        <v>0</v>
      </c>
      <c r="O162" s="60">
        <v>0</v>
      </c>
      <c r="P162" s="61">
        <f t="shared" si="35"/>
        <v>0</v>
      </c>
      <c r="Q162" s="72">
        <f t="shared" si="36"/>
        <v>0</v>
      </c>
      <c r="R162" s="72">
        <v>0</v>
      </c>
      <c r="S162" s="60">
        <v>0</v>
      </c>
      <c r="T162" s="72">
        <f t="shared" si="37"/>
        <v>0</v>
      </c>
      <c r="U162" s="72">
        <v>0</v>
      </c>
      <c r="V162" s="72">
        <v>0</v>
      </c>
      <c r="W162" s="72">
        <f t="shared" si="38"/>
        <v>0</v>
      </c>
      <c r="X162" s="72">
        <v>0</v>
      </c>
      <c r="Y162" s="60">
        <v>0</v>
      </c>
      <c r="Z162" s="61">
        <f t="shared" si="39"/>
        <v>0</v>
      </c>
      <c r="AA162" s="72">
        <f t="shared" si="40"/>
        <v>0</v>
      </c>
      <c r="AB162" s="72">
        <v>0</v>
      </c>
      <c r="AC162" s="60">
        <v>0</v>
      </c>
      <c r="AD162" s="72">
        <f t="shared" si="41"/>
        <v>0</v>
      </c>
      <c r="AE162" s="72">
        <v>0</v>
      </c>
      <c r="AF162" s="60">
        <v>0</v>
      </c>
      <c r="AG162" s="72">
        <f t="shared" si="42"/>
        <v>0</v>
      </c>
      <c r="AH162" s="72">
        <v>0</v>
      </c>
      <c r="AI162" s="60">
        <v>0</v>
      </c>
      <c r="AJ162" s="72">
        <f t="shared" si="43"/>
        <v>0</v>
      </c>
      <c r="AK162" s="72">
        <v>0</v>
      </c>
      <c r="AL162" s="60">
        <v>0</v>
      </c>
      <c r="AM162" s="72">
        <f t="shared" si="44"/>
        <v>0</v>
      </c>
      <c r="AN162" s="72">
        <v>0</v>
      </c>
      <c r="AO162" s="60">
        <v>0</v>
      </c>
    </row>
    <row r="163" spans="1:41" ht="20.100000000000001" customHeight="1">
      <c r="A163" s="59" t="s">
        <v>318</v>
      </c>
      <c r="B163" s="59" t="s">
        <v>87</v>
      </c>
      <c r="C163" s="59" t="s">
        <v>133</v>
      </c>
      <c r="D163" s="59" t="s">
        <v>321</v>
      </c>
      <c r="E163" s="72">
        <f t="shared" si="30"/>
        <v>49</v>
      </c>
      <c r="F163" s="72">
        <f t="shared" si="31"/>
        <v>49</v>
      </c>
      <c r="G163" s="72">
        <f t="shared" si="32"/>
        <v>49</v>
      </c>
      <c r="H163" s="72">
        <v>49</v>
      </c>
      <c r="I163" s="60">
        <v>0</v>
      </c>
      <c r="J163" s="72">
        <f t="shared" si="33"/>
        <v>0</v>
      </c>
      <c r="K163" s="72">
        <v>0</v>
      </c>
      <c r="L163" s="60">
        <v>0</v>
      </c>
      <c r="M163" s="72">
        <f t="shared" si="34"/>
        <v>0</v>
      </c>
      <c r="N163" s="72">
        <v>0</v>
      </c>
      <c r="O163" s="60">
        <v>0</v>
      </c>
      <c r="P163" s="61">
        <f t="shared" si="35"/>
        <v>0</v>
      </c>
      <c r="Q163" s="72">
        <f t="shared" si="36"/>
        <v>0</v>
      </c>
      <c r="R163" s="72">
        <v>0</v>
      </c>
      <c r="S163" s="60">
        <v>0</v>
      </c>
      <c r="T163" s="72">
        <f t="shared" si="37"/>
        <v>0</v>
      </c>
      <c r="U163" s="72">
        <v>0</v>
      </c>
      <c r="V163" s="72">
        <v>0</v>
      </c>
      <c r="W163" s="72">
        <f t="shared" si="38"/>
        <v>0</v>
      </c>
      <c r="X163" s="72">
        <v>0</v>
      </c>
      <c r="Y163" s="60">
        <v>0</v>
      </c>
      <c r="Z163" s="61">
        <f t="shared" si="39"/>
        <v>0</v>
      </c>
      <c r="AA163" s="72">
        <f t="shared" si="40"/>
        <v>0</v>
      </c>
      <c r="AB163" s="72">
        <v>0</v>
      </c>
      <c r="AC163" s="60">
        <v>0</v>
      </c>
      <c r="AD163" s="72">
        <f t="shared" si="41"/>
        <v>0</v>
      </c>
      <c r="AE163" s="72">
        <v>0</v>
      </c>
      <c r="AF163" s="60">
        <v>0</v>
      </c>
      <c r="AG163" s="72">
        <f t="shared" si="42"/>
        <v>0</v>
      </c>
      <c r="AH163" s="72">
        <v>0</v>
      </c>
      <c r="AI163" s="60">
        <v>0</v>
      </c>
      <c r="AJ163" s="72">
        <f t="shared" si="43"/>
        <v>0</v>
      </c>
      <c r="AK163" s="72">
        <v>0</v>
      </c>
      <c r="AL163" s="60">
        <v>0</v>
      </c>
      <c r="AM163" s="72">
        <f t="shared" si="44"/>
        <v>0</v>
      </c>
      <c r="AN163" s="72">
        <v>0</v>
      </c>
      <c r="AO163" s="60">
        <v>0</v>
      </c>
    </row>
    <row r="164" spans="1:41" ht="20.100000000000001" customHeight="1">
      <c r="A164" s="59" t="s">
        <v>318</v>
      </c>
      <c r="B164" s="59" t="s">
        <v>152</v>
      </c>
      <c r="C164" s="59" t="s">
        <v>133</v>
      </c>
      <c r="D164" s="59" t="s">
        <v>338</v>
      </c>
      <c r="E164" s="72">
        <f t="shared" si="30"/>
        <v>10</v>
      </c>
      <c r="F164" s="72">
        <f t="shared" si="31"/>
        <v>10</v>
      </c>
      <c r="G164" s="72">
        <f t="shared" si="32"/>
        <v>10</v>
      </c>
      <c r="H164" s="72">
        <v>0</v>
      </c>
      <c r="I164" s="60">
        <v>10</v>
      </c>
      <c r="J164" s="72">
        <f t="shared" si="33"/>
        <v>0</v>
      </c>
      <c r="K164" s="72">
        <v>0</v>
      </c>
      <c r="L164" s="60">
        <v>0</v>
      </c>
      <c r="M164" s="72">
        <f t="shared" si="34"/>
        <v>0</v>
      </c>
      <c r="N164" s="72">
        <v>0</v>
      </c>
      <c r="O164" s="60">
        <v>0</v>
      </c>
      <c r="P164" s="61">
        <f t="shared" si="35"/>
        <v>0</v>
      </c>
      <c r="Q164" s="72">
        <f t="shared" si="36"/>
        <v>0</v>
      </c>
      <c r="R164" s="72">
        <v>0</v>
      </c>
      <c r="S164" s="60">
        <v>0</v>
      </c>
      <c r="T164" s="72">
        <f t="shared" si="37"/>
        <v>0</v>
      </c>
      <c r="U164" s="72">
        <v>0</v>
      </c>
      <c r="V164" s="72">
        <v>0</v>
      </c>
      <c r="W164" s="72">
        <f t="shared" si="38"/>
        <v>0</v>
      </c>
      <c r="X164" s="72">
        <v>0</v>
      </c>
      <c r="Y164" s="60">
        <v>0</v>
      </c>
      <c r="Z164" s="61">
        <f t="shared" si="39"/>
        <v>0</v>
      </c>
      <c r="AA164" s="72">
        <f t="shared" si="40"/>
        <v>0</v>
      </c>
      <c r="AB164" s="72">
        <v>0</v>
      </c>
      <c r="AC164" s="60">
        <v>0</v>
      </c>
      <c r="AD164" s="72">
        <f t="shared" si="41"/>
        <v>0</v>
      </c>
      <c r="AE164" s="72">
        <v>0</v>
      </c>
      <c r="AF164" s="60">
        <v>0</v>
      </c>
      <c r="AG164" s="72">
        <f t="shared" si="42"/>
        <v>0</v>
      </c>
      <c r="AH164" s="72">
        <v>0</v>
      </c>
      <c r="AI164" s="60">
        <v>0</v>
      </c>
      <c r="AJ164" s="72">
        <f t="shared" si="43"/>
        <v>0</v>
      </c>
      <c r="AK164" s="72">
        <v>0</v>
      </c>
      <c r="AL164" s="60">
        <v>0</v>
      </c>
      <c r="AM164" s="72">
        <f t="shared" si="44"/>
        <v>0</v>
      </c>
      <c r="AN164" s="72">
        <v>0</v>
      </c>
      <c r="AO164" s="60">
        <v>0</v>
      </c>
    </row>
    <row r="165" spans="1:41" ht="20.100000000000001" customHeight="1">
      <c r="A165" s="59" t="s">
        <v>318</v>
      </c>
      <c r="B165" s="59" t="s">
        <v>90</v>
      </c>
      <c r="C165" s="59" t="s">
        <v>133</v>
      </c>
      <c r="D165" s="59" t="s">
        <v>322</v>
      </c>
      <c r="E165" s="72">
        <f t="shared" si="30"/>
        <v>75</v>
      </c>
      <c r="F165" s="72">
        <f t="shared" si="31"/>
        <v>75</v>
      </c>
      <c r="G165" s="72">
        <f t="shared" si="32"/>
        <v>75</v>
      </c>
      <c r="H165" s="72">
        <v>30</v>
      </c>
      <c r="I165" s="60">
        <v>45</v>
      </c>
      <c r="J165" s="72">
        <f t="shared" si="33"/>
        <v>0</v>
      </c>
      <c r="K165" s="72">
        <v>0</v>
      </c>
      <c r="L165" s="60">
        <v>0</v>
      </c>
      <c r="M165" s="72">
        <f t="shared" si="34"/>
        <v>0</v>
      </c>
      <c r="N165" s="72">
        <v>0</v>
      </c>
      <c r="O165" s="60">
        <v>0</v>
      </c>
      <c r="P165" s="61">
        <f t="shared" si="35"/>
        <v>0</v>
      </c>
      <c r="Q165" s="72">
        <f t="shared" si="36"/>
        <v>0</v>
      </c>
      <c r="R165" s="72">
        <v>0</v>
      </c>
      <c r="S165" s="60">
        <v>0</v>
      </c>
      <c r="T165" s="72">
        <f t="shared" si="37"/>
        <v>0</v>
      </c>
      <c r="U165" s="72">
        <v>0</v>
      </c>
      <c r="V165" s="72">
        <v>0</v>
      </c>
      <c r="W165" s="72">
        <f t="shared" si="38"/>
        <v>0</v>
      </c>
      <c r="X165" s="72">
        <v>0</v>
      </c>
      <c r="Y165" s="60">
        <v>0</v>
      </c>
      <c r="Z165" s="61">
        <f t="shared" si="39"/>
        <v>0</v>
      </c>
      <c r="AA165" s="72">
        <f t="shared" si="40"/>
        <v>0</v>
      </c>
      <c r="AB165" s="72">
        <v>0</v>
      </c>
      <c r="AC165" s="60">
        <v>0</v>
      </c>
      <c r="AD165" s="72">
        <f t="shared" si="41"/>
        <v>0</v>
      </c>
      <c r="AE165" s="72">
        <v>0</v>
      </c>
      <c r="AF165" s="60">
        <v>0</v>
      </c>
      <c r="AG165" s="72">
        <f t="shared" si="42"/>
        <v>0</v>
      </c>
      <c r="AH165" s="72">
        <v>0</v>
      </c>
      <c r="AI165" s="60">
        <v>0</v>
      </c>
      <c r="AJ165" s="72">
        <f t="shared" si="43"/>
        <v>0</v>
      </c>
      <c r="AK165" s="72">
        <v>0</v>
      </c>
      <c r="AL165" s="60">
        <v>0</v>
      </c>
      <c r="AM165" s="72">
        <f t="shared" si="44"/>
        <v>0</v>
      </c>
      <c r="AN165" s="72">
        <v>0</v>
      </c>
      <c r="AO165" s="60">
        <v>0</v>
      </c>
    </row>
    <row r="166" spans="1:41" ht="20.100000000000001" customHeight="1">
      <c r="A166" s="59" t="s">
        <v>318</v>
      </c>
      <c r="B166" s="59" t="s">
        <v>123</v>
      </c>
      <c r="C166" s="59" t="s">
        <v>133</v>
      </c>
      <c r="D166" s="59" t="s">
        <v>323</v>
      </c>
      <c r="E166" s="72">
        <f t="shared" si="30"/>
        <v>6.5</v>
      </c>
      <c r="F166" s="72">
        <f t="shared" si="31"/>
        <v>6.5</v>
      </c>
      <c r="G166" s="72">
        <f t="shared" si="32"/>
        <v>6.5</v>
      </c>
      <c r="H166" s="72">
        <v>6.5</v>
      </c>
      <c r="I166" s="60">
        <v>0</v>
      </c>
      <c r="J166" s="72">
        <f t="shared" si="33"/>
        <v>0</v>
      </c>
      <c r="K166" s="72">
        <v>0</v>
      </c>
      <c r="L166" s="60">
        <v>0</v>
      </c>
      <c r="M166" s="72">
        <f t="shared" si="34"/>
        <v>0</v>
      </c>
      <c r="N166" s="72">
        <v>0</v>
      </c>
      <c r="O166" s="60">
        <v>0</v>
      </c>
      <c r="P166" s="61">
        <f t="shared" si="35"/>
        <v>0</v>
      </c>
      <c r="Q166" s="72">
        <f t="shared" si="36"/>
        <v>0</v>
      </c>
      <c r="R166" s="72">
        <v>0</v>
      </c>
      <c r="S166" s="60">
        <v>0</v>
      </c>
      <c r="T166" s="72">
        <f t="shared" si="37"/>
        <v>0</v>
      </c>
      <c r="U166" s="72">
        <v>0</v>
      </c>
      <c r="V166" s="72">
        <v>0</v>
      </c>
      <c r="W166" s="72">
        <f t="shared" si="38"/>
        <v>0</v>
      </c>
      <c r="X166" s="72">
        <v>0</v>
      </c>
      <c r="Y166" s="60">
        <v>0</v>
      </c>
      <c r="Z166" s="61">
        <f t="shared" si="39"/>
        <v>0</v>
      </c>
      <c r="AA166" s="72">
        <f t="shared" si="40"/>
        <v>0</v>
      </c>
      <c r="AB166" s="72">
        <v>0</v>
      </c>
      <c r="AC166" s="60">
        <v>0</v>
      </c>
      <c r="AD166" s="72">
        <f t="shared" si="41"/>
        <v>0</v>
      </c>
      <c r="AE166" s="72">
        <v>0</v>
      </c>
      <c r="AF166" s="60">
        <v>0</v>
      </c>
      <c r="AG166" s="72">
        <f t="shared" si="42"/>
        <v>0</v>
      </c>
      <c r="AH166" s="72">
        <v>0</v>
      </c>
      <c r="AI166" s="60">
        <v>0</v>
      </c>
      <c r="AJ166" s="72">
        <f t="shared" si="43"/>
        <v>0</v>
      </c>
      <c r="AK166" s="72">
        <v>0</v>
      </c>
      <c r="AL166" s="60">
        <v>0</v>
      </c>
      <c r="AM166" s="72">
        <f t="shared" si="44"/>
        <v>0</v>
      </c>
      <c r="AN166" s="72">
        <v>0</v>
      </c>
      <c r="AO166" s="60">
        <v>0</v>
      </c>
    </row>
    <row r="167" spans="1:41" ht="20.100000000000001" customHeight="1">
      <c r="A167" s="59" t="s">
        <v>318</v>
      </c>
      <c r="B167" s="59" t="s">
        <v>86</v>
      </c>
      <c r="C167" s="59" t="s">
        <v>133</v>
      </c>
      <c r="D167" s="59" t="s">
        <v>326</v>
      </c>
      <c r="E167" s="72">
        <f t="shared" si="30"/>
        <v>14.2</v>
      </c>
      <c r="F167" s="72">
        <f t="shared" si="31"/>
        <v>14.2</v>
      </c>
      <c r="G167" s="72">
        <f t="shared" si="32"/>
        <v>14.2</v>
      </c>
      <c r="H167" s="72">
        <v>14.2</v>
      </c>
      <c r="I167" s="60">
        <v>0</v>
      </c>
      <c r="J167" s="72">
        <f t="shared" si="33"/>
        <v>0</v>
      </c>
      <c r="K167" s="72">
        <v>0</v>
      </c>
      <c r="L167" s="60">
        <v>0</v>
      </c>
      <c r="M167" s="72">
        <f t="shared" si="34"/>
        <v>0</v>
      </c>
      <c r="N167" s="72">
        <v>0</v>
      </c>
      <c r="O167" s="60">
        <v>0</v>
      </c>
      <c r="P167" s="61">
        <f t="shared" si="35"/>
        <v>0</v>
      </c>
      <c r="Q167" s="72">
        <f t="shared" si="36"/>
        <v>0</v>
      </c>
      <c r="R167" s="72">
        <v>0</v>
      </c>
      <c r="S167" s="60">
        <v>0</v>
      </c>
      <c r="T167" s="72">
        <f t="shared" si="37"/>
        <v>0</v>
      </c>
      <c r="U167" s="72">
        <v>0</v>
      </c>
      <c r="V167" s="72">
        <v>0</v>
      </c>
      <c r="W167" s="72">
        <f t="shared" si="38"/>
        <v>0</v>
      </c>
      <c r="X167" s="72">
        <v>0</v>
      </c>
      <c r="Y167" s="60">
        <v>0</v>
      </c>
      <c r="Z167" s="61">
        <f t="shared" si="39"/>
        <v>0</v>
      </c>
      <c r="AA167" s="72">
        <f t="shared" si="40"/>
        <v>0</v>
      </c>
      <c r="AB167" s="72">
        <v>0</v>
      </c>
      <c r="AC167" s="60">
        <v>0</v>
      </c>
      <c r="AD167" s="72">
        <f t="shared" si="41"/>
        <v>0</v>
      </c>
      <c r="AE167" s="72">
        <v>0</v>
      </c>
      <c r="AF167" s="60">
        <v>0</v>
      </c>
      <c r="AG167" s="72">
        <f t="shared" si="42"/>
        <v>0</v>
      </c>
      <c r="AH167" s="72">
        <v>0</v>
      </c>
      <c r="AI167" s="60">
        <v>0</v>
      </c>
      <c r="AJ167" s="72">
        <f t="shared" si="43"/>
        <v>0</v>
      </c>
      <c r="AK167" s="72">
        <v>0</v>
      </c>
      <c r="AL167" s="60">
        <v>0</v>
      </c>
      <c r="AM167" s="72">
        <f t="shared" si="44"/>
        <v>0</v>
      </c>
      <c r="AN167" s="72">
        <v>0</v>
      </c>
      <c r="AO167" s="60">
        <v>0</v>
      </c>
    </row>
    <row r="168" spans="1:41" ht="20.100000000000001" customHeight="1">
      <c r="A168" s="59" t="s">
        <v>318</v>
      </c>
      <c r="B168" s="59" t="s">
        <v>104</v>
      </c>
      <c r="C168" s="59" t="s">
        <v>133</v>
      </c>
      <c r="D168" s="59" t="s">
        <v>327</v>
      </c>
      <c r="E168" s="72">
        <f t="shared" si="30"/>
        <v>50</v>
      </c>
      <c r="F168" s="72">
        <f t="shared" si="31"/>
        <v>50</v>
      </c>
      <c r="G168" s="72">
        <f t="shared" si="32"/>
        <v>50</v>
      </c>
      <c r="H168" s="72">
        <v>50</v>
      </c>
      <c r="I168" s="60">
        <v>0</v>
      </c>
      <c r="J168" s="72">
        <f t="shared" si="33"/>
        <v>0</v>
      </c>
      <c r="K168" s="72">
        <v>0</v>
      </c>
      <c r="L168" s="60">
        <v>0</v>
      </c>
      <c r="M168" s="72">
        <f t="shared" si="34"/>
        <v>0</v>
      </c>
      <c r="N168" s="72">
        <v>0</v>
      </c>
      <c r="O168" s="60">
        <v>0</v>
      </c>
      <c r="P168" s="61">
        <f t="shared" si="35"/>
        <v>0</v>
      </c>
      <c r="Q168" s="72">
        <f t="shared" si="36"/>
        <v>0</v>
      </c>
      <c r="R168" s="72">
        <v>0</v>
      </c>
      <c r="S168" s="60">
        <v>0</v>
      </c>
      <c r="T168" s="72">
        <f t="shared" si="37"/>
        <v>0</v>
      </c>
      <c r="U168" s="72">
        <v>0</v>
      </c>
      <c r="V168" s="72">
        <v>0</v>
      </c>
      <c r="W168" s="72">
        <f t="shared" si="38"/>
        <v>0</v>
      </c>
      <c r="X168" s="72">
        <v>0</v>
      </c>
      <c r="Y168" s="60">
        <v>0</v>
      </c>
      <c r="Z168" s="61">
        <f t="shared" si="39"/>
        <v>0</v>
      </c>
      <c r="AA168" s="72">
        <f t="shared" si="40"/>
        <v>0</v>
      </c>
      <c r="AB168" s="72">
        <v>0</v>
      </c>
      <c r="AC168" s="60">
        <v>0</v>
      </c>
      <c r="AD168" s="72">
        <f t="shared" si="41"/>
        <v>0</v>
      </c>
      <c r="AE168" s="72">
        <v>0</v>
      </c>
      <c r="AF168" s="60">
        <v>0</v>
      </c>
      <c r="AG168" s="72">
        <f t="shared" si="42"/>
        <v>0</v>
      </c>
      <c r="AH168" s="72">
        <v>0</v>
      </c>
      <c r="AI168" s="60">
        <v>0</v>
      </c>
      <c r="AJ168" s="72">
        <f t="shared" si="43"/>
        <v>0</v>
      </c>
      <c r="AK168" s="72">
        <v>0</v>
      </c>
      <c r="AL168" s="60">
        <v>0</v>
      </c>
      <c r="AM168" s="72">
        <f t="shared" si="44"/>
        <v>0</v>
      </c>
      <c r="AN168" s="72">
        <v>0</v>
      </c>
      <c r="AO168" s="60">
        <v>0</v>
      </c>
    </row>
    <row r="169" spans="1:41" ht="20.100000000000001" customHeight="1">
      <c r="A169" s="59" t="s">
        <v>318</v>
      </c>
      <c r="B169" s="59" t="s">
        <v>82</v>
      </c>
      <c r="C169" s="59" t="s">
        <v>133</v>
      </c>
      <c r="D169" s="59" t="s">
        <v>328</v>
      </c>
      <c r="E169" s="72">
        <f t="shared" si="30"/>
        <v>235.1</v>
      </c>
      <c r="F169" s="72">
        <f t="shared" si="31"/>
        <v>235.1</v>
      </c>
      <c r="G169" s="72">
        <f t="shared" si="32"/>
        <v>235.1</v>
      </c>
      <c r="H169" s="72">
        <v>39.69</v>
      </c>
      <c r="I169" s="60">
        <v>195.41</v>
      </c>
      <c r="J169" s="72">
        <f t="shared" si="33"/>
        <v>0</v>
      </c>
      <c r="K169" s="72">
        <v>0</v>
      </c>
      <c r="L169" s="60">
        <v>0</v>
      </c>
      <c r="M169" s="72">
        <f t="shared" si="34"/>
        <v>0</v>
      </c>
      <c r="N169" s="72">
        <v>0</v>
      </c>
      <c r="O169" s="60">
        <v>0</v>
      </c>
      <c r="P169" s="61">
        <f t="shared" si="35"/>
        <v>0</v>
      </c>
      <c r="Q169" s="72">
        <f t="shared" si="36"/>
        <v>0</v>
      </c>
      <c r="R169" s="72">
        <v>0</v>
      </c>
      <c r="S169" s="60">
        <v>0</v>
      </c>
      <c r="T169" s="72">
        <f t="shared" si="37"/>
        <v>0</v>
      </c>
      <c r="U169" s="72">
        <v>0</v>
      </c>
      <c r="V169" s="72">
        <v>0</v>
      </c>
      <c r="W169" s="72">
        <f t="shared" si="38"/>
        <v>0</v>
      </c>
      <c r="X169" s="72">
        <v>0</v>
      </c>
      <c r="Y169" s="60">
        <v>0</v>
      </c>
      <c r="Z169" s="61">
        <f t="shared" si="39"/>
        <v>0</v>
      </c>
      <c r="AA169" s="72">
        <f t="shared" si="40"/>
        <v>0</v>
      </c>
      <c r="AB169" s="72">
        <v>0</v>
      </c>
      <c r="AC169" s="60">
        <v>0</v>
      </c>
      <c r="AD169" s="72">
        <f t="shared" si="41"/>
        <v>0</v>
      </c>
      <c r="AE169" s="72">
        <v>0</v>
      </c>
      <c r="AF169" s="60">
        <v>0</v>
      </c>
      <c r="AG169" s="72">
        <f t="shared" si="42"/>
        <v>0</v>
      </c>
      <c r="AH169" s="72">
        <v>0</v>
      </c>
      <c r="AI169" s="60">
        <v>0</v>
      </c>
      <c r="AJ169" s="72">
        <f t="shared" si="43"/>
        <v>0</v>
      </c>
      <c r="AK169" s="72">
        <v>0</v>
      </c>
      <c r="AL169" s="60">
        <v>0</v>
      </c>
      <c r="AM169" s="72">
        <f t="shared" si="44"/>
        <v>0</v>
      </c>
      <c r="AN169" s="72">
        <v>0</v>
      </c>
      <c r="AO169" s="60">
        <v>0</v>
      </c>
    </row>
    <row r="170" spans="1:41" ht="20.100000000000001" customHeight="1">
      <c r="A170" s="59" t="s">
        <v>36</v>
      </c>
      <c r="B170" s="59" t="s">
        <v>36</v>
      </c>
      <c r="C170" s="59" t="s">
        <v>36</v>
      </c>
      <c r="D170" s="59" t="s">
        <v>329</v>
      </c>
      <c r="E170" s="72">
        <f t="shared" si="30"/>
        <v>39.96</v>
      </c>
      <c r="F170" s="72">
        <f t="shared" si="31"/>
        <v>39.96</v>
      </c>
      <c r="G170" s="72">
        <f t="shared" si="32"/>
        <v>39.96</v>
      </c>
      <c r="H170" s="72">
        <v>0</v>
      </c>
      <c r="I170" s="60">
        <v>39.96</v>
      </c>
      <c r="J170" s="72">
        <f t="shared" si="33"/>
        <v>0</v>
      </c>
      <c r="K170" s="72">
        <v>0</v>
      </c>
      <c r="L170" s="60">
        <v>0</v>
      </c>
      <c r="M170" s="72">
        <f t="shared" si="34"/>
        <v>0</v>
      </c>
      <c r="N170" s="72">
        <v>0</v>
      </c>
      <c r="O170" s="60">
        <v>0</v>
      </c>
      <c r="P170" s="61">
        <f t="shared" si="35"/>
        <v>0</v>
      </c>
      <c r="Q170" s="72">
        <f t="shared" si="36"/>
        <v>0</v>
      </c>
      <c r="R170" s="72">
        <v>0</v>
      </c>
      <c r="S170" s="60">
        <v>0</v>
      </c>
      <c r="T170" s="72">
        <f t="shared" si="37"/>
        <v>0</v>
      </c>
      <c r="U170" s="72">
        <v>0</v>
      </c>
      <c r="V170" s="72">
        <v>0</v>
      </c>
      <c r="W170" s="72">
        <f t="shared" si="38"/>
        <v>0</v>
      </c>
      <c r="X170" s="72">
        <v>0</v>
      </c>
      <c r="Y170" s="60">
        <v>0</v>
      </c>
      <c r="Z170" s="61">
        <f t="shared" si="39"/>
        <v>0</v>
      </c>
      <c r="AA170" s="72">
        <f t="shared" si="40"/>
        <v>0</v>
      </c>
      <c r="AB170" s="72">
        <v>0</v>
      </c>
      <c r="AC170" s="60">
        <v>0</v>
      </c>
      <c r="AD170" s="72">
        <f t="shared" si="41"/>
        <v>0</v>
      </c>
      <c r="AE170" s="72">
        <v>0</v>
      </c>
      <c r="AF170" s="60">
        <v>0</v>
      </c>
      <c r="AG170" s="72">
        <f t="shared" si="42"/>
        <v>0</v>
      </c>
      <c r="AH170" s="72">
        <v>0</v>
      </c>
      <c r="AI170" s="60">
        <v>0</v>
      </c>
      <c r="AJ170" s="72">
        <f t="shared" si="43"/>
        <v>0</v>
      </c>
      <c r="AK170" s="72">
        <v>0</v>
      </c>
      <c r="AL170" s="60">
        <v>0</v>
      </c>
      <c r="AM170" s="72">
        <f t="shared" si="44"/>
        <v>0</v>
      </c>
      <c r="AN170" s="72">
        <v>0</v>
      </c>
      <c r="AO170" s="60">
        <v>0</v>
      </c>
    </row>
    <row r="171" spans="1:41" ht="20.100000000000001" customHeight="1">
      <c r="A171" s="59" t="s">
        <v>330</v>
      </c>
      <c r="B171" s="59" t="s">
        <v>123</v>
      </c>
      <c r="C171" s="59" t="s">
        <v>133</v>
      </c>
      <c r="D171" s="59" t="s">
        <v>331</v>
      </c>
      <c r="E171" s="72">
        <f t="shared" si="30"/>
        <v>39.96</v>
      </c>
      <c r="F171" s="72">
        <f t="shared" si="31"/>
        <v>39.96</v>
      </c>
      <c r="G171" s="72">
        <f t="shared" si="32"/>
        <v>39.96</v>
      </c>
      <c r="H171" s="72">
        <v>0</v>
      </c>
      <c r="I171" s="60">
        <v>39.96</v>
      </c>
      <c r="J171" s="72">
        <f t="shared" si="33"/>
        <v>0</v>
      </c>
      <c r="K171" s="72">
        <v>0</v>
      </c>
      <c r="L171" s="60">
        <v>0</v>
      </c>
      <c r="M171" s="72">
        <f t="shared" si="34"/>
        <v>0</v>
      </c>
      <c r="N171" s="72">
        <v>0</v>
      </c>
      <c r="O171" s="60">
        <v>0</v>
      </c>
      <c r="P171" s="61">
        <f t="shared" si="35"/>
        <v>0</v>
      </c>
      <c r="Q171" s="72">
        <f t="shared" si="36"/>
        <v>0</v>
      </c>
      <c r="R171" s="72">
        <v>0</v>
      </c>
      <c r="S171" s="60">
        <v>0</v>
      </c>
      <c r="T171" s="72">
        <f t="shared" si="37"/>
        <v>0</v>
      </c>
      <c r="U171" s="72">
        <v>0</v>
      </c>
      <c r="V171" s="72">
        <v>0</v>
      </c>
      <c r="W171" s="72">
        <f t="shared" si="38"/>
        <v>0</v>
      </c>
      <c r="X171" s="72">
        <v>0</v>
      </c>
      <c r="Y171" s="60">
        <v>0</v>
      </c>
      <c r="Z171" s="61">
        <f t="shared" si="39"/>
        <v>0</v>
      </c>
      <c r="AA171" s="72">
        <f t="shared" si="40"/>
        <v>0</v>
      </c>
      <c r="AB171" s="72">
        <v>0</v>
      </c>
      <c r="AC171" s="60">
        <v>0</v>
      </c>
      <c r="AD171" s="72">
        <f t="shared" si="41"/>
        <v>0</v>
      </c>
      <c r="AE171" s="72">
        <v>0</v>
      </c>
      <c r="AF171" s="60">
        <v>0</v>
      </c>
      <c r="AG171" s="72">
        <f t="shared" si="42"/>
        <v>0</v>
      </c>
      <c r="AH171" s="72">
        <v>0</v>
      </c>
      <c r="AI171" s="60">
        <v>0</v>
      </c>
      <c r="AJ171" s="72">
        <f t="shared" si="43"/>
        <v>0</v>
      </c>
      <c r="AK171" s="72">
        <v>0</v>
      </c>
      <c r="AL171" s="60">
        <v>0</v>
      </c>
      <c r="AM171" s="72">
        <f t="shared" si="44"/>
        <v>0</v>
      </c>
      <c r="AN171" s="72">
        <v>0</v>
      </c>
      <c r="AO171" s="60">
        <v>0</v>
      </c>
    </row>
    <row r="172" spans="1:41" ht="20.100000000000001" customHeight="1">
      <c r="A172" s="59" t="s">
        <v>36</v>
      </c>
      <c r="B172" s="59" t="s">
        <v>36</v>
      </c>
      <c r="C172" s="59" t="s">
        <v>36</v>
      </c>
      <c r="D172" s="59" t="s">
        <v>333</v>
      </c>
      <c r="E172" s="72">
        <f t="shared" si="30"/>
        <v>13.5</v>
      </c>
      <c r="F172" s="72">
        <f t="shared" si="31"/>
        <v>13.5</v>
      </c>
      <c r="G172" s="72">
        <f t="shared" si="32"/>
        <v>13.5</v>
      </c>
      <c r="H172" s="72">
        <v>13.5</v>
      </c>
      <c r="I172" s="60">
        <v>0</v>
      </c>
      <c r="J172" s="72">
        <f t="shared" si="33"/>
        <v>0</v>
      </c>
      <c r="K172" s="72">
        <v>0</v>
      </c>
      <c r="L172" s="60">
        <v>0</v>
      </c>
      <c r="M172" s="72">
        <f t="shared" si="34"/>
        <v>0</v>
      </c>
      <c r="N172" s="72">
        <v>0</v>
      </c>
      <c r="O172" s="60">
        <v>0</v>
      </c>
      <c r="P172" s="61">
        <f t="shared" si="35"/>
        <v>0</v>
      </c>
      <c r="Q172" s="72">
        <f t="shared" si="36"/>
        <v>0</v>
      </c>
      <c r="R172" s="72">
        <v>0</v>
      </c>
      <c r="S172" s="60">
        <v>0</v>
      </c>
      <c r="T172" s="72">
        <f t="shared" si="37"/>
        <v>0</v>
      </c>
      <c r="U172" s="72">
        <v>0</v>
      </c>
      <c r="V172" s="72">
        <v>0</v>
      </c>
      <c r="W172" s="72">
        <f t="shared" si="38"/>
        <v>0</v>
      </c>
      <c r="X172" s="72">
        <v>0</v>
      </c>
      <c r="Y172" s="60">
        <v>0</v>
      </c>
      <c r="Z172" s="61">
        <f t="shared" si="39"/>
        <v>0</v>
      </c>
      <c r="AA172" s="72">
        <f t="shared" si="40"/>
        <v>0</v>
      </c>
      <c r="AB172" s="72">
        <v>0</v>
      </c>
      <c r="AC172" s="60">
        <v>0</v>
      </c>
      <c r="AD172" s="72">
        <f t="shared" si="41"/>
        <v>0</v>
      </c>
      <c r="AE172" s="72">
        <v>0</v>
      </c>
      <c r="AF172" s="60">
        <v>0</v>
      </c>
      <c r="AG172" s="72">
        <f t="shared" si="42"/>
        <v>0</v>
      </c>
      <c r="AH172" s="72">
        <v>0</v>
      </c>
      <c r="AI172" s="60">
        <v>0</v>
      </c>
      <c r="AJ172" s="72">
        <f t="shared" si="43"/>
        <v>0</v>
      </c>
      <c r="AK172" s="72">
        <v>0</v>
      </c>
      <c r="AL172" s="60">
        <v>0</v>
      </c>
      <c r="AM172" s="72">
        <f t="shared" si="44"/>
        <v>0</v>
      </c>
      <c r="AN172" s="72">
        <v>0</v>
      </c>
      <c r="AO172" s="60">
        <v>0</v>
      </c>
    </row>
    <row r="173" spans="1:41" ht="20.100000000000001" customHeight="1">
      <c r="A173" s="59" t="s">
        <v>334</v>
      </c>
      <c r="B173" s="59" t="s">
        <v>91</v>
      </c>
      <c r="C173" s="59" t="s">
        <v>133</v>
      </c>
      <c r="D173" s="59" t="s">
        <v>335</v>
      </c>
      <c r="E173" s="72">
        <f t="shared" si="30"/>
        <v>0.14000000000000001</v>
      </c>
      <c r="F173" s="72">
        <f t="shared" si="31"/>
        <v>0.14000000000000001</v>
      </c>
      <c r="G173" s="72">
        <f t="shared" si="32"/>
        <v>0.14000000000000001</v>
      </c>
      <c r="H173" s="72">
        <v>0.14000000000000001</v>
      </c>
      <c r="I173" s="60">
        <v>0</v>
      </c>
      <c r="J173" s="72">
        <f t="shared" si="33"/>
        <v>0</v>
      </c>
      <c r="K173" s="72">
        <v>0</v>
      </c>
      <c r="L173" s="60">
        <v>0</v>
      </c>
      <c r="M173" s="72">
        <f t="shared" si="34"/>
        <v>0</v>
      </c>
      <c r="N173" s="72">
        <v>0</v>
      </c>
      <c r="O173" s="60">
        <v>0</v>
      </c>
      <c r="P173" s="61">
        <f t="shared" si="35"/>
        <v>0</v>
      </c>
      <c r="Q173" s="72">
        <f t="shared" si="36"/>
        <v>0</v>
      </c>
      <c r="R173" s="72">
        <v>0</v>
      </c>
      <c r="S173" s="60">
        <v>0</v>
      </c>
      <c r="T173" s="72">
        <f t="shared" si="37"/>
        <v>0</v>
      </c>
      <c r="U173" s="72">
        <v>0</v>
      </c>
      <c r="V173" s="72">
        <v>0</v>
      </c>
      <c r="W173" s="72">
        <f t="shared" si="38"/>
        <v>0</v>
      </c>
      <c r="X173" s="72">
        <v>0</v>
      </c>
      <c r="Y173" s="60">
        <v>0</v>
      </c>
      <c r="Z173" s="61">
        <f t="shared" si="39"/>
        <v>0</v>
      </c>
      <c r="AA173" s="72">
        <f t="shared" si="40"/>
        <v>0</v>
      </c>
      <c r="AB173" s="72">
        <v>0</v>
      </c>
      <c r="AC173" s="60">
        <v>0</v>
      </c>
      <c r="AD173" s="72">
        <f t="shared" si="41"/>
        <v>0</v>
      </c>
      <c r="AE173" s="72">
        <v>0</v>
      </c>
      <c r="AF173" s="60">
        <v>0</v>
      </c>
      <c r="AG173" s="72">
        <f t="shared" si="42"/>
        <v>0</v>
      </c>
      <c r="AH173" s="72">
        <v>0</v>
      </c>
      <c r="AI173" s="60">
        <v>0</v>
      </c>
      <c r="AJ173" s="72">
        <f t="shared" si="43"/>
        <v>0</v>
      </c>
      <c r="AK173" s="72">
        <v>0</v>
      </c>
      <c r="AL173" s="60">
        <v>0</v>
      </c>
      <c r="AM173" s="72">
        <f t="shared" si="44"/>
        <v>0</v>
      </c>
      <c r="AN173" s="72">
        <v>0</v>
      </c>
      <c r="AO173" s="60">
        <v>0</v>
      </c>
    </row>
    <row r="174" spans="1:41" ht="20.100000000000001" customHeight="1">
      <c r="A174" s="59" t="s">
        <v>334</v>
      </c>
      <c r="B174" s="59" t="s">
        <v>90</v>
      </c>
      <c r="C174" s="59" t="s">
        <v>133</v>
      </c>
      <c r="D174" s="59" t="s">
        <v>336</v>
      </c>
      <c r="E174" s="72">
        <f t="shared" si="30"/>
        <v>12.83</v>
      </c>
      <c r="F174" s="72">
        <f t="shared" si="31"/>
        <v>12.83</v>
      </c>
      <c r="G174" s="72">
        <f t="shared" si="32"/>
        <v>12.83</v>
      </c>
      <c r="H174" s="72">
        <v>12.83</v>
      </c>
      <c r="I174" s="60">
        <v>0</v>
      </c>
      <c r="J174" s="72">
        <f t="shared" si="33"/>
        <v>0</v>
      </c>
      <c r="K174" s="72">
        <v>0</v>
      </c>
      <c r="L174" s="60">
        <v>0</v>
      </c>
      <c r="M174" s="72">
        <f t="shared" si="34"/>
        <v>0</v>
      </c>
      <c r="N174" s="72">
        <v>0</v>
      </c>
      <c r="O174" s="60">
        <v>0</v>
      </c>
      <c r="P174" s="61">
        <f t="shared" si="35"/>
        <v>0</v>
      </c>
      <c r="Q174" s="72">
        <f t="shared" si="36"/>
        <v>0</v>
      </c>
      <c r="R174" s="72">
        <v>0</v>
      </c>
      <c r="S174" s="60">
        <v>0</v>
      </c>
      <c r="T174" s="72">
        <f t="shared" si="37"/>
        <v>0</v>
      </c>
      <c r="U174" s="72">
        <v>0</v>
      </c>
      <c r="V174" s="72">
        <v>0</v>
      </c>
      <c r="W174" s="72">
        <f t="shared" si="38"/>
        <v>0</v>
      </c>
      <c r="X174" s="72">
        <v>0</v>
      </c>
      <c r="Y174" s="60">
        <v>0</v>
      </c>
      <c r="Z174" s="61">
        <f t="shared" si="39"/>
        <v>0</v>
      </c>
      <c r="AA174" s="72">
        <f t="shared" si="40"/>
        <v>0</v>
      </c>
      <c r="AB174" s="72">
        <v>0</v>
      </c>
      <c r="AC174" s="60">
        <v>0</v>
      </c>
      <c r="AD174" s="72">
        <f t="shared" si="41"/>
        <v>0</v>
      </c>
      <c r="AE174" s="72">
        <v>0</v>
      </c>
      <c r="AF174" s="60">
        <v>0</v>
      </c>
      <c r="AG174" s="72">
        <f t="shared" si="42"/>
        <v>0</v>
      </c>
      <c r="AH174" s="72">
        <v>0</v>
      </c>
      <c r="AI174" s="60">
        <v>0</v>
      </c>
      <c r="AJ174" s="72">
        <f t="shared" si="43"/>
        <v>0</v>
      </c>
      <c r="AK174" s="72">
        <v>0</v>
      </c>
      <c r="AL174" s="60">
        <v>0</v>
      </c>
      <c r="AM174" s="72">
        <f t="shared" si="44"/>
        <v>0</v>
      </c>
      <c r="AN174" s="72">
        <v>0</v>
      </c>
      <c r="AO174" s="60">
        <v>0</v>
      </c>
    </row>
    <row r="175" spans="1:41" ht="20.100000000000001" customHeight="1">
      <c r="A175" s="59" t="s">
        <v>334</v>
      </c>
      <c r="B175" s="59" t="s">
        <v>82</v>
      </c>
      <c r="C175" s="59" t="s">
        <v>133</v>
      </c>
      <c r="D175" s="59" t="s">
        <v>337</v>
      </c>
      <c r="E175" s="72">
        <f t="shared" si="30"/>
        <v>0.53</v>
      </c>
      <c r="F175" s="72">
        <f t="shared" si="31"/>
        <v>0.53</v>
      </c>
      <c r="G175" s="72">
        <f t="shared" si="32"/>
        <v>0.53</v>
      </c>
      <c r="H175" s="72">
        <v>0.53</v>
      </c>
      <c r="I175" s="60">
        <v>0</v>
      </c>
      <c r="J175" s="72">
        <f t="shared" si="33"/>
        <v>0</v>
      </c>
      <c r="K175" s="72">
        <v>0</v>
      </c>
      <c r="L175" s="60">
        <v>0</v>
      </c>
      <c r="M175" s="72">
        <f t="shared" si="34"/>
        <v>0</v>
      </c>
      <c r="N175" s="72">
        <v>0</v>
      </c>
      <c r="O175" s="60">
        <v>0</v>
      </c>
      <c r="P175" s="61">
        <f t="shared" si="35"/>
        <v>0</v>
      </c>
      <c r="Q175" s="72">
        <f t="shared" si="36"/>
        <v>0</v>
      </c>
      <c r="R175" s="72">
        <v>0</v>
      </c>
      <c r="S175" s="60">
        <v>0</v>
      </c>
      <c r="T175" s="72">
        <f t="shared" si="37"/>
        <v>0</v>
      </c>
      <c r="U175" s="72">
        <v>0</v>
      </c>
      <c r="V175" s="72">
        <v>0</v>
      </c>
      <c r="W175" s="72">
        <f t="shared" si="38"/>
        <v>0</v>
      </c>
      <c r="X175" s="72">
        <v>0</v>
      </c>
      <c r="Y175" s="60">
        <v>0</v>
      </c>
      <c r="Z175" s="61">
        <f t="shared" si="39"/>
        <v>0</v>
      </c>
      <c r="AA175" s="72">
        <f t="shared" si="40"/>
        <v>0</v>
      </c>
      <c r="AB175" s="72">
        <v>0</v>
      </c>
      <c r="AC175" s="60">
        <v>0</v>
      </c>
      <c r="AD175" s="72">
        <f t="shared" si="41"/>
        <v>0</v>
      </c>
      <c r="AE175" s="72">
        <v>0</v>
      </c>
      <c r="AF175" s="60">
        <v>0</v>
      </c>
      <c r="AG175" s="72">
        <f t="shared" si="42"/>
        <v>0</v>
      </c>
      <c r="AH175" s="72">
        <v>0</v>
      </c>
      <c r="AI175" s="60">
        <v>0</v>
      </c>
      <c r="AJ175" s="72">
        <f t="shared" si="43"/>
        <v>0</v>
      </c>
      <c r="AK175" s="72">
        <v>0</v>
      </c>
      <c r="AL175" s="60">
        <v>0</v>
      </c>
      <c r="AM175" s="72">
        <f t="shared" si="44"/>
        <v>0</v>
      </c>
      <c r="AN175" s="72">
        <v>0</v>
      </c>
      <c r="AO175" s="60">
        <v>0</v>
      </c>
    </row>
    <row r="176" spans="1:41" ht="20.100000000000001" customHeight="1">
      <c r="A176" s="59" t="s">
        <v>36</v>
      </c>
      <c r="B176" s="59" t="s">
        <v>36</v>
      </c>
      <c r="C176" s="59" t="s">
        <v>36</v>
      </c>
      <c r="D176" s="59" t="s">
        <v>343</v>
      </c>
      <c r="E176" s="72">
        <f t="shared" si="30"/>
        <v>13.6</v>
      </c>
      <c r="F176" s="72">
        <f t="shared" si="31"/>
        <v>0</v>
      </c>
      <c r="G176" s="72">
        <f t="shared" si="32"/>
        <v>0</v>
      </c>
      <c r="H176" s="72">
        <v>0</v>
      </c>
      <c r="I176" s="60">
        <v>0</v>
      </c>
      <c r="J176" s="72">
        <f t="shared" si="33"/>
        <v>0</v>
      </c>
      <c r="K176" s="72">
        <v>0</v>
      </c>
      <c r="L176" s="60">
        <v>0</v>
      </c>
      <c r="M176" s="72">
        <f t="shared" si="34"/>
        <v>0</v>
      </c>
      <c r="N176" s="72">
        <v>0</v>
      </c>
      <c r="O176" s="60">
        <v>0</v>
      </c>
      <c r="P176" s="61">
        <f t="shared" si="35"/>
        <v>0</v>
      </c>
      <c r="Q176" s="72">
        <f t="shared" si="36"/>
        <v>0</v>
      </c>
      <c r="R176" s="72">
        <v>0</v>
      </c>
      <c r="S176" s="60">
        <v>0</v>
      </c>
      <c r="T176" s="72">
        <f t="shared" si="37"/>
        <v>0</v>
      </c>
      <c r="U176" s="72">
        <v>0</v>
      </c>
      <c r="V176" s="72">
        <v>0</v>
      </c>
      <c r="W176" s="72">
        <f t="shared" si="38"/>
        <v>0</v>
      </c>
      <c r="X176" s="72">
        <v>0</v>
      </c>
      <c r="Y176" s="60">
        <v>0</v>
      </c>
      <c r="Z176" s="61">
        <f t="shared" si="39"/>
        <v>13.6</v>
      </c>
      <c r="AA176" s="72">
        <f t="shared" si="40"/>
        <v>13.6</v>
      </c>
      <c r="AB176" s="72">
        <v>0</v>
      </c>
      <c r="AC176" s="60">
        <v>13.6</v>
      </c>
      <c r="AD176" s="72">
        <f t="shared" si="41"/>
        <v>0</v>
      </c>
      <c r="AE176" s="72">
        <v>0</v>
      </c>
      <c r="AF176" s="60">
        <v>0</v>
      </c>
      <c r="AG176" s="72">
        <f t="shared" si="42"/>
        <v>0</v>
      </c>
      <c r="AH176" s="72">
        <v>0</v>
      </c>
      <c r="AI176" s="60">
        <v>0</v>
      </c>
      <c r="AJ176" s="72">
        <f t="shared" si="43"/>
        <v>0</v>
      </c>
      <c r="AK176" s="72">
        <v>0</v>
      </c>
      <c r="AL176" s="60">
        <v>0</v>
      </c>
      <c r="AM176" s="72">
        <f t="shared" si="44"/>
        <v>0</v>
      </c>
      <c r="AN176" s="72">
        <v>0</v>
      </c>
      <c r="AO176" s="60">
        <v>0</v>
      </c>
    </row>
    <row r="177" spans="1:41" ht="20.100000000000001" customHeight="1">
      <c r="A177" s="59" t="s">
        <v>344</v>
      </c>
      <c r="B177" s="59" t="s">
        <v>82</v>
      </c>
      <c r="C177" s="59" t="s">
        <v>133</v>
      </c>
      <c r="D177" s="59" t="s">
        <v>345</v>
      </c>
      <c r="E177" s="72">
        <f t="shared" si="30"/>
        <v>13.6</v>
      </c>
      <c r="F177" s="72">
        <f t="shared" si="31"/>
        <v>0</v>
      </c>
      <c r="G177" s="72">
        <f t="shared" si="32"/>
        <v>0</v>
      </c>
      <c r="H177" s="72">
        <v>0</v>
      </c>
      <c r="I177" s="60">
        <v>0</v>
      </c>
      <c r="J177" s="72">
        <f t="shared" si="33"/>
        <v>0</v>
      </c>
      <c r="K177" s="72">
        <v>0</v>
      </c>
      <c r="L177" s="60">
        <v>0</v>
      </c>
      <c r="M177" s="72">
        <f t="shared" si="34"/>
        <v>0</v>
      </c>
      <c r="N177" s="72">
        <v>0</v>
      </c>
      <c r="O177" s="60">
        <v>0</v>
      </c>
      <c r="P177" s="61">
        <f t="shared" si="35"/>
        <v>0</v>
      </c>
      <c r="Q177" s="72">
        <f t="shared" si="36"/>
        <v>0</v>
      </c>
      <c r="R177" s="72">
        <v>0</v>
      </c>
      <c r="S177" s="60">
        <v>0</v>
      </c>
      <c r="T177" s="72">
        <f t="shared" si="37"/>
        <v>0</v>
      </c>
      <c r="U177" s="72">
        <v>0</v>
      </c>
      <c r="V177" s="72">
        <v>0</v>
      </c>
      <c r="W177" s="72">
        <f t="shared" si="38"/>
        <v>0</v>
      </c>
      <c r="X177" s="72">
        <v>0</v>
      </c>
      <c r="Y177" s="60">
        <v>0</v>
      </c>
      <c r="Z177" s="61">
        <f t="shared" si="39"/>
        <v>13.6</v>
      </c>
      <c r="AA177" s="72">
        <f t="shared" si="40"/>
        <v>13.6</v>
      </c>
      <c r="AB177" s="72">
        <v>0</v>
      </c>
      <c r="AC177" s="60">
        <v>13.6</v>
      </c>
      <c r="AD177" s="72">
        <f t="shared" si="41"/>
        <v>0</v>
      </c>
      <c r="AE177" s="72">
        <v>0</v>
      </c>
      <c r="AF177" s="60">
        <v>0</v>
      </c>
      <c r="AG177" s="72">
        <f t="shared" si="42"/>
        <v>0</v>
      </c>
      <c r="AH177" s="72">
        <v>0</v>
      </c>
      <c r="AI177" s="60">
        <v>0</v>
      </c>
      <c r="AJ177" s="72">
        <f t="shared" si="43"/>
        <v>0</v>
      </c>
      <c r="AK177" s="72">
        <v>0</v>
      </c>
      <c r="AL177" s="60">
        <v>0</v>
      </c>
      <c r="AM177" s="72">
        <f t="shared" si="44"/>
        <v>0</v>
      </c>
      <c r="AN177" s="72">
        <v>0</v>
      </c>
      <c r="AO177" s="60">
        <v>0</v>
      </c>
    </row>
    <row r="178" spans="1:41" ht="20.100000000000001" customHeight="1">
      <c r="A178" s="59" t="s">
        <v>36</v>
      </c>
      <c r="B178" s="59" t="s">
        <v>36</v>
      </c>
      <c r="C178" s="59" t="s">
        <v>36</v>
      </c>
      <c r="D178" s="59" t="s">
        <v>134</v>
      </c>
      <c r="E178" s="72">
        <f t="shared" si="30"/>
        <v>1004.12</v>
      </c>
      <c r="F178" s="72">
        <f t="shared" si="31"/>
        <v>1004.12</v>
      </c>
      <c r="G178" s="72">
        <f t="shared" si="32"/>
        <v>1004.12</v>
      </c>
      <c r="H178" s="72">
        <v>649.55999999999995</v>
      </c>
      <c r="I178" s="60">
        <v>354.56</v>
      </c>
      <c r="J178" s="72">
        <f t="shared" si="33"/>
        <v>0</v>
      </c>
      <c r="K178" s="72">
        <v>0</v>
      </c>
      <c r="L178" s="60">
        <v>0</v>
      </c>
      <c r="M178" s="72">
        <f t="shared" si="34"/>
        <v>0</v>
      </c>
      <c r="N178" s="72">
        <v>0</v>
      </c>
      <c r="O178" s="60">
        <v>0</v>
      </c>
      <c r="P178" s="61">
        <f t="shared" si="35"/>
        <v>0</v>
      </c>
      <c r="Q178" s="72">
        <f t="shared" si="36"/>
        <v>0</v>
      </c>
      <c r="R178" s="72">
        <v>0</v>
      </c>
      <c r="S178" s="60">
        <v>0</v>
      </c>
      <c r="T178" s="72">
        <f t="shared" si="37"/>
        <v>0</v>
      </c>
      <c r="U178" s="72">
        <v>0</v>
      </c>
      <c r="V178" s="72">
        <v>0</v>
      </c>
      <c r="W178" s="72">
        <f t="shared" si="38"/>
        <v>0</v>
      </c>
      <c r="X178" s="72">
        <v>0</v>
      </c>
      <c r="Y178" s="60">
        <v>0</v>
      </c>
      <c r="Z178" s="61">
        <f t="shared" si="39"/>
        <v>0</v>
      </c>
      <c r="AA178" s="72">
        <f t="shared" si="40"/>
        <v>0</v>
      </c>
      <c r="AB178" s="72">
        <v>0</v>
      </c>
      <c r="AC178" s="60">
        <v>0</v>
      </c>
      <c r="AD178" s="72">
        <f t="shared" si="41"/>
        <v>0</v>
      </c>
      <c r="AE178" s="72">
        <v>0</v>
      </c>
      <c r="AF178" s="60">
        <v>0</v>
      </c>
      <c r="AG178" s="72">
        <f t="shared" si="42"/>
        <v>0</v>
      </c>
      <c r="AH178" s="72">
        <v>0</v>
      </c>
      <c r="AI178" s="60">
        <v>0</v>
      </c>
      <c r="AJ178" s="72">
        <f t="shared" si="43"/>
        <v>0</v>
      </c>
      <c r="AK178" s="72">
        <v>0</v>
      </c>
      <c r="AL178" s="60">
        <v>0</v>
      </c>
      <c r="AM178" s="72">
        <f t="shared" si="44"/>
        <v>0</v>
      </c>
      <c r="AN178" s="72">
        <v>0</v>
      </c>
      <c r="AO178" s="60">
        <v>0</v>
      </c>
    </row>
    <row r="179" spans="1:41" ht="20.100000000000001" customHeight="1">
      <c r="A179" s="59" t="s">
        <v>36</v>
      </c>
      <c r="B179" s="59" t="s">
        <v>36</v>
      </c>
      <c r="C179" s="59" t="s">
        <v>36</v>
      </c>
      <c r="D179" s="59" t="s">
        <v>135</v>
      </c>
      <c r="E179" s="72">
        <f t="shared" si="30"/>
        <v>1004.12</v>
      </c>
      <c r="F179" s="72">
        <f t="shared" si="31"/>
        <v>1004.12</v>
      </c>
      <c r="G179" s="72">
        <f t="shared" si="32"/>
        <v>1004.12</v>
      </c>
      <c r="H179" s="72">
        <v>649.55999999999995</v>
      </c>
      <c r="I179" s="60">
        <v>354.56</v>
      </c>
      <c r="J179" s="72">
        <f t="shared" si="33"/>
        <v>0</v>
      </c>
      <c r="K179" s="72">
        <v>0</v>
      </c>
      <c r="L179" s="60">
        <v>0</v>
      </c>
      <c r="M179" s="72">
        <f t="shared" si="34"/>
        <v>0</v>
      </c>
      <c r="N179" s="72">
        <v>0</v>
      </c>
      <c r="O179" s="60">
        <v>0</v>
      </c>
      <c r="P179" s="61">
        <f t="shared" si="35"/>
        <v>0</v>
      </c>
      <c r="Q179" s="72">
        <f t="shared" si="36"/>
        <v>0</v>
      </c>
      <c r="R179" s="72">
        <v>0</v>
      </c>
      <c r="S179" s="60">
        <v>0</v>
      </c>
      <c r="T179" s="72">
        <f t="shared" si="37"/>
        <v>0</v>
      </c>
      <c r="U179" s="72">
        <v>0</v>
      </c>
      <c r="V179" s="72">
        <v>0</v>
      </c>
      <c r="W179" s="72">
        <f t="shared" si="38"/>
        <v>0</v>
      </c>
      <c r="X179" s="72">
        <v>0</v>
      </c>
      <c r="Y179" s="60">
        <v>0</v>
      </c>
      <c r="Z179" s="61">
        <f t="shared" si="39"/>
        <v>0</v>
      </c>
      <c r="AA179" s="72">
        <f t="shared" si="40"/>
        <v>0</v>
      </c>
      <c r="AB179" s="72">
        <v>0</v>
      </c>
      <c r="AC179" s="60">
        <v>0</v>
      </c>
      <c r="AD179" s="72">
        <f t="shared" si="41"/>
        <v>0</v>
      </c>
      <c r="AE179" s="72">
        <v>0</v>
      </c>
      <c r="AF179" s="60">
        <v>0</v>
      </c>
      <c r="AG179" s="72">
        <f t="shared" si="42"/>
        <v>0</v>
      </c>
      <c r="AH179" s="72">
        <v>0</v>
      </c>
      <c r="AI179" s="60">
        <v>0</v>
      </c>
      <c r="AJ179" s="72">
        <f t="shared" si="43"/>
        <v>0</v>
      </c>
      <c r="AK179" s="72">
        <v>0</v>
      </c>
      <c r="AL179" s="60">
        <v>0</v>
      </c>
      <c r="AM179" s="72">
        <f t="shared" si="44"/>
        <v>0</v>
      </c>
      <c r="AN179" s="72">
        <v>0</v>
      </c>
      <c r="AO179" s="60">
        <v>0</v>
      </c>
    </row>
    <row r="180" spans="1:41" ht="20.100000000000001" customHeight="1">
      <c r="A180" s="59" t="s">
        <v>36</v>
      </c>
      <c r="B180" s="59" t="s">
        <v>36</v>
      </c>
      <c r="C180" s="59" t="s">
        <v>36</v>
      </c>
      <c r="D180" s="59" t="s">
        <v>311</v>
      </c>
      <c r="E180" s="72">
        <f t="shared" si="30"/>
        <v>478.11</v>
      </c>
      <c r="F180" s="72">
        <f t="shared" si="31"/>
        <v>478.11</v>
      </c>
      <c r="G180" s="72">
        <f t="shared" si="32"/>
        <v>478.11</v>
      </c>
      <c r="H180" s="72">
        <v>478.11</v>
      </c>
      <c r="I180" s="60">
        <v>0</v>
      </c>
      <c r="J180" s="72">
        <f t="shared" si="33"/>
        <v>0</v>
      </c>
      <c r="K180" s="72">
        <v>0</v>
      </c>
      <c r="L180" s="60">
        <v>0</v>
      </c>
      <c r="M180" s="72">
        <f t="shared" si="34"/>
        <v>0</v>
      </c>
      <c r="N180" s="72">
        <v>0</v>
      </c>
      <c r="O180" s="60">
        <v>0</v>
      </c>
      <c r="P180" s="61">
        <f t="shared" si="35"/>
        <v>0</v>
      </c>
      <c r="Q180" s="72">
        <f t="shared" si="36"/>
        <v>0</v>
      </c>
      <c r="R180" s="72">
        <v>0</v>
      </c>
      <c r="S180" s="60">
        <v>0</v>
      </c>
      <c r="T180" s="72">
        <f t="shared" si="37"/>
        <v>0</v>
      </c>
      <c r="U180" s="72">
        <v>0</v>
      </c>
      <c r="V180" s="72">
        <v>0</v>
      </c>
      <c r="W180" s="72">
        <f t="shared" si="38"/>
        <v>0</v>
      </c>
      <c r="X180" s="72">
        <v>0</v>
      </c>
      <c r="Y180" s="60">
        <v>0</v>
      </c>
      <c r="Z180" s="61">
        <f t="shared" si="39"/>
        <v>0</v>
      </c>
      <c r="AA180" s="72">
        <f t="shared" si="40"/>
        <v>0</v>
      </c>
      <c r="AB180" s="72">
        <v>0</v>
      </c>
      <c r="AC180" s="60">
        <v>0</v>
      </c>
      <c r="AD180" s="72">
        <f t="shared" si="41"/>
        <v>0</v>
      </c>
      <c r="AE180" s="72">
        <v>0</v>
      </c>
      <c r="AF180" s="60">
        <v>0</v>
      </c>
      <c r="AG180" s="72">
        <f t="shared" si="42"/>
        <v>0</v>
      </c>
      <c r="AH180" s="72">
        <v>0</v>
      </c>
      <c r="AI180" s="60">
        <v>0</v>
      </c>
      <c r="AJ180" s="72">
        <f t="shared" si="43"/>
        <v>0</v>
      </c>
      <c r="AK180" s="72">
        <v>0</v>
      </c>
      <c r="AL180" s="60">
        <v>0</v>
      </c>
      <c r="AM180" s="72">
        <f t="shared" si="44"/>
        <v>0</v>
      </c>
      <c r="AN180" s="72">
        <v>0</v>
      </c>
      <c r="AO180" s="60">
        <v>0</v>
      </c>
    </row>
    <row r="181" spans="1:41" ht="20.100000000000001" customHeight="1">
      <c r="A181" s="59" t="s">
        <v>312</v>
      </c>
      <c r="B181" s="59" t="s">
        <v>91</v>
      </c>
      <c r="C181" s="59" t="s">
        <v>136</v>
      </c>
      <c r="D181" s="59" t="s">
        <v>313</v>
      </c>
      <c r="E181" s="72">
        <f t="shared" si="30"/>
        <v>334.8</v>
      </c>
      <c r="F181" s="72">
        <f t="shared" si="31"/>
        <v>334.8</v>
      </c>
      <c r="G181" s="72">
        <f t="shared" si="32"/>
        <v>334.8</v>
      </c>
      <c r="H181" s="72">
        <v>334.8</v>
      </c>
      <c r="I181" s="60">
        <v>0</v>
      </c>
      <c r="J181" s="72">
        <f t="shared" si="33"/>
        <v>0</v>
      </c>
      <c r="K181" s="72">
        <v>0</v>
      </c>
      <c r="L181" s="60">
        <v>0</v>
      </c>
      <c r="M181" s="72">
        <f t="shared" si="34"/>
        <v>0</v>
      </c>
      <c r="N181" s="72">
        <v>0</v>
      </c>
      <c r="O181" s="60">
        <v>0</v>
      </c>
      <c r="P181" s="61">
        <f t="shared" si="35"/>
        <v>0</v>
      </c>
      <c r="Q181" s="72">
        <f t="shared" si="36"/>
        <v>0</v>
      </c>
      <c r="R181" s="72">
        <v>0</v>
      </c>
      <c r="S181" s="60">
        <v>0</v>
      </c>
      <c r="T181" s="72">
        <f t="shared" si="37"/>
        <v>0</v>
      </c>
      <c r="U181" s="72">
        <v>0</v>
      </c>
      <c r="V181" s="72">
        <v>0</v>
      </c>
      <c r="W181" s="72">
        <f t="shared" si="38"/>
        <v>0</v>
      </c>
      <c r="X181" s="72">
        <v>0</v>
      </c>
      <c r="Y181" s="60">
        <v>0</v>
      </c>
      <c r="Z181" s="61">
        <f t="shared" si="39"/>
        <v>0</v>
      </c>
      <c r="AA181" s="72">
        <f t="shared" si="40"/>
        <v>0</v>
      </c>
      <c r="AB181" s="72">
        <v>0</v>
      </c>
      <c r="AC181" s="60">
        <v>0</v>
      </c>
      <c r="AD181" s="72">
        <f t="shared" si="41"/>
        <v>0</v>
      </c>
      <c r="AE181" s="72">
        <v>0</v>
      </c>
      <c r="AF181" s="60">
        <v>0</v>
      </c>
      <c r="AG181" s="72">
        <f t="shared" si="42"/>
        <v>0</v>
      </c>
      <c r="AH181" s="72">
        <v>0</v>
      </c>
      <c r="AI181" s="60">
        <v>0</v>
      </c>
      <c r="AJ181" s="72">
        <f t="shared" si="43"/>
        <v>0</v>
      </c>
      <c r="AK181" s="72">
        <v>0</v>
      </c>
      <c r="AL181" s="60">
        <v>0</v>
      </c>
      <c r="AM181" s="72">
        <f t="shared" si="44"/>
        <v>0</v>
      </c>
      <c r="AN181" s="72">
        <v>0</v>
      </c>
      <c r="AO181" s="60">
        <v>0</v>
      </c>
    </row>
    <row r="182" spans="1:41" ht="20.100000000000001" customHeight="1">
      <c r="A182" s="59" t="s">
        <v>312</v>
      </c>
      <c r="B182" s="59" t="s">
        <v>101</v>
      </c>
      <c r="C182" s="59" t="s">
        <v>136</v>
      </c>
      <c r="D182" s="59" t="s">
        <v>314</v>
      </c>
      <c r="E182" s="72">
        <f t="shared" si="30"/>
        <v>90.96</v>
      </c>
      <c r="F182" s="72">
        <f t="shared" si="31"/>
        <v>90.96</v>
      </c>
      <c r="G182" s="72">
        <f t="shared" si="32"/>
        <v>90.96</v>
      </c>
      <c r="H182" s="72">
        <v>90.96</v>
      </c>
      <c r="I182" s="60">
        <v>0</v>
      </c>
      <c r="J182" s="72">
        <f t="shared" si="33"/>
        <v>0</v>
      </c>
      <c r="K182" s="72">
        <v>0</v>
      </c>
      <c r="L182" s="60">
        <v>0</v>
      </c>
      <c r="M182" s="72">
        <f t="shared" si="34"/>
        <v>0</v>
      </c>
      <c r="N182" s="72">
        <v>0</v>
      </c>
      <c r="O182" s="60">
        <v>0</v>
      </c>
      <c r="P182" s="61">
        <f t="shared" si="35"/>
        <v>0</v>
      </c>
      <c r="Q182" s="72">
        <f t="shared" si="36"/>
        <v>0</v>
      </c>
      <c r="R182" s="72">
        <v>0</v>
      </c>
      <c r="S182" s="60">
        <v>0</v>
      </c>
      <c r="T182" s="72">
        <f t="shared" si="37"/>
        <v>0</v>
      </c>
      <c r="U182" s="72">
        <v>0</v>
      </c>
      <c r="V182" s="72">
        <v>0</v>
      </c>
      <c r="W182" s="72">
        <f t="shared" si="38"/>
        <v>0</v>
      </c>
      <c r="X182" s="72">
        <v>0</v>
      </c>
      <c r="Y182" s="60">
        <v>0</v>
      </c>
      <c r="Z182" s="61">
        <f t="shared" si="39"/>
        <v>0</v>
      </c>
      <c r="AA182" s="72">
        <f t="shared" si="40"/>
        <v>0</v>
      </c>
      <c r="AB182" s="72">
        <v>0</v>
      </c>
      <c r="AC182" s="60">
        <v>0</v>
      </c>
      <c r="AD182" s="72">
        <f t="shared" si="41"/>
        <v>0</v>
      </c>
      <c r="AE182" s="72">
        <v>0</v>
      </c>
      <c r="AF182" s="60">
        <v>0</v>
      </c>
      <c r="AG182" s="72">
        <f t="shared" si="42"/>
        <v>0</v>
      </c>
      <c r="AH182" s="72">
        <v>0</v>
      </c>
      <c r="AI182" s="60">
        <v>0</v>
      </c>
      <c r="AJ182" s="72">
        <f t="shared" si="43"/>
        <v>0</v>
      </c>
      <c r="AK182" s="72">
        <v>0</v>
      </c>
      <c r="AL182" s="60">
        <v>0</v>
      </c>
      <c r="AM182" s="72">
        <f t="shared" si="44"/>
        <v>0</v>
      </c>
      <c r="AN182" s="72">
        <v>0</v>
      </c>
      <c r="AO182" s="60">
        <v>0</v>
      </c>
    </row>
    <row r="183" spans="1:41" ht="20.100000000000001" customHeight="1">
      <c r="A183" s="59" t="s">
        <v>312</v>
      </c>
      <c r="B183" s="59" t="s">
        <v>87</v>
      </c>
      <c r="C183" s="59" t="s">
        <v>136</v>
      </c>
      <c r="D183" s="59" t="s">
        <v>315</v>
      </c>
      <c r="E183" s="72">
        <f t="shared" si="30"/>
        <v>48.21</v>
      </c>
      <c r="F183" s="72">
        <f t="shared" si="31"/>
        <v>48.21</v>
      </c>
      <c r="G183" s="72">
        <f t="shared" si="32"/>
        <v>48.21</v>
      </c>
      <c r="H183" s="72">
        <v>48.21</v>
      </c>
      <c r="I183" s="60">
        <v>0</v>
      </c>
      <c r="J183" s="72">
        <f t="shared" si="33"/>
        <v>0</v>
      </c>
      <c r="K183" s="72">
        <v>0</v>
      </c>
      <c r="L183" s="60">
        <v>0</v>
      </c>
      <c r="M183" s="72">
        <f t="shared" si="34"/>
        <v>0</v>
      </c>
      <c r="N183" s="72">
        <v>0</v>
      </c>
      <c r="O183" s="60">
        <v>0</v>
      </c>
      <c r="P183" s="61">
        <f t="shared" si="35"/>
        <v>0</v>
      </c>
      <c r="Q183" s="72">
        <f t="shared" si="36"/>
        <v>0</v>
      </c>
      <c r="R183" s="72">
        <v>0</v>
      </c>
      <c r="S183" s="60">
        <v>0</v>
      </c>
      <c r="T183" s="72">
        <f t="shared" si="37"/>
        <v>0</v>
      </c>
      <c r="U183" s="72">
        <v>0</v>
      </c>
      <c r="V183" s="72">
        <v>0</v>
      </c>
      <c r="W183" s="72">
        <f t="shared" si="38"/>
        <v>0</v>
      </c>
      <c r="X183" s="72">
        <v>0</v>
      </c>
      <c r="Y183" s="60">
        <v>0</v>
      </c>
      <c r="Z183" s="61">
        <f t="shared" si="39"/>
        <v>0</v>
      </c>
      <c r="AA183" s="72">
        <f t="shared" si="40"/>
        <v>0</v>
      </c>
      <c r="AB183" s="72">
        <v>0</v>
      </c>
      <c r="AC183" s="60">
        <v>0</v>
      </c>
      <c r="AD183" s="72">
        <f t="shared" si="41"/>
        <v>0</v>
      </c>
      <c r="AE183" s="72">
        <v>0</v>
      </c>
      <c r="AF183" s="60">
        <v>0</v>
      </c>
      <c r="AG183" s="72">
        <f t="shared" si="42"/>
        <v>0</v>
      </c>
      <c r="AH183" s="72">
        <v>0</v>
      </c>
      <c r="AI183" s="60">
        <v>0</v>
      </c>
      <c r="AJ183" s="72">
        <f t="shared" si="43"/>
        <v>0</v>
      </c>
      <c r="AK183" s="72">
        <v>0</v>
      </c>
      <c r="AL183" s="60">
        <v>0</v>
      </c>
      <c r="AM183" s="72">
        <f t="shared" si="44"/>
        <v>0</v>
      </c>
      <c r="AN183" s="72">
        <v>0</v>
      </c>
      <c r="AO183" s="60">
        <v>0</v>
      </c>
    </row>
    <row r="184" spans="1:41" ht="20.100000000000001" customHeight="1">
      <c r="A184" s="59" t="s">
        <v>312</v>
      </c>
      <c r="B184" s="59" t="s">
        <v>82</v>
      </c>
      <c r="C184" s="59" t="s">
        <v>136</v>
      </c>
      <c r="D184" s="59" t="s">
        <v>316</v>
      </c>
      <c r="E184" s="72">
        <f t="shared" si="30"/>
        <v>4.1399999999999997</v>
      </c>
      <c r="F184" s="72">
        <f t="shared" si="31"/>
        <v>4.1399999999999997</v>
      </c>
      <c r="G184" s="72">
        <f t="shared" si="32"/>
        <v>4.1399999999999997</v>
      </c>
      <c r="H184" s="72">
        <v>4.1399999999999997</v>
      </c>
      <c r="I184" s="60">
        <v>0</v>
      </c>
      <c r="J184" s="72">
        <f t="shared" si="33"/>
        <v>0</v>
      </c>
      <c r="K184" s="72">
        <v>0</v>
      </c>
      <c r="L184" s="60">
        <v>0</v>
      </c>
      <c r="M184" s="72">
        <f t="shared" si="34"/>
        <v>0</v>
      </c>
      <c r="N184" s="72">
        <v>0</v>
      </c>
      <c r="O184" s="60">
        <v>0</v>
      </c>
      <c r="P184" s="61">
        <f t="shared" si="35"/>
        <v>0</v>
      </c>
      <c r="Q184" s="72">
        <f t="shared" si="36"/>
        <v>0</v>
      </c>
      <c r="R184" s="72">
        <v>0</v>
      </c>
      <c r="S184" s="60">
        <v>0</v>
      </c>
      <c r="T184" s="72">
        <f t="shared" si="37"/>
        <v>0</v>
      </c>
      <c r="U184" s="72">
        <v>0</v>
      </c>
      <c r="V184" s="72">
        <v>0</v>
      </c>
      <c r="W184" s="72">
        <f t="shared" si="38"/>
        <v>0</v>
      </c>
      <c r="X184" s="72">
        <v>0</v>
      </c>
      <c r="Y184" s="60">
        <v>0</v>
      </c>
      <c r="Z184" s="61">
        <f t="shared" si="39"/>
        <v>0</v>
      </c>
      <c r="AA184" s="72">
        <f t="shared" si="40"/>
        <v>0</v>
      </c>
      <c r="AB184" s="72">
        <v>0</v>
      </c>
      <c r="AC184" s="60">
        <v>0</v>
      </c>
      <c r="AD184" s="72">
        <f t="shared" si="41"/>
        <v>0</v>
      </c>
      <c r="AE184" s="72">
        <v>0</v>
      </c>
      <c r="AF184" s="60">
        <v>0</v>
      </c>
      <c r="AG184" s="72">
        <f t="shared" si="42"/>
        <v>0</v>
      </c>
      <c r="AH184" s="72">
        <v>0</v>
      </c>
      <c r="AI184" s="60">
        <v>0</v>
      </c>
      <c r="AJ184" s="72">
        <f t="shared" si="43"/>
        <v>0</v>
      </c>
      <c r="AK184" s="72">
        <v>0</v>
      </c>
      <c r="AL184" s="60">
        <v>0</v>
      </c>
      <c r="AM184" s="72">
        <f t="shared" si="44"/>
        <v>0</v>
      </c>
      <c r="AN184" s="72">
        <v>0</v>
      </c>
      <c r="AO184" s="60">
        <v>0</v>
      </c>
    </row>
    <row r="185" spans="1:41" ht="20.100000000000001" customHeight="1">
      <c r="A185" s="59" t="s">
        <v>36</v>
      </c>
      <c r="B185" s="59" t="s">
        <v>36</v>
      </c>
      <c r="C185" s="59" t="s">
        <v>36</v>
      </c>
      <c r="D185" s="59" t="s">
        <v>317</v>
      </c>
      <c r="E185" s="72">
        <f t="shared" si="30"/>
        <v>506.18</v>
      </c>
      <c r="F185" s="72">
        <f t="shared" si="31"/>
        <v>506.18</v>
      </c>
      <c r="G185" s="72">
        <f t="shared" si="32"/>
        <v>506.18</v>
      </c>
      <c r="H185" s="72">
        <v>171.39</v>
      </c>
      <c r="I185" s="60">
        <v>334.79</v>
      </c>
      <c r="J185" s="72">
        <f t="shared" si="33"/>
        <v>0</v>
      </c>
      <c r="K185" s="72">
        <v>0</v>
      </c>
      <c r="L185" s="60">
        <v>0</v>
      </c>
      <c r="M185" s="72">
        <f t="shared" si="34"/>
        <v>0</v>
      </c>
      <c r="N185" s="72">
        <v>0</v>
      </c>
      <c r="O185" s="60">
        <v>0</v>
      </c>
      <c r="P185" s="61">
        <f t="shared" si="35"/>
        <v>0</v>
      </c>
      <c r="Q185" s="72">
        <f t="shared" si="36"/>
        <v>0</v>
      </c>
      <c r="R185" s="72">
        <v>0</v>
      </c>
      <c r="S185" s="60">
        <v>0</v>
      </c>
      <c r="T185" s="72">
        <f t="shared" si="37"/>
        <v>0</v>
      </c>
      <c r="U185" s="72">
        <v>0</v>
      </c>
      <c r="V185" s="72">
        <v>0</v>
      </c>
      <c r="W185" s="72">
        <f t="shared" si="38"/>
        <v>0</v>
      </c>
      <c r="X185" s="72">
        <v>0</v>
      </c>
      <c r="Y185" s="60">
        <v>0</v>
      </c>
      <c r="Z185" s="61">
        <f t="shared" si="39"/>
        <v>0</v>
      </c>
      <c r="AA185" s="72">
        <f t="shared" si="40"/>
        <v>0</v>
      </c>
      <c r="AB185" s="72">
        <v>0</v>
      </c>
      <c r="AC185" s="60">
        <v>0</v>
      </c>
      <c r="AD185" s="72">
        <f t="shared" si="41"/>
        <v>0</v>
      </c>
      <c r="AE185" s="72">
        <v>0</v>
      </c>
      <c r="AF185" s="60">
        <v>0</v>
      </c>
      <c r="AG185" s="72">
        <f t="shared" si="42"/>
        <v>0</v>
      </c>
      <c r="AH185" s="72">
        <v>0</v>
      </c>
      <c r="AI185" s="60">
        <v>0</v>
      </c>
      <c r="AJ185" s="72">
        <f t="shared" si="43"/>
        <v>0</v>
      </c>
      <c r="AK185" s="72">
        <v>0</v>
      </c>
      <c r="AL185" s="60">
        <v>0</v>
      </c>
      <c r="AM185" s="72">
        <f t="shared" si="44"/>
        <v>0</v>
      </c>
      <c r="AN185" s="72">
        <v>0</v>
      </c>
      <c r="AO185" s="60">
        <v>0</v>
      </c>
    </row>
    <row r="186" spans="1:41" ht="20.100000000000001" customHeight="1">
      <c r="A186" s="59" t="s">
        <v>318</v>
      </c>
      <c r="B186" s="59" t="s">
        <v>91</v>
      </c>
      <c r="C186" s="59" t="s">
        <v>136</v>
      </c>
      <c r="D186" s="59" t="s">
        <v>319</v>
      </c>
      <c r="E186" s="72">
        <f t="shared" si="30"/>
        <v>142.9</v>
      </c>
      <c r="F186" s="72">
        <f t="shared" si="31"/>
        <v>142.9</v>
      </c>
      <c r="G186" s="72">
        <f t="shared" si="32"/>
        <v>142.9</v>
      </c>
      <c r="H186" s="72">
        <v>122.9</v>
      </c>
      <c r="I186" s="60">
        <v>20</v>
      </c>
      <c r="J186" s="72">
        <f t="shared" si="33"/>
        <v>0</v>
      </c>
      <c r="K186" s="72">
        <v>0</v>
      </c>
      <c r="L186" s="60">
        <v>0</v>
      </c>
      <c r="M186" s="72">
        <f t="shared" si="34"/>
        <v>0</v>
      </c>
      <c r="N186" s="72">
        <v>0</v>
      </c>
      <c r="O186" s="60">
        <v>0</v>
      </c>
      <c r="P186" s="61">
        <f t="shared" si="35"/>
        <v>0</v>
      </c>
      <c r="Q186" s="72">
        <f t="shared" si="36"/>
        <v>0</v>
      </c>
      <c r="R186" s="72">
        <v>0</v>
      </c>
      <c r="S186" s="60">
        <v>0</v>
      </c>
      <c r="T186" s="72">
        <f t="shared" si="37"/>
        <v>0</v>
      </c>
      <c r="U186" s="72">
        <v>0</v>
      </c>
      <c r="V186" s="72">
        <v>0</v>
      </c>
      <c r="W186" s="72">
        <f t="shared" si="38"/>
        <v>0</v>
      </c>
      <c r="X186" s="72">
        <v>0</v>
      </c>
      <c r="Y186" s="60">
        <v>0</v>
      </c>
      <c r="Z186" s="61">
        <f t="shared" si="39"/>
        <v>0</v>
      </c>
      <c r="AA186" s="72">
        <f t="shared" si="40"/>
        <v>0</v>
      </c>
      <c r="AB186" s="72">
        <v>0</v>
      </c>
      <c r="AC186" s="60">
        <v>0</v>
      </c>
      <c r="AD186" s="72">
        <f t="shared" si="41"/>
        <v>0</v>
      </c>
      <c r="AE186" s="72">
        <v>0</v>
      </c>
      <c r="AF186" s="60">
        <v>0</v>
      </c>
      <c r="AG186" s="72">
        <f t="shared" si="42"/>
        <v>0</v>
      </c>
      <c r="AH186" s="72">
        <v>0</v>
      </c>
      <c r="AI186" s="60">
        <v>0</v>
      </c>
      <c r="AJ186" s="72">
        <f t="shared" si="43"/>
        <v>0</v>
      </c>
      <c r="AK186" s="72">
        <v>0</v>
      </c>
      <c r="AL186" s="60">
        <v>0</v>
      </c>
      <c r="AM186" s="72">
        <f t="shared" si="44"/>
        <v>0</v>
      </c>
      <c r="AN186" s="72">
        <v>0</v>
      </c>
      <c r="AO186" s="60">
        <v>0</v>
      </c>
    </row>
    <row r="187" spans="1:41" ht="20.100000000000001" customHeight="1">
      <c r="A187" s="59" t="s">
        <v>318</v>
      </c>
      <c r="B187" s="59" t="s">
        <v>101</v>
      </c>
      <c r="C187" s="59" t="s">
        <v>136</v>
      </c>
      <c r="D187" s="59" t="s">
        <v>320</v>
      </c>
      <c r="E187" s="72">
        <f t="shared" si="30"/>
        <v>4</v>
      </c>
      <c r="F187" s="72">
        <f t="shared" si="31"/>
        <v>4</v>
      </c>
      <c r="G187" s="72">
        <f t="shared" si="32"/>
        <v>4</v>
      </c>
      <c r="H187" s="72">
        <v>4</v>
      </c>
      <c r="I187" s="60">
        <v>0</v>
      </c>
      <c r="J187" s="72">
        <f t="shared" si="33"/>
        <v>0</v>
      </c>
      <c r="K187" s="72">
        <v>0</v>
      </c>
      <c r="L187" s="60">
        <v>0</v>
      </c>
      <c r="M187" s="72">
        <f t="shared" si="34"/>
        <v>0</v>
      </c>
      <c r="N187" s="72">
        <v>0</v>
      </c>
      <c r="O187" s="60">
        <v>0</v>
      </c>
      <c r="P187" s="61">
        <f t="shared" si="35"/>
        <v>0</v>
      </c>
      <c r="Q187" s="72">
        <f t="shared" si="36"/>
        <v>0</v>
      </c>
      <c r="R187" s="72">
        <v>0</v>
      </c>
      <c r="S187" s="60">
        <v>0</v>
      </c>
      <c r="T187" s="72">
        <f t="shared" si="37"/>
        <v>0</v>
      </c>
      <c r="U187" s="72">
        <v>0</v>
      </c>
      <c r="V187" s="72">
        <v>0</v>
      </c>
      <c r="W187" s="72">
        <f t="shared" si="38"/>
        <v>0</v>
      </c>
      <c r="X187" s="72">
        <v>0</v>
      </c>
      <c r="Y187" s="60">
        <v>0</v>
      </c>
      <c r="Z187" s="61">
        <f t="shared" si="39"/>
        <v>0</v>
      </c>
      <c r="AA187" s="72">
        <f t="shared" si="40"/>
        <v>0</v>
      </c>
      <c r="AB187" s="72">
        <v>0</v>
      </c>
      <c r="AC187" s="60">
        <v>0</v>
      </c>
      <c r="AD187" s="72">
        <f t="shared" si="41"/>
        <v>0</v>
      </c>
      <c r="AE187" s="72">
        <v>0</v>
      </c>
      <c r="AF187" s="60">
        <v>0</v>
      </c>
      <c r="AG187" s="72">
        <f t="shared" si="42"/>
        <v>0</v>
      </c>
      <c r="AH187" s="72">
        <v>0</v>
      </c>
      <c r="AI187" s="60">
        <v>0</v>
      </c>
      <c r="AJ187" s="72">
        <f t="shared" si="43"/>
        <v>0</v>
      </c>
      <c r="AK187" s="72">
        <v>0</v>
      </c>
      <c r="AL187" s="60">
        <v>0</v>
      </c>
      <c r="AM187" s="72">
        <f t="shared" si="44"/>
        <v>0</v>
      </c>
      <c r="AN187" s="72">
        <v>0</v>
      </c>
      <c r="AO187" s="60">
        <v>0</v>
      </c>
    </row>
    <row r="188" spans="1:41" ht="20.100000000000001" customHeight="1">
      <c r="A188" s="59" t="s">
        <v>318</v>
      </c>
      <c r="B188" s="59" t="s">
        <v>87</v>
      </c>
      <c r="C188" s="59" t="s">
        <v>136</v>
      </c>
      <c r="D188" s="59" t="s">
        <v>321</v>
      </c>
      <c r="E188" s="72">
        <f t="shared" si="30"/>
        <v>6</v>
      </c>
      <c r="F188" s="72">
        <f t="shared" si="31"/>
        <v>6</v>
      </c>
      <c r="G188" s="72">
        <f t="shared" si="32"/>
        <v>6</v>
      </c>
      <c r="H188" s="72">
        <v>6</v>
      </c>
      <c r="I188" s="60">
        <v>0</v>
      </c>
      <c r="J188" s="72">
        <f t="shared" si="33"/>
        <v>0</v>
      </c>
      <c r="K188" s="72">
        <v>0</v>
      </c>
      <c r="L188" s="60">
        <v>0</v>
      </c>
      <c r="M188" s="72">
        <f t="shared" si="34"/>
        <v>0</v>
      </c>
      <c r="N188" s="72">
        <v>0</v>
      </c>
      <c r="O188" s="60">
        <v>0</v>
      </c>
      <c r="P188" s="61">
        <f t="shared" si="35"/>
        <v>0</v>
      </c>
      <c r="Q188" s="72">
        <f t="shared" si="36"/>
        <v>0</v>
      </c>
      <c r="R188" s="72">
        <v>0</v>
      </c>
      <c r="S188" s="60">
        <v>0</v>
      </c>
      <c r="T188" s="72">
        <f t="shared" si="37"/>
        <v>0</v>
      </c>
      <c r="U188" s="72">
        <v>0</v>
      </c>
      <c r="V188" s="72">
        <v>0</v>
      </c>
      <c r="W188" s="72">
        <f t="shared" si="38"/>
        <v>0</v>
      </c>
      <c r="X188" s="72">
        <v>0</v>
      </c>
      <c r="Y188" s="60">
        <v>0</v>
      </c>
      <c r="Z188" s="61">
        <f t="shared" si="39"/>
        <v>0</v>
      </c>
      <c r="AA188" s="72">
        <f t="shared" si="40"/>
        <v>0</v>
      </c>
      <c r="AB188" s="72">
        <v>0</v>
      </c>
      <c r="AC188" s="60">
        <v>0</v>
      </c>
      <c r="AD188" s="72">
        <f t="shared" si="41"/>
        <v>0</v>
      </c>
      <c r="AE188" s="72">
        <v>0</v>
      </c>
      <c r="AF188" s="60">
        <v>0</v>
      </c>
      <c r="AG188" s="72">
        <f t="shared" si="42"/>
        <v>0</v>
      </c>
      <c r="AH188" s="72">
        <v>0</v>
      </c>
      <c r="AI188" s="60">
        <v>0</v>
      </c>
      <c r="AJ188" s="72">
        <f t="shared" si="43"/>
        <v>0</v>
      </c>
      <c r="AK188" s="72">
        <v>0</v>
      </c>
      <c r="AL188" s="60">
        <v>0</v>
      </c>
      <c r="AM188" s="72">
        <f t="shared" si="44"/>
        <v>0</v>
      </c>
      <c r="AN188" s="72">
        <v>0</v>
      </c>
      <c r="AO188" s="60">
        <v>0</v>
      </c>
    </row>
    <row r="189" spans="1:41" ht="20.100000000000001" customHeight="1">
      <c r="A189" s="59" t="s">
        <v>318</v>
      </c>
      <c r="B189" s="59" t="s">
        <v>90</v>
      </c>
      <c r="C189" s="59" t="s">
        <v>136</v>
      </c>
      <c r="D189" s="59" t="s">
        <v>322</v>
      </c>
      <c r="E189" s="72">
        <f t="shared" si="30"/>
        <v>306.79000000000002</v>
      </c>
      <c r="F189" s="72">
        <f t="shared" si="31"/>
        <v>306.79000000000002</v>
      </c>
      <c r="G189" s="72">
        <f t="shared" si="32"/>
        <v>306.79000000000002</v>
      </c>
      <c r="H189" s="72">
        <v>12</v>
      </c>
      <c r="I189" s="60">
        <v>294.79000000000002</v>
      </c>
      <c r="J189" s="72">
        <f t="shared" si="33"/>
        <v>0</v>
      </c>
      <c r="K189" s="72">
        <v>0</v>
      </c>
      <c r="L189" s="60">
        <v>0</v>
      </c>
      <c r="M189" s="72">
        <f t="shared" si="34"/>
        <v>0</v>
      </c>
      <c r="N189" s="72">
        <v>0</v>
      </c>
      <c r="O189" s="60">
        <v>0</v>
      </c>
      <c r="P189" s="61">
        <f t="shared" si="35"/>
        <v>0</v>
      </c>
      <c r="Q189" s="72">
        <f t="shared" si="36"/>
        <v>0</v>
      </c>
      <c r="R189" s="72">
        <v>0</v>
      </c>
      <c r="S189" s="60">
        <v>0</v>
      </c>
      <c r="T189" s="72">
        <f t="shared" si="37"/>
        <v>0</v>
      </c>
      <c r="U189" s="72">
        <v>0</v>
      </c>
      <c r="V189" s="72">
        <v>0</v>
      </c>
      <c r="W189" s="72">
        <f t="shared" si="38"/>
        <v>0</v>
      </c>
      <c r="X189" s="72">
        <v>0</v>
      </c>
      <c r="Y189" s="60">
        <v>0</v>
      </c>
      <c r="Z189" s="61">
        <f t="shared" si="39"/>
        <v>0</v>
      </c>
      <c r="AA189" s="72">
        <f t="shared" si="40"/>
        <v>0</v>
      </c>
      <c r="AB189" s="72">
        <v>0</v>
      </c>
      <c r="AC189" s="60">
        <v>0</v>
      </c>
      <c r="AD189" s="72">
        <f t="shared" si="41"/>
        <v>0</v>
      </c>
      <c r="AE189" s="72">
        <v>0</v>
      </c>
      <c r="AF189" s="60">
        <v>0</v>
      </c>
      <c r="AG189" s="72">
        <f t="shared" si="42"/>
        <v>0</v>
      </c>
      <c r="AH189" s="72">
        <v>0</v>
      </c>
      <c r="AI189" s="60">
        <v>0</v>
      </c>
      <c r="AJ189" s="72">
        <f t="shared" si="43"/>
        <v>0</v>
      </c>
      <c r="AK189" s="72">
        <v>0</v>
      </c>
      <c r="AL189" s="60">
        <v>0</v>
      </c>
      <c r="AM189" s="72">
        <f t="shared" si="44"/>
        <v>0</v>
      </c>
      <c r="AN189" s="72">
        <v>0</v>
      </c>
      <c r="AO189" s="60">
        <v>0</v>
      </c>
    </row>
    <row r="190" spans="1:41" ht="20.100000000000001" customHeight="1">
      <c r="A190" s="59" t="s">
        <v>318</v>
      </c>
      <c r="B190" s="59" t="s">
        <v>123</v>
      </c>
      <c r="C190" s="59" t="s">
        <v>136</v>
      </c>
      <c r="D190" s="59" t="s">
        <v>323</v>
      </c>
      <c r="E190" s="72">
        <f t="shared" si="30"/>
        <v>0.5</v>
      </c>
      <c r="F190" s="72">
        <f t="shared" si="31"/>
        <v>0.5</v>
      </c>
      <c r="G190" s="72">
        <f t="shared" si="32"/>
        <v>0.5</v>
      </c>
      <c r="H190" s="72">
        <v>0.5</v>
      </c>
      <c r="I190" s="60">
        <v>0</v>
      </c>
      <c r="J190" s="72">
        <f t="shared" si="33"/>
        <v>0</v>
      </c>
      <c r="K190" s="72">
        <v>0</v>
      </c>
      <c r="L190" s="60">
        <v>0</v>
      </c>
      <c r="M190" s="72">
        <f t="shared" si="34"/>
        <v>0</v>
      </c>
      <c r="N190" s="72">
        <v>0</v>
      </c>
      <c r="O190" s="60">
        <v>0</v>
      </c>
      <c r="P190" s="61">
        <f t="shared" si="35"/>
        <v>0</v>
      </c>
      <c r="Q190" s="72">
        <f t="shared" si="36"/>
        <v>0</v>
      </c>
      <c r="R190" s="72">
        <v>0</v>
      </c>
      <c r="S190" s="60">
        <v>0</v>
      </c>
      <c r="T190" s="72">
        <f t="shared" si="37"/>
        <v>0</v>
      </c>
      <c r="U190" s="72">
        <v>0</v>
      </c>
      <c r="V190" s="72">
        <v>0</v>
      </c>
      <c r="W190" s="72">
        <f t="shared" si="38"/>
        <v>0</v>
      </c>
      <c r="X190" s="72">
        <v>0</v>
      </c>
      <c r="Y190" s="60">
        <v>0</v>
      </c>
      <c r="Z190" s="61">
        <f t="shared" si="39"/>
        <v>0</v>
      </c>
      <c r="AA190" s="72">
        <f t="shared" si="40"/>
        <v>0</v>
      </c>
      <c r="AB190" s="72">
        <v>0</v>
      </c>
      <c r="AC190" s="60">
        <v>0</v>
      </c>
      <c r="AD190" s="72">
        <f t="shared" si="41"/>
        <v>0</v>
      </c>
      <c r="AE190" s="72">
        <v>0</v>
      </c>
      <c r="AF190" s="60">
        <v>0</v>
      </c>
      <c r="AG190" s="72">
        <f t="shared" si="42"/>
        <v>0</v>
      </c>
      <c r="AH190" s="72">
        <v>0</v>
      </c>
      <c r="AI190" s="60">
        <v>0</v>
      </c>
      <c r="AJ190" s="72">
        <f t="shared" si="43"/>
        <v>0</v>
      </c>
      <c r="AK190" s="72">
        <v>0</v>
      </c>
      <c r="AL190" s="60">
        <v>0</v>
      </c>
      <c r="AM190" s="72">
        <f t="shared" si="44"/>
        <v>0</v>
      </c>
      <c r="AN190" s="72">
        <v>0</v>
      </c>
      <c r="AO190" s="60">
        <v>0</v>
      </c>
    </row>
    <row r="191" spans="1:41" ht="20.100000000000001" customHeight="1">
      <c r="A191" s="59" t="s">
        <v>318</v>
      </c>
      <c r="B191" s="59" t="s">
        <v>86</v>
      </c>
      <c r="C191" s="59" t="s">
        <v>136</v>
      </c>
      <c r="D191" s="59" t="s">
        <v>326</v>
      </c>
      <c r="E191" s="72">
        <f t="shared" si="30"/>
        <v>15.6</v>
      </c>
      <c r="F191" s="72">
        <f t="shared" si="31"/>
        <v>15.6</v>
      </c>
      <c r="G191" s="72">
        <f t="shared" si="32"/>
        <v>15.6</v>
      </c>
      <c r="H191" s="72">
        <v>15.6</v>
      </c>
      <c r="I191" s="60">
        <v>0</v>
      </c>
      <c r="J191" s="72">
        <f t="shared" si="33"/>
        <v>0</v>
      </c>
      <c r="K191" s="72">
        <v>0</v>
      </c>
      <c r="L191" s="60">
        <v>0</v>
      </c>
      <c r="M191" s="72">
        <f t="shared" si="34"/>
        <v>0</v>
      </c>
      <c r="N191" s="72">
        <v>0</v>
      </c>
      <c r="O191" s="60">
        <v>0</v>
      </c>
      <c r="P191" s="61">
        <f t="shared" si="35"/>
        <v>0</v>
      </c>
      <c r="Q191" s="72">
        <f t="shared" si="36"/>
        <v>0</v>
      </c>
      <c r="R191" s="72">
        <v>0</v>
      </c>
      <c r="S191" s="60">
        <v>0</v>
      </c>
      <c r="T191" s="72">
        <f t="shared" si="37"/>
        <v>0</v>
      </c>
      <c r="U191" s="72">
        <v>0</v>
      </c>
      <c r="V191" s="72">
        <v>0</v>
      </c>
      <c r="W191" s="72">
        <f t="shared" si="38"/>
        <v>0</v>
      </c>
      <c r="X191" s="72">
        <v>0</v>
      </c>
      <c r="Y191" s="60">
        <v>0</v>
      </c>
      <c r="Z191" s="61">
        <f t="shared" si="39"/>
        <v>0</v>
      </c>
      <c r="AA191" s="72">
        <f t="shared" si="40"/>
        <v>0</v>
      </c>
      <c r="AB191" s="72">
        <v>0</v>
      </c>
      <c r="AC191" s="60">
        <v>0</v>
      </c>
      <c r="AD191" s="72">
        <f t="shared" si="41"/>
        <v>0</v>
      </c>
      <c r="AE191" s="72">
        <v>0</v>
      </c>
      <c r="AF191" s="60">
        <v>0</v>
      </c>
      <c r="AG191" s="72">
        <f t="shared" si="42"/>
        <v>0</v>
      </c>
      <c r="AH191" s="72">
        <v>0</v>
      </c>
      <c r="AI191" s="60">
        <v>0</v>
      </c>
      <c r="AJ191" s="72">
        <f t="shared" si="43"/>
        <v>0</v>
      </c>
      <c r="AK191" s="72">
        <v>0</v>
      </c>
      <c r="AL191" s="60">
        <v>0</v>
      </c>
      <c r="AM191" s="72">
        <f t="shared" si="44"/>
        <v>0</v>
      </c>
      <c r="AN191" s="72">
        <v>0</v>
      </c>
      <c r="AO191" s="60">
        <v>0</v>
      </c>
    </row>
    <row r="192" spans="1:41" ht="20.100000000000001" customHeight="1">
      <c r="A192" s="59" t="s">
        <v>318</v>
      </c>
      <c r="B192" s="59" t="s">
        <v>82</v>
      </c>
      <c r="C192" s="59" t="s">
        <v>136</v>
      </c>
      <c r="D192" s="59" t="s">
        <v>328</v>
      </c>
      <c r="E192" s="72">
        <f t="shared" si="30"/>
        <v>30.39</v>
      </c>
      <c r="F192" s="72">
        <f t="shared" si="31"/>
        <v>30.39</v>
      </c>
      <c r="G192" s="72">
        <f t="shared" si="32"/>
        <v>30.39</v>
      </c>
      <c r="H192" s="72">
        <v>10.39</v>
      </c>
      <c r="I192" s="60">
        <v>20</v>
      </c>
      <c r="J192" s="72">
        <f t="shared" si="33"/>
        <v>0</v>
      </c>
      <c r="K192" s="72">
        <v>0</v>
      </c>
      <c r="L192" s="60">
        <v>0</v>
      </c>
      <c r="M192" s="72">
        <f t="shared" si="34"/>
        <v>0</v>
      </c>
      <c r="N192" s="72">
        <v>0</v>
      </c>
      <c r="O192" s="60">
        <v>0</v>
      </c>
      <c r="P192" s="61">
        <f t="shared" si="35"/>
        <v>0</v>
      </c>
      <c r="Q192" s="72">
        <f t="shared" si="36"/>
        <v>0</v>
      </c>
      <c r="R192" s="72">
        <v>0</v>
      </c>
      <c r="S192" s="60">
        <v>0</v>
      </c>
      <c r="T192" s="72">
        <f t="shared" si="37"/>
        <v>0</v>
      </c>
      <c r="U192" s="72">
        <v>0</v>
      </c>
      <c r="V192" s="72">
        <v>0</v>
      </c>
      <c r="W192" s="72">
        <f t="shared" si="38"/>
        <v>0</v>
      </c>
      <c r="X192" s="72">
        <v>0</v>
      </c>
      <c r="Y192" s="60">
        <v>0</v>
      </c>
      <c r="Z192" s="61">
        <f t="shared" si="39"/>
        <v>0</v>
      </c>
      <c r="AA192" s="72">
        <f t="shared" si="40"/>
        <v>0</v>
      </c>
      <c r="AB192" s="72">
        <v>0</v>
      </c>
      <c r="AC192" s="60">
        <v>0</v>
      </c>
      <c r="AD192" s="72">
        <f t="shared" si="41"/>
        <v>0</v>
      </c>
      <c r="AE192" s="72">
        <v>0</v>
      </c>
      <c r="AF192" s="60">
        <v>0</v>
      </c>
      <c r="AG192" s="72">
        <f t="shared" si="42"/>
        <v>0</v>
      </c>
      <c r="AH192" s="72">
        <v>0</v>
      </c>
      <c r="AI192" s="60">
        <v>0</v>
      </c>
      <c r="AJ192" s="72">
        <f t="shared" si="43"/>
        <v>0</v>
      </c>
      <c r="AK192" s="72">
        <v>0</v>
      </c>
      <c r="AL192" s="60">
        <v>0</v>
      </c>
      <c r="AM192" s="72">
        <f t="shared" si="44"/>
        <v>0</v>
      </c>
      <c r="AN192" s="72">
        <v>0</v>
      </c>
      <c r="AO192" s="60">
        <v>0</v>
      </c>
    </row>
    <row r="193" spans="1:41" ht="20.100000000000001" customHeight="1">
      <c r="A193" s="59" t="s">
        <v>36</v>
      </c>
      <c r="B193" s="59" t="s">
        <v>36</v>
      </c>
      <c r="C193" s="59" t="s">
        <v>36</v>
      </c>
      <c r="D193" s="59" t="s">
        <v>329</v>
      </c>
      <c r="E193" s="72">
        <f t="shared" si="30"/>
        <v>19.77</v>
      </c>
      <c r="F193" s="72">
        <f t="shared" si="31"/>
        <v>19.77</v>
      </c>
      <c r="G193" s="72">
        <f t="shared" si="32"/>
        <v>19.77</v>
      </c>
      <c r="H193" s="72">
        <v>0</v>
      </c>
      <c r="I193" s="60">
        <v>19.77</v>
      </c>
      <c r="J193" s="72">
        <f t="shared" si="33"/>
        <v>0</v>
      </c>
      <c r="K193" s="72">
        <v>0</v>
      </c>
      <c r="L193" s="60">
        <v>0</v>
      </c>
      <c r="M193" s="72">
        <f t="shared" si="34"/>
        <v>0</v>
      </c>
      <c r="N193" s="72">
        <v>0</v>
      </c>
      <c r="O193" s="60">
        <v>0</v>
      </c>
      <c r="P193" s="61">
        <f t="shared" si="35"/>
        <v>0</v>
      </c>
      <c r="Q193" s="72">
        <f t="shared" si="36"/>
        <v>0</v>
      </c>
      <c r="R193" s="72">
        <v>0</v>
      </c>
      <c r="S193" s="60">
        <v>0</v>
      </c>
      <c r="T193" s="72">
        <f t="shared" si="37"/>
        <v>0</v>
      </c>
      <c r="U193" s="72">
        <v>0</v>
      </c>
      <c r="V193" s="72">
        <v>0</v>
      </c>
      <c r="W193" s="72">
        <f t="shared" si="38"/>
        <v>0</v>
      </c>
      <c r="X193" s="72">
        <v>0</v>
      </c>
      <c r="Y193" s="60">
        <v>0</v>
      </c>
      <c r="Z193" s="61">
        <f t="shared" si="39"/>
        <v>0</v>
      </c>
      <c r="AA193" s="72">
        <f t="shared" si="40"/>
        <v>0</v>
      </c>
      <c r="AB193" s="72">
        <v>0</v>
      </c>
      <c r="AC193" s="60">
        <v>0</v>
      </c>
      <c r="AD193" s="72">
        <f t="shared" si="41"/>
        <v>0</v>
      </c>
      <c r="AE193" s="72">
        <v>0</v>
      </c>
      <c r="AF193" s="60">
        <v>0</v>
      </c>
      <c r="AG193" s="72">
        <f t="shared" si="42"/>
        <v>0</v>
      </c>
      <c r="AH193" s="72">
        <v>0</v>
      </c>
      <c r="AI193" s="60">
        <v>0</v>
      </c>
      <c r="AJ193" s="72">
        <f t="shared" si="43"/>
        <v>0</v>
      </c>
      <c r="AK193" s="72">
        <v>0</v>
      </c>
      <c r="AL193" s="60">
        <v>0</v>
      </c>
      <c r="AM193" s="72">
        <f t="shared" si="44"/>
        <v>0</v>
      </c>
      <c r="AN193" s="72">
        <v>0</v>
      </c>
      <c r="AO193" s="60">
        <v>0</v>
      </c>
    </row>
    <row r="194" spans="1:41" ht="20.100000000000001" customHeight="1">
      <c r="A194" s="59" t="s">
        <v>330</v>
      </c>
      <c r="B194" s="59" t="s">
        <v>123</v>
      </c>
      <c r="C194" s="59" t="s">
        <v>136</v>
      </c>
      <c r="D194" s="59" t="s">
        <v>331</v>
      </c>
      <c r="E194" s="72">
        <f t="shared" si="30"/>
        <v>19.77</v>
      </c>
      <c r="F194" s="72">
        <f t="shared" si="31"/>
        <v>19.77</v>
      </c>
      <c r="G194" s="72">
        <f t="shared" si="32"/>
        <v>19.77</v>
      </c>
      <c r="H194" s="72">
        <v>0</v>
      </c>
      <c r="I194" s="60">
        <v>19.77</v>
      </c>
      <c r="J194" s="72">
        <f t="shared" si="33"/>
        <v>0</v>
      </c>
      <c r="K194" s="72">
        <v>0</v>
      </c>
      <c r="L194" s="60">
        <v>0</v>
      </c>
      <c r="M194" s="72">
        <f t="shared" si="34"/>
        <v>0</v>
      </c>
      <c r="N194" s="72">
        <v>0</v>
      </c>
      <c r="O194" s="60">
        <v>0</v>
      </c>
      <c r="P194" s="61">
        <f t="shared" si="35"/>
        <v>0</v>
      </c>
      <c r="Q194" s="72">
        <f t="shared" si="36"/>
        <v>0</v>
      </c>
      <c r="R194" s="72">
        <v>0</v>
      </c>
      <c r="S194" s="60">
        <v>0</v>
      </c>
      <c r="T194" s="72">
        <f t="shared" si="37"/>
        <v>0</v>
      </c>
      <c r="U194" s="72">
        <v>0</v>
      </c>
      <c r="V194" s="72">
        <v>0</v>
      </c>
      <c r="W194" s="72">
        <f t="shared" si="38"/>
        <v>0</v>
      </c>
      <c r="X194" s="72">
        <v>0</v>
      </c>
      <c r="Y194" s="60">
        <v>0</v>
      </c>
      <c r="Z194" s="61">
        <f t="shared" si="39"/>
        <v>0</v>
      </c>
      <c r="AA194" s="72">
        <f t="shared" si="40"/>
        <v>0</v>
      </c>
      <c r="AB194" s="72">
        <v>0</v>
      </c>
      <c r="AC194" s="60">
        <v>0</v>
      </c>
      <c r="AD194" s="72">
        <f t="shared" si="41"/>
        <v>0</v>
      </c>
      <c r="AE194" s="72">
        <v>0</v>
      </c>
      <c r="AF194" s="60">
        <v>0</v>
      </c>
      <c r="AG194" s="72">
        <f t="shared" si="42"/>
        <v>0</v>
      </c>
      <c r="AH194" s="72">
        <v>0</v>
      </c>
      <c r="AI194" s="60">
        <v>0</v>
      </c>
      <c r="AJ194" s="72">
        <f t="shared" si="43"/>
        <v>0</v>
      </c>
      <c r="AK194" s="72">
        <v>0</v>
      </c>
      <c r="AL194" s="60">
        <v>0</v>
      </c>
      <c r="AM194" s="72">
        <f t="shared" si="44"/>
        <v>0</v>
      </c>
      <c r="AN194" s="72">
        <v>0</v>
      </c>
      <c r="AO194" s="60">
        <v>0</v>
      </c>
    </row>
    <row r="195" spans="1:41" ht="20.100000000000001" customHeight="1">
      <c r="A195" s="59" t="s">
        <v>36</v>
      </c>
      <c r="B195" s="59" t="s">
        <v>36</v>
      </c>
      <c r="C195" s="59" t="s">
        <v>36</v>
      </c>
      <c r="D195" s="59" t="s">
        <v>333</v>
      </c>
      <c r="E195" s="72">
        <f t="shared" si="30"/>
        <v>0.06</v>
      </c>
      <c r="F195" s="72">
        <f t="shared" si="31"/>
        <v>0.06</v>
      </c>
      <c r="G195" s="72">
        <f t="shared" si="32"/>
        <v>0.06</v>
      </c>
      <c r="H195" s="72">
        <v>0.06</v>
      </c>
      <c r="I195" s="60">
        <v>0</v>
      </c>
      <c r="J195" s="72">
        <f t="shared" si="33"/>
        <v>0</v>
      </c>
      <c r="K195" s="72">
        <v>0</v>
      </c>
      <c r="L195" s="60">
        <v>0</v>
      </c>
      <c r="M195" s="72">
        <f t="shared" si="34"/>
        <v>0</v>
      </c>
      <c r="N195" s="72">
        <v>0</v>
      </c>
      <c r="O195" s="60">
        <v>0</v>
      </c>
      <c r="P195" s="61">
        <f t="shared" si="35"/>
        <v>0</v>
      </c>
      <c r="Q195" s="72">
        <f t="shared" si="36"/>
        <v>0</v>
      </c>
      <c r="R195" s="72">
        <v>0</v>
      </c>
      <c r="S195" s="60">
        <v>0</v>
      </c>
      <c r="T195" s="72">
        <f t="shared" si="37"/>
        <v>0</v>
      </c>
      <c r="U195" s="72">
        <v>0</v>
      </c>
      <c r="V195" s="72">
        <v>0</v>
      </c>
      <c r="W195" s="72">
        <f t="shared" si="38"/>
        <v>0</v>
      </c>
      <c r="X195" s="72">
        <v>0</v>
      </c>
      <c r="Y195" s="60">
        <v>0</v>
      </c>
      <c r="Z195" s="61">
        <f t="shared" si="39"/>
        <v>0</v>
      </c>
      <c r="AA195" s="72">
        <f t="shared" si="40"/>
        <v>0</v>
      </c>
      <c r="AB195" s="72">
        <v>0</v>
      </c>
      <c r="AC195" s="60">
        <v>0</v>
      </c>
      <c r="AD195" s="72">
        <f t="shared" si="41"/>
        <v>0</v>
      </c>
      <c r="AE195" s="72">
        <v>0</v>
      </c>
      <c r="AF195" s="60">
        <v>0</v>
      </c>
      <c r="AG195" s="72">
        <f t="shared" si="42"/>
        <v>0</v>
      </c>
      <c r="AH195" s="72">
        <v>0</v>
      </c>
      <c r="AI195" s="60">
        <v>0</v>
      </c>
      <c r="AJ195" s="72">
        <f t="shared" si="43"/>
        <v>0</v>
      </c>
      <c r="AK195" s="72">
        <v>0</v>
      </c>
      <c r="AL195" s="60">
        <v>0</v>
      </c>
      <c r="AM195" s="72">
        <f t="shared" si="44"/>
        <v>0</v>
      </c>
      <c r="AN195" s="72">
        <v>0</v>
      </c>
      <c r="AO195" s="60">
        <v>0</v>
      </c>
    </row>
    <row r="196" spans="1:41" ht="20.100000000000001" customHeight="1">
      <c r="A196" s="59" t="s">
        <v>334</v>
      </c>
      <c r="B196" s="59" t="s">
        <v>91</v>
      </c>
      <c r="C196" s="59" t="s">
        <v>136</v>
      </c>
      <c r="D196" s="59" t="s">
        <v>335</v>
      </c>
      <c r="E196" s="72">
        <f t="shared" si="30"/>
        <v>0.06</v>
      </c>
      <c r="F196" s="72">
        <f t="shared" si="31"/>
        <v>0.06</v>
      </c>
      <c r="G196" s="72">
        <f t="shared" si="32"/>
        <v>0.06</v>
      </c>
      <c r="H196" s="72">
        <v>0.06</v>
      </c>
      <c r="I196" s="60">
        <v>0</v>
      </c>
      <c r="J196" s="72">
        <f t="shared" si="33"/>
        <v>0</v>
      </c>
      <c r="K196" s="72">
        <v>0</v>
      </c>
      <c r="L196" s="60">
        <v>0</v>
      </c>
      <c r="M196" s="72">
        <f t="shared" si="34"/>
        <v>0</v>
      </c>
      <c r="N196" s="72">
        <v>0</v>
      </c>
      <c r="O196" s="60">
        <v>0</v>
      </c>
      <c r="P196" s="61">
        <f t="shared" si="35"/>
        <v>0</v>
      </c>
      <c r="Q196" s="72">
        <f t="shared" si="36"/>
        <v>0</v>
      </c>
      <c r="R196" s="72">
        <v>0</v>
      </c>
      <c r="S196" s="60">
        <v>0</v>
      </c>
      <c r="T196" s="72">
        <f t="shared" si="37"/>
        <v>0</v>
      </c>
      <c r="U196" s="72">
        <v>0</v>
      </c>
      <c r="V196" s="72">
        <v>0</v>
      </c>
      <c r="W196" s="72">
        <f t="shared" si="38"/>
        <v>0</v>
      </c>
      <c r="X196" s="72">
        <v>0</v>
      </c>
      <c r="Y196" s="60">
        <v>0</v>
      </c>
      <c r="Z196" s="61">
        <f t="shared" si="39"/>
        <v>0</v>
      </c>
      <c r="AA196" s="72">
        <f t="shared" si="40"/>
        <v>0</v>
      </c>
      <c r="AB196" s="72">
        <v>0</v>
      </c>
      <c r="AC196" s="60">
        <v>0</v>
      </c>
      <c r="AD196" s="72">
        <f t="shared" si="41"/>
        <v>0</v>
      </c>
      <c r="AE196" s="72">
        <v>0</v>
      </c>
      <c r="AF196" s="60">
        <v>0</v>
      </c>
      <c r="AG196" s="72">
        <f t="shared" si="42"/>
        <v>0</v>
      </c>
      <c r="AH196" s="72">
        <v>0</v>
      </c>
      <c r="AI196" s="60">
        <v>0</v>
      </c>
      <c r="AJ196" s="72">
        <f t="shared" si="43"/>
        <v>0</v>
      </c>
      <c r="AK196" s="72">
        <v>0</v>
      </c>
      <c r="AL196" s="60">
        <v>0</v>
      </c>
      <c r="AM196" s="72">
        <f t="shared" si="44"/>
        <v>0</v>
      </c>
      <c r="AN196" s="72">
        <v>0</v>
      </c>
      <c r="AO196" s="60">
        <v>0</v>
      </c>
    </row>
    <row r="197" spans="1:41" ht="20.100000000000001" customHeight="1">
      <c r="A197" s="59" t="s">
        <v>36</v>
      </c>
      <c r="B197" s="59" t="s">
        <v>36</v>
      </c>
      <c r="C197" s="59" t="s">
        <v>36</v>
      </c>
      <c r="D197" s="59" t="s">
        <v>137</v>
      </c>
      <c r="E197" s="72">
        <f t="shared" si="30"/>
        <v>1347.66</v>
      </c>
      <c r="F197" s="72">
        <f t="shared" si="31"/>
        <v>1347.66</v>
      </c>
      <c r="G197" s="72">
        <f t="shared" si="32"/>
        <v>1347.66</v>
      </c>
      <c r="H197" s="72">
        <v>954.88</v>
      </c>
      <c r="I197" s="60">
        <v>392.78</v>
      </c>
      <c r="J197" s="72">
        <f t="shared" si="33"/>
        <v>0</v>
      </c>
      <c r="K197" s="72">
        <v>0</v>
      </c>
      <c r="L197" s="60">
        <v>0</v>
      </c>
      <c r="M197" s="72">
        <f t="shared" si="34"/>
        <v>0</v>
      </c>
      <c r="N197" s="72">
        <v>0</v>
      </c>
      <c r="O197" s="60">
        <v>0</v>
      </c>
      <c r="P197" s="61">
        <f t="shared" si="35"/>
        <v>0</v>
      </c>
      <c r="Q197" s="72">
        <f t="shared" si="36"/>
        <v>0</v>
      </c>
      <c r="R197" s="72">
        <v>0</v>
      </c>
      <c r="S197" s="60">
        <v>0</v>
      </c>
      <c r="T197" s="72">
        <f t="shared" si="37"/>
        <v>0</v>
      </c>
      <c r="U197" s="72">
        <v>0</v>
      </c>
      <c r="V197" s="72">
        <v>0</v>
      </c>
      <c r="W197" s="72">
        <f t="shared" si="38"/>
        <v>0</v>
      </c>
      <c r="X197" s="72">
        <v>0</v>
      </c>
      <c r="Y197" s="60">
        <v>0</v>
      </c>
      <c r="Z197" s="61">
        <f t="shared" si="39"/>
        <v>0</v>
      </c>
      <c r="AA197" s="72">
        <f t="shared" si="40"/>
        <v>0</v>
      </c>
      <c r="AB197" s="72">
        <v>0</v>
      </c>
      <c r="AC197" s="60">
        <v>0</v>
      </c>
      <c r="AD197" s="72">
        <f t="shared" si="41"/>
        <v>0</v>
      </c>
      <c r="AE197" s="72">
        <v>0</v>
      </c>
      <c r="AF197" s="60">
        <v>0</v>
      </c>
      <c r="AG197" s="72">
        <f t="shared" si="42"/>
        <v>0</v>
      </c>
      <c r="AH197" s="72">
        <v>0</v>
      </c>
      <c r="AI197" s="60">
        <v>0</v>
      </c>
      <c r="AJ197" s="72">
        <f t="shared" si="43"/>
        <v>0</v>
      </c>
      <c r="AK197" s="72">
        <v>0</v>
      </c>
      <c r="AL197" s="60">
        <v>0</v>
      </c>
      <c r="AM197" s="72">
        <f t="shared" si="44"/>
        <v>0</v>
      </c>
      <c r="AN197" s="72">
        <v>0</v>
      </c>
      <c r="AO197" s="60">
        <v>0</v>
      </c>
    </row>
    <row r="198" spans="1:41" ht="20.100000000000001" customHeight="1">
      <c r="A198" s="59" t="s">
        <v>36</v>
      </c>
      <c r="B198" s="59" t="s">
        <v>36</v>
      </c>
      <c r="C198" s="59" t="s">
        <v>36</v>
      </c>
      <c r="D198" s="59" t="s">
        <v>138</v>
      </c>
      <c r="E198" s="72">
        <f t="shared" si="30"/>
        <v>1347.66</v>
      </c>
      <c r="F198" s="72">
        <f t="shared" si="31"/>
        <v>1347.66</v>
      </c>
      <c r="G198" s="72">
        <f t="shared" si="32"/>
        <v>1347.66</v>
      </c>
      <c r="H198" s="72">
        <v>954.88</v>
      </c>
      <c r="I198" s="60">
        <v>392.78</v>
      </c>
      <c r="J198" s="72">
        <f t="shared" si="33"/>
        <v>0</v>
      </c>
      <c r="K198" s="72">
        <v>0</v>
      </c>
      <c r="L198" s="60">
        <v>0</v>
      </c>
      <c r="M198" s="72">
        <f t="shared" si="34"/>
        <v>0</v>
      </c>
      <c r="N198" s="72">
        <v>0</v>
      </c>
      <c r="O198" s="60">
        <v>0</v>
      </c>
      <c r="P198" s="61">
        <f t="shared" si="35"/>
        <v>0</v>
      </c>
      <c r="Q198" s="72">
        <f t="shared" si="36"/>
        <v>0</v>
      </c>
      <c r="R198" s="72">
        <v>0</v>
      </c>
      <c r="S198" s="60">
        <v>0</v>
      </c>
      <c r="T198" s="72">
        <f t="shared" si="37"/>
        <v>0</v>
      </c>
      <c r="U198" s="72">
        <v>0</v>
      </c>
      <c r="V198" s="72">
        <v>0</v>
      </c>
      <c r="W198" s="72">
        <f t="shared" si="38"/>
        <v>0</v>
      </c>
      <c r="X198" s="72">
        <v>0</v>
      </c>
      <c r="Y198" s="60">
        <v>0</v>
      </c>
      <c r="Z198" s="61">
        <f t="shared" si="39"/>
        <v>0</v>
      </c>
      <c r="AA198" s="72">
        <f t="shared" si="40"/>
        <v>0</v>
      </c>
      <c r="AB198" s="72">
        <v>0</v>
      </c>
      <c r="AC198" s="60">
        <v>0</v>
      </c>
      <c r="AD198" s="72">
        <f t="shared" si="41"/>
        <v>0</v>
      </c>
      <c r="AE198" s="72">
        <v>0</v>
      </c>
      <c r="AF198" s="60">
        <v>0</v>
      </c>
      <c r="AG198" s="72">
        <f t="shared" si="42"/>
        <v>0</v>
      </c>
      <c r="AH198" s="72">
        <v>0</v>
      </c>
      <c r="AI198" s="60">
        <v>0</v>
      </c>
      <c r="AJ198" s="72">
        <f t="shared" si="43"/>
        <v>0</v>
      </c>
      <c r="AK198" s="72">
        <v>0</v>
      </c>
      <c r="AL198" s="60">
        <v>0</v>
      </c>
      <c r="AM198" s="72">
        <f t="shared" si="44"/>
        <v>0</v>
      </c>
      <c r="AN198" s="72">
        <v>0</v>
      </c>
      <c r="AO198" s="60">
        <v>0</v>
      </c>
    </row>
    <row r="199" spans="1:41" ht="20.100000000000001" customHeight="1">
      <c r="A199" s="59" t="s">
        <v>36</v>
      </c>
      <c r="B199" s="59" t="s">
        <v>36</v>
      </c>
      <c r="C199" s="59" t="s">
        <v>36</v>
      </c>
      <c r="D199" s="59" t="s">
        <v>346</v>
      </c>
      <c r="E199" s="72">
        <f t="shared" ref="E199:E262" si="45">SUM(F199,P199,Z199)</f>
        <v>1336.06</v>
      </c>
      <c r="F199" s="72">
        <f t="shared" ref="F199:F262" si="46">SUM(G199,J199,M199)</f>
        <v>1336.06</v>
      </c>
      <c r="G199" s="72">
        <f t="shared" ref="G199:G262" si="47">SUM(H199:I199)</f>
        <v>1336.06</v>
      </c>
      <c r="H199" s="72">
        <v>945.06</v>
      </c>
      <c r="I199" s="60">
        <v>391</v>
      </c>
      <c r="J199" s="72">
        <f t="shared" ref="J199:J262" si="48">SUM(K199:L199)</f>
        <v>0</v>
      </c>
      <c r="K199" s="72">
        <v>0</v>
      </c>
      <c r="L199" s="60">
        <v>0</v>
      </c>
      <c r="M199" s="72">
        <f t="shared" ref="M199:M262" si="49">SUM(N199:O199)</f>
        <v>0</v>
      </c>
      <c r="N199" s="72">
        <v>0</v>
      </c>
      <c r="O199" s="60">
        <v>0</v>
      </c>
      <c r="P199" s="61">
        <f t="shared" ref="P199:P262" si="50">SUM(Q199,T199,W199)</f>
        <v>0</v>
      </c>
      <c r="Q199" s="72">
        <f t="shared" ref="Q199:Q262" si="51">SUM(R199:S199)</f>
        <v>0</v>
      </c>
      <c r="R199" s="72">
        <v>0</v>
      </c>
      <c r="S199" s="60">
        <v>0</v>
      </c>
      <c r="T199" s="72">
        <f t="shared" ref="T199:T262" si="52">SUM(U199:V199)</f>
        <v>0</v>
      </c>
      <c r="U199" s="72">
        <v>0</v>
      </c>
      <c r="V199" s="72">
        <v>0</v>
      </c>
      <c r="W199" s="72">
        <f t="shared" ref="W199:W262" si="53">SUM(X199:Y199)</f>
        <v>0</v>
      </c>
      <c r="X199" s="72">
        <v>0</v>
      </c>
      <c r="Y199" s="60">
        <v>0</v>
      </c>
      <c r="Z199" s="61">
        <f t="shared" ref="Z199:Z262" si="54">SUM(AA199,AD199,AG199,AJ199,AM199)</f>
        <v>0</v>
      </c>
      <c r="AA199" s="72">
        <f t="shared" ref="AA199:AA262" si="55">SUM(AB199:AC199)</f>
        <v>0</v>
      </c>
      <c r="AB199" s="72">
        <v>0</v>
      </c>
      <c r="AC199" s="60">
        <v>0</v>
      </c>
      <c r="AD199" s="72">
        <f t="shared" ref="AD199:AD262" si="56">SUM(AE199:AF199)</f>
        <v>0</v>
      </c>
      <c r="AE199" s="72">
        <v>0</v>
      </c>
      <c r="AF199" s="60">
        <v>0</v>
      </c>
      <c r="AG199" s="72">
        <f t="shared" ref="AG199:AG262" si="57">SUM(AH199:AI199)</f>
        <v>0</v>
      </c>
      <c r="AH199" s="72">
        <v>0</v>
      </c>
      <c r="AI199" s="60">
        <v>0</v>
      </c>
      <c r="AJ199" s="72">
        <f t="shared" ref="AJ199:AJ262" si="58">SUM(AK199:AL199)</f>
        <v>0</v>
      </c>
      <c r="AK199" s="72">
        <v>0</v>
      </c>
      <c r="AL199" s="60">
        <v>0</v>
      </c>
      <c r="AM199" s="72">
        <f t="shared" ref="AM199:AM262" si="59">SUM(AN199:AO199)</f>
        <v>0</v>
      </c>
      <c r="AN199" s="72">
        <v>0</v>
      </c>
      <c r="AO199" s="60">
        <v>0</v>
      </c>
    </row>
    <row r="200" spans="1:41" ht="20.100000000000001" customHeight="1">
      <c r="A200" s="59" t="s">
        <v>347</v>
      </c>
      <c r="B200" s="59" t="s">
        <v>91</v>
      </c>
      <c r="C200" s="59" t="s">
        <v>139</v>
      </c>
      <c r="D200" s="59" t="s">
        <v>348</v>
      </c>
      <c r="E200" s="72">
        <f t="shared" si="45"/>
        <v>616.13</v>
      </c>
      <c r="F200" s="72">
        <f t="shared" si="46"/>
        <v>616.13</v>
      </c>
      <c r="G200" s="72">
        <f t="shared" si="47"/>
        <v>616.13</v>
      </c>
      <c r="H200" s="72">
        <v>616.13</v>
      </c>
      <c r="I200" s="60">
        <v>0</v>
      </c>
      <c r="J200" s="72">
        <f t="shared" si="48"/>
        <v>0</v>
      </c>
      <c r="K200" s="72">
        <v>0</v>
      </c>
      <c r="L200" s="60">
        <v>0</v>
      </c>
      <c r="M200" s="72">
        <f t="shared" si="49"/>
        <v>0</v>
      </c>
      <c r="N200" s="72">
        <v>0</v>
      </c>
      <c r="O200" s="60">
        <v>0</v>
      </c>
      <c r="P200" s="61">
        <f t="shared" si="50"/>
        <v>0</v>
      </c>
      <c r="Q200" s="72">
        <f t="shared" si="51"/>
        <v>0</v>
      </c>
      <c r="R200" s="72">
        <v>0</v>
      </c>
      <c r="S200" s="60">
        <v>0</v>
      </c>
      <c r="T200" s="72">
        <f t="shared" si="52"/>
        <v>0</v>
      </c>
      <c r="U200" s="72">
        <v>0</v>
      </c>
      <c r="V200" s="72">
        <v>0</v>
      </c>
      <c r="W200" s="72">
        <f t="shared" si="53"/>
        <v>0</v>
      </c>
      <c r="X200" s="72">
        <v>0</v>
      </c>
      <c r="Y200" s="60">
        <v>0</v>
      </c>
      <c r="Z200" s="61">
        <f t="shared" si="54"/>
        <v>0</v>
      </c>
      <c r="AA200" s="72">
        <f t="shared" si="55"/>
        <v>0</v>
      </c>
      <c r="AB200" s="72">
        <v>0</v>
      </c>
      <c r="AC200" s="60">
        <v>0</v>
      </c>
      <c r="AD200" s="72">
        <f t="shared" si="56"/>
        <v>0</v>
      </c>
      <c r="AE200" s="72">
        <v>0</v>
      </c>
      <c r="AF200" s="60">
        <v>0</v>
      </c>
      <c r="AG200" s="72">
        <f t="shared" si="57"/>
        <v>0</v>
      </c>
      <c r="AH200" s="72">
        <v>0</v>
      </c>
      <c r="AI200" s="60">
        <v>0</v>
      </c>
      <c r="AJ200" s="72">
        <f t="shared" si="58"/>
        <v>0</v>
      </c>
      <c r="AK200" s="72">
        <v>0</v>
      </c>
      <c r="AL200" s="60">
        <v>0</v>
      </c>
      <c r="AM200" s="72">
        <f t="shared" si="59"/>
        <v>0</v>
      </c>
      <c r="AN200" s="72">
        <v>0</v>
      </c>
      <c r="AO200" s="60">
        <v>0</v>
      </c>
    </row>
    <row r="201" spans="1:41" ht="20.100000000000001" customHeight="1">
      <c r="A201" s="59" t="s">
        <v>347</v>
      </c>
      <c r="B201" s="59" t="s">
        <v>101</v>
      </c>
      <c r="C201" s="59" t="s">
        <v>139</v>
      </c>
      <c r="D201" s="59" t="s">
        <v>349</v>
      </c>
      <c r="E201" s="72">
        <f t="shared" si="45"/>
        <v>719.93</v>
      </c>
      <c r="F201" s="72">
        <f t="shared" si="46"/>
        <v>719.93</v>
      </c>
      <c r="G201" s="72">
        <f t="shared" si="47"/>
        <v>719.93</v>
      </c>
      <c r="H201" s="72">
        <v>328.93</v>
      </c>
      <c r="I201" s="60">
        <v>391</v>
      </c>
      <c r="J201" s="72">
        <f t="shared" si="48"/>
        <v>0</v>
      </c>
      <c r="K201" s="72">
        <v>0</v>
      </c>
      <c r="L201" s="60">
        <v>0</v>
      </c>
      <c r="M201" s="72">
        <f t="shared" si="49"/>
        <v>0</v>
      </c>
      <c r="N201" s="72">
        <v>0</v>
      </c>
      <c r="O201" s="60">
        <v>0</v>
      </c>
      <c r="P201" s="61">
        <f t="shared" si="50"/>
        <v>0</v>
      </c>
      <c r="Q201" s="72">
        <f t="shared" si="51"/>
        <v>0</v>
      </c>
      <c r="R201" s="72">
        <v>0</v>
      </c>
      <c r="S201" s="60">
        <v>0</v>
      </c>
      <c r="T201" s="72">
        <f t="shared" si="52"/>
        <v>0</v>
      </c>
      <c r="U201" s="72">
        <v>0</v>
      </c>
      <c r="V201" s="72">
        <v>0</v>
      </c>
      <c r="W201" s="72">
        <f t="shared" si="53"/>
        <v>0</v>
      </c>
      <c r="X201" s="72">
        <v>0</v>
      </c>
      <c r="Y201" s="60">
        <v>0</v>
      </c>
      <c r="Z201" s="61">
        <f t="shared" si="54"/>
        <v>0</v>
      </c>
      <c r="AA201" s="72">
        <f t="shared" si="55"/>
        <v>0</v>
      </c>
      <c r="AB201" s="72">
        <v>0</v>
      </c>
      <c r="AC201" s="60">
        <v>0</v>
      </c>
      <c r="AD201" s="72">
        <f t="shared" si="56"/>
        <v>0</v>
      </c>
      <c r="AE201" s="72">
        <v>0</v>
      </c>
      <c r="AF201" s="60">
        <v>0</v>
      </c>
      <c r="AG201" s="72">
        <f t="shared" si="57"/>
        <v>0</v>
      </c>
      <c r="AH201" s="72">
        <v>0</v>
      </c>
      <c r="AI201" s="60">
        <v>0</v>
      </c>
      <c r="AJ201" s="72">
        <f t="shared" si="58"/>
        <v>0</v>
      </c>
      <c r="AK201" s="72">
        <v>0</v>
      </c>
      <c r="AL201" s="60">
        <v>0</v>
      </c>
      <c r="AM201" s="72">
        <f t="shared" si="59"/>
        <v>0</v>
      </c>
      <c r="AN201" s="72">
        <v>0</v>
      </c>
      <c r="AO201" s="60">
        <v>0</v>
      </c>
    </row>
    <row r="202" spans="1:41" ht="20.100000000000001" customHeight="1">
      <c r="A202" s="59" t="s">
        <v>36</v>
      </c>
      <c r="B202" s="59" t="s">
        <v>36</v>
      </c>
      <c r="C202" s="59" t="s">
        <v>36</v>
      </c>
      <c r="D202" s="59" t="s">
        <v>350</v>
      </c>
      <c r="E202" s="72">
        <f t="shared" si="45"/>
        <v>1.78</v>
      </c>
      <c r="F202" s="72">
        <f t="shared" si="46"/>
        <v>1.78</v>
      </c>
      <c r="G202" s="72">
        <f t="shared" si="47"/>
        <v>1.78</v>
      </c>
      <c r="H202" s="72">
        <v>0</v>
      </c>
      <c r="I202" s="60">
        <v>1.78</v>
      </c>
      <c r="J202" s="72">
        <f t="shared" si="48"/>
        <v>0</v>
      </c>
      <c r="K202" s="72">
        <v>0</v>
      </c>
      <c r="L202" s="60">
        <v>0</v>
      </c>
      <c r="M202" s="72">
        <f t="shared" si="49"/>
        <v>0</v>
      </c>
      <c r="N202" s="72">
        <v>0</v>
      </c>
      <c r="O202" s="60">
        <v>0</v>
      </c>
      <c r="P202" s="61">
        <f t="shared" si="50"/>
        <v>0</v>
      </c>
      <c r="Q202" s="72">
        <f t="shared" si="51"/>
        <v>0</v>
      </c>
      <c r="R202" s="72">
        <v>0</v>
      </c>
      <c r="S202" s="60">
        <v>0</v>
      </c>
      <c r="T202" s="72">
        <f t="shared" si="52"/>
        <v>0</v>
      </c>
      <c r="U202" s="72">
        <v>0</v>
      </c>
      <c r="V202" s="72">
        <v>0</v>
      </c>
      <c r="W202" s="72">
        <f t="shared" si="53"/>
        <v>0</v>
      </c>
      <c r="X202" s="72">
        <v>0</v>
      </c>
      <c r="Y202" s="60">
        <v>0</v>
      </c>
      <c r="Z202" s="61">
        <f t="shared" si="54"/>
        <v>0</v>
      </c>
      <c r="AA202" s="72">
        <f t="shared" si="55"/>
        <v>0</v>
      </c>
      <c r="AB202" s="72">
        <v>0</v>
      </c>
      <c r="AC202" s="60">
        <v>0</v>
      </c>
      <c r="AD202" s="72">
        <f t="shared" si="56"/>
        <v>0</v>
      </c>
      <c r="AE202" s="72">
        <v>0</v>
      </c>
      <c r="AF202" s="60">
        <v>0</v>
      </c>
      <c r="AG202" s="72">
        <f t="shared" si="57"/>
        <v>0</v>
      </c>
      <c r="AH202" s="72">
        <v>0</v>
      </c>
      <c r="AI202" s="60">
        <v>0</v>
      </c>
      <c r="AJ202" s="72">
        <f t="shared" si="58"/>
        <v>0</v>
      </c>
      <c r="AK202" s="72">
        <v>0</v>
      </c>
      <c r="AL202" s="60">
        <v>0</v>
      </c>
      <c r="AM202" s="72">
        <f t="shared" si="59"/>
        <v>0</v>
      </c>
      <c r="AN202" s="72">
        <v>0</v>
      </c>
      <c r="AO202" s="60">
        <v>0</v>
      </c>
    </row>
    <row r="203" spans="1:41" ht="20.100000000000001" customHeight="1">
      <c r="A203" s="59" t="s">
        <v>351</v>
      </c>
      <c r="B203" s="59" t="s">
        <v>91</v>
      </c>
      <c r="C203" s="59" t="s">
        <v>139</v>
      </c>
      <c r="D203" s="59" t="s">
        <v>352</v>
      </c>
      <c r="E203" s="72">
        <f t="shared" si="45"/>
        <v>1.78</v>
      </c>
      <c r="F203" s="72">
        <f t="shared" si="46"/>
        <v>1.78</v>
      </c>
      <c r="G203" s="72">
        <f t="shared" si="47"/>
        <v>1.78</v>
      </c>
      <c r="H203" s="72">
        <v>0</v>
      </c>
      <c r="I203" s="60">
        <v>1.78</v>
      </c>
      <c r="J203" s="72">
        <f t="shared" si="48"/>
        <v>0</v>
      </c>
      <c r="K203" s="72">
        <v>0</v>
      </c>
      <c r="L203" s="60">
        <v>0</v>
      </c>
      <c r="M203" s="72">
        <f t="shared" si="49"/>
        <v>0</v>
      </c>
      <c r="N203" s="72">
        <v>0</v>
      </c>
      <c r="O203" s="60">
        <v>0</v>
      </c>
      <c r="P203" s="61">
        <f t="shared" si="50"/>
        <v>0</v>
      </c>
      <c r="Q203" s="72">
        <f t="shared" si="51"/>
        <v>0</v>
      </c>
      <c r="R203" s="72">
        <v>0</v>
      </c>
      <c r="S203" s="60">
        <v>0</v>
      </c>
      <c r="T203" s="72">
        <f t="shared" si="52"/>
        <v>0</v>
      </c>
      <c r="U203" s="72">
        <v>0</v>
      </c>
      <c r="V203" s="72">
        <v>0</v>
      </c>
      <c r="W203" s="72">
        <f t="shared" si="53"/>
        <v>0</v>
      </c>
      <c r="X203" s="72">
        <v>0</v>
      </c>
      <c r="Y203" s="60">
        <v>0</v>
      </c>
      <c r="Z203" s="61">
        <f t="shared" si="54"/>
        <v>0</v>
      </c>
      <c r="AA203" s="72">
        <f t="shared" si="55"/>
        <v>0</v>
      </c>
      <c r="AB203" s="72">
        <v>0</v>
      </c>
      <c r="AC203" s="60">
        <v>0</v>
      </c>
      <c r="AD203" s="72">
        <f t="shared" si="56"/>
        <v>0</v>
      </c>
      <c r="AE203" s="72">
        <v>0</v>
      </c>
      <c r="AF203" s="60">
        <v>0</v>
      </c>
      <c r="AG203" s="72">
        <f t="shared" si="57"/>
        <v>0</v>
      </c>
      <c r="AH203" s="72">
        <v>0</v>
      </c>
      <c r="AI203" s="60">
        <v>0</v>
      </c>
      <c r="AJ203" s="72">
        <f t="shared" si="58"/>
        <v>0</v>
      </c>
      <c r="AK203" s="72">
        <v>0</v>
      </c>
      <c r="AL203" s="60">
        <v>0</v>
      </c>
      <c r="AM203" s="72">
        <f t="shared" si="59"/>
        <v>0</v>
      </c>
      <c r="AN203" s="72">
        <v>0</v>
      </c>
      <c r="AO203" s="60">
        <v>0</v>
      </c>
    </row>
    <row r="204" spans="1:41" ht="20.100000000000001" customHeight="1">
      <c r="A204" s="59" t="s">
        <v>36</v>
      </c>
      <c r="B204" s="59" t="s">
        <v>36</v>
      </c>
      <c r="C204" s="59" t="s">
        <v>36</v>
      </c>
      <c r="D204" s="59" t="s">
        <v>333</v>
      </c>
      <c r="E204" s="72">
        <f t="shared" si="45"/>
        <v>9.82</v>
      </c>
      <c r="F204" s="72">
        <f t="shared" si="46"/>
        <v>9.82</v>
      </c>
      <c r="G204" s="72">
        <f t="shared" si="47"/>
        <v>9.82</v>
      </c>
      <c r="H204" s="72">
        <v>9.82</v>
      </c>
      <c r="I204" s="60">
        <v>0</v>
      </c>
      <c r="J204" s="72">
        <f t="shared" si="48"/>
        <v>0</v>
      </c>
      <c r="K204" s="72">
        <v>0</v>
      </c>
      <c r="L204" s="60">
        <v>0</v>
      </c>
      <c r="M204" s="72">
        <f t="shared" si="49"/>
        <v>0</v>
      </c>
      <c r="N204" s="72">
        <v>0</v>
      </c>
      <c r="O204" s="60">
        <v>0</v>
      </c>
      <c r="P204" s="61">
        <f t="shared" si="50"/>
        <v>0</v>
      </c>
      <c r="Q204" s="72">
        <f t="shared" si="51"/>
        <v>0</v>
      </c>
      <c r="R204" s="72">
        <v>0</v>
      </c>
      <c r="S204" s="60">
        <v>0</v>
      </c>
      <c r="T204" s="72">
        <f t="shared" si="52"/>
        <v>0</v>
      </c>
      <c r="U204" s="72">
        <v>0</v>
      </c>
      <c r="V204" s="72">
        <v>0</v>
      </c>
      <c r="W204" s="72">
        <f t="shared" si="53"/>
        <v>0</v>
      </c>
      <c r="X204" s="72">
        <v>0</v>
      </c>
      <c r="Y204" s="60">
        <v>0</v>
      </c>
      <c r="Z204" s="61">
        <f t="shared" si="54"/>
        <v>0</v>
      </c>
      <c r="AA204" s="72">
        <f t="shared" si="55"/>
        <v>0</v>
      </c>
      <c r="AB204" s="72">
        <v>0</v>
      </c>
      <c r="AC204" s="60">
        <v>0</v>
      </c>
      <c r="AD204" s="72">
        <f t="shared" si="56"/>
        <v>0</v>
      </c>
      <c r="AE204" s="72">
        <v>0</v>
      </c>
      <c r="AF204" s="60">
        <v>0</v>
      </c>
      <c r="AG204" s="72">
        <f t="shared" si="57"/>
        <v>0</v>
      </c>
      <c r="AH204" s="72">
        <v>0</v>
      </c>
      <c r="AI204" s="60">
        <v>0</v>
      </c>
      <c r="AJ204" s="72">
        <f t="shared" si="58"/>
        <v>0</v>
      </c>
      <c r="AK204" s="72">
        <v>0</v>
      </c>
      <c r="AL204" s="60">
        <v>0</v>
      </c>
      <c r="AM204" s="72">
        <f t="shared" si="59"/>
        <v>0</v>
      </c>
      <c r="AN204" s="72">
        <v>0</v>
      </c>
      <c r="AO204" s="60">
        <v>0</v>
      </c>
    </row>
    <row r="205" spans="1:41" ht="20.100000000000001" customHeight="1">
      <c r="A205" s="59" t="s">
        <v>334</v>
      </c>
      <c r="B205" s="59" t="s">
        <v>91</v>
      </c>
      <c r="C205" s="59" t="s">
        <v>139</v>
      </c>
      <c r="D205" s="59" t="s">
        <v>335</v>
      </c>
      <c r="E205" s="72">
        <f t="shared" si="45"/>
        <v>2.82</v>
      </c>
      <c r="F205" s="72">
        <f t="shared" si="46"/>
        <v>2.82</v>
      </c>
      <c r="G205" s="72">
        <f t="shared" si="47"/>
        <v>2.82</v>
      </c>
      <c r="H205" s="72">
        <v>2.82</v>
      </c>
      <c r="I205" s="60">
        <v>0</v>
      </c>
      <c r="J205" s="72">
        <f t="shared" si="48"/>
        <v>0</v>
      </c>
      <c r="K205" s="72">
        <v>0</v>
      </c>
      <c r="L205" s="60">
        <v>0</v>
      </c>
      <c r="M205" s="72">
        <f t="shared" si="49"/>
        <v>0</v>
      </c>
      <c r="N205" s="72">
        <v>0</v>
      </c>
      <c r="O205" s="60">
        <v>0</v>
      </c>
      <c r="P205" s="61">
        <f t="shared" si="50"/>
        <v>0</v>
      </c>
      <c r="Q205" s="72">
        <f t="shared" si="51"/>
        <v>0</v>
      </c>
      <c r="R205" s="72">
        <v>0</v>
      </c>
      <c r="S205" s="60">
        <v>0</v>
      </c>
      <c r="T205" s="72">
        <f t="shared" si="52"/>
        <v>0</v>
      </c>
      <c r="U205" s="72">
        <v>0</v>
      </c>
      <c r="V205" s="72">
        <v>0</v>
      </c>
      <c r="W205" s="72">
        <f t="shared" si="53"/>
        <v>0</v>
      </c>
      <c r="X205" s="72">
        <v>0</v>
      </c>
      <c r="Y205" s="60">
        <v>0</v>
      </c>
      <c r="Z205" s="61">
        <f t="shared" si="54"/>
        <v>0</v>
      </c>
      <c r="AA205" s="72">
        <f t="shared" si="55"/>
        <v>0</v>
      </c>
      <c r="AB205" s="72">
        <v>0</v>
      </c>
      <c r="AC205" s="60">
        <v>0</v>
      </c>
      <c r="AD205" s="72">
        <f t="shared" si="56"/>
        <v>0</v>
      </c>
      <c r="AE205" s="72">
        <v>0</v>
      </c>
      <c r="AF205" s="60">
        <v>0</v>
      </c>
      <c r="AG205" s="72">
        <f t="shared" si="57"/>
        <v>0</v>
      </c>
      <c r="AH205" s="72">
        <v>0</v>
      </c>
      <c r="AI205" s="60">
        <v>0</v>
      </c>
      <c r="AJ205" s="72">
        <f t="shared" si="58"/>
        <v>0</v>
      </c>
      <c r="AK205" s="72">
        <v>0</v>
      </c>
      <c r="AL205" s="60">
        <v>0</v>
      </c>
      <c r="AM205" s="72">
        <f t="shared" si="59"/>
        <v>0</v>
      </c>
      <c r="AN205" s="72">
        <v>0</v>
      </c>
      <c r="AO205" s="60">
        <v>0</v>
      </c>
    </row>
    <row r="206" spans="1:41" ht="20.100000000000001" customHeight="1">
      <c r="A206" s="59" t="s">
        <v>334</v>
      </c>
      <c r="B206" s="59" t="s">
        <v>82</v>
      </c>
      <c r="C206" s="59" t="s">
        <v>139</v>
      </c>
      <c r="D206" s="59" t="s">
        <v>337</v>
      </c>
      <c r="E206" s="72">
        <f t="shared" si="45"/>
        <v>7</v>
      </c>
      <c r="F206" s="72">
        <f t="shared" si="46"/>
        <v>7</v>
      </c>
      <c r="G206" s="72">
        <f t="shared" si="47"/>
        <v>7</v>
      </c>
      <c r="H206" s="72">
        <v>7</v>
      </c>
      <c r="I206" s="60">
        <v>0</v>
      </c>
      <c r="J206" s="72">
        <f t="shared" si="48"/>
        <v>0</v>
      </c>
      <c r="K206" s="72">
        <v>0</v>
      </c>
      <c r="L206" s="60">
        <v>0</v>
      </c>
      <c r="M206" s="72">
        <f t="shared" si="49"/>
        <v>0</v>
      </c>
      <c r="N206" s="72">
        <v>0</v>
      </c>
      <c r="O206" s="60">
        <v>0</v>
      </c>
      <c r="P206" s="61">
        <f t="shared" si="50"/>
        <v>0</v>
      </c>
      <c r="Q206" s="72">
        <f t="shared" si="51"/>
        <v>0</v>
      </c>
      <c r="R206" s="72">
        <v>0</v>
      </c>
      <c r="S206" s="60">
        <v>0</v>
      </c>
      <c r="T206" s="72">
        <f t="shared" si="52"/>
        <v>0</v>
      </c>
      <c r="U206" s="72">
        <v>0</v>
      </c>
      <c r="V206" s="72">
        <v>0</v>
      </c>
      <c r="W206" s="72">
        <f t="shared" si="53"/>
        <v>0</v>
      </c>
      <c r="X206" s="72">
        <v>0</v>
      </c>
      <c r="Y206" s="60">
        <v>0</v>
      </c>
      <c r="Z206" s="61">
        <f t="shared" si="54"/>
        <v>0</v>
      </c>
      <c r="AA206" s="72">
        <f t="shared" si="55"/>
        <v>0</v>
      </c>
      <c r="AB206" s="72">
        <v>0</v>
      </c>
      <c r="AC206" s="60">
        <v>0</v>
      </c>
      <c r="AD206" s="72">
        <f t="shared" si="56"/>
        <v>0</v>
      </c>
      <c r="AE206" s="72">
        <v>0</v>
      </c>
      <c r="AF206" s="60">
        <v>0</v>
      </c>
      <c r="AG206" s="72">
        <f t="shared" si="57"/>
        <v>0</v>
      </c>
      <c r="AH206" s="72">
        <v>0</v>
      </c>
      <c r="AI206" s="60">
        <v>0</v>
      </c>
      <c r="AJ206" s="72">
        <f t="shared" si="58"/>
        <v>0</v>
      </c>
      <c r="AK206" s="72">
        <v>0</v>
      </c>
      <c r="AL206" s="60">
        <v>0</v>
      </c>
      <c r="AM206" s="72">
        <f t="shared" si="59"/>
        <v>0</v>
      </c>
      <c r="AN206" s="72">
        <v>0</v>
      </c>
      <c r="AO206" s="60">
        <v>0</v>
      </c>
    </row>
    <row r="207" spans="1:41" ht="20.100000000000001" customHeight="1">
      <c r="A207" s="59" t="s">
        <v>36</v>
      </c>
      <c r="B207" s="59" t="s">
        <v>36</v>
      </c>
      <c r="C207" s="59" t="s">
        <v>36</v>
      </c>
      <c r="D207" s="59" t="s">
        <v>142</v>
      </c>
      <c r="E207" s="72">
        <f t="shared" si="45"/>
        <v>6514.37</v>
      </c>
      <c r="F207" s="72">
        <f t="shared" si="46"/>
        <v>4702.21</v>
      </c>
      <c r="G207" s="72">
        <f t="shared" si="47"/>
        <v>4702.21</v>
      </c>
      <c r="H207" s="72">
        <v>4230.6899999999996</v>
      </c>
      <c r="I207" s="60">
        <v>471.52</v>
      </c>
      <c r="J207" s="72">
        <f t="shared" si="48"/>
        <v>0</v>
      </c>
      <c r="K207" s="72">
        <v>0</v>
      </c>
      <c r="L207" s="60">
        <v>0</v>
      </c>
      <c r="M207" s="72">
        <f t="shared" si="49"/>
        <v>0</v>
      </c>
      <c r="N207" s="72">
        <v>0</v>
      </c>
      <c r="O207" s="60">
        <v>0</v>
      </c>
      <c r="P207" s="61">
        <f t="shared" si="50"/>
        <v>0</v>
      </c>
      <c r="Q207" s="72">
        <f t="shared" si="51"/>
        <v>0</v>
      </c>
      <c r="R207" s="72">
        <v>0</v>
      </c>
      <c r="S207" s="60">
        <v>0</v>
      </c>
      <c r="T207" s="72">
        <f t="shared" si="52"/>
        <v>0</v>
      </c>
      <c r="U207" s="72">
        <v>0</v>
      </c>
      <c r="V207" s="72">
        <v>0</v>
      </c>
      <c r="W207" s="72">
        <f t="shared" si="53"/>
        <v>0</v>
      </c>
      <c r="X207" s="72">
        <v>0</v>
      </c>
      <c r="Y207" s="60">
        <v>0</v>
      </c>
      <c r="Z207" s="61">
        <f t="shared" si="54"/>
        <v>1812.16</v>
      </c>
      <c r="AA207" s="72">
        <f t="shared" si="55"/>
        <v>1812.16</v>
      </c>
      <c r="AB207" s="72">
        <v>0</v>
      </c>
      <c r="AC207" s="60">
        <v>1812.16</v>
      </c>
      <c r="AD207" s="72">
        <f t="shared" si="56"/>
        <v>0</v>
      </c>
      <c r="AE207" s="72">
        <v>0</v>
      </c>
      <c r="AF207" s="60">
        <v>0</v>
      </c>
      <c r="AG207" s="72">
        <f t="shared" si="57"/>
        <v>0</v>
      </c>
      <c r="AH207" s="72">
        <v>0</v>
      </c>
      <c r="AI207" s="60">
        <v>0</v>
      </c>
      <c r="AJ207" s="72">
        <f t="shared" si="58"/>
        <v>0</v>
      </c>
      <c r="AK207" s="72">
        <v>0</v>
      </c>
      <c r="AL207" s="60">
        <v>0</v>
      </c>
      <c r="AM207" s="72">
        <f t="shared" si="59"/>
        <v>0</v>
      </c>
      <c r="AN207" s="72">
        <v>0</v>
      </c>
      <c r="AO207" s="60">
        <v>0</v>
      </c>
    </row>
    <row r="208" spans="1:41" ht="20.100000000000001" customHeight="1">
      <c r="A208" s="59" t="s">
        <v>36</v>
      </c>
      <c r="B208" s="59" t="s">
        <v>36</v>
      </c>
      <c r="C208" s="59" t="s">
        <v>36</v>
      </c>
      <c r="D208" s="59" t="s">
        <v>143</v>
      </c>
      <c r="E208" s="72">
        <f t="shared" si="45"/>
        <v>4076.51</v>
      </c>
      <c r="F208" s="72">
        <f t="shared" si="46"/>
        <v>2265.5</v>
      </c>
      <c r="G208" s="72">
        <f t="shared" si="47"/>
        <v>2265.5</v>
      </c>
      <c r="H208" s="72">
        <v>1965.11</v>
      </c>
      <c r="I208" s="60">
        <v>300.39</v>
      </c>
      <c r="J208" s="72">
        <f t="shared" si="48"/>
        <v>0</v>
      </c>
      <c r="K208" s="72">
        <v>0</v>
      </c>
      <c r="L208" s="60">
        <v>0</v>
      </c>
      <c r="M208" s="72">
        <f t="shared" si="49"/>
        <v>0</v>
      </c>
      <c r="N208" s="72">
        <v>0</v>
      </c>
      <c r="O208" s="60">
        <v>0</v>
      </c>
      <c r="P208" s="61">
        <f t="shared" si="50"/>
        <v>0</v>
      </c>
      <c r="Q208" s="72">
        <f t="shared" si="51"/>
        <v>0</v>
      </c>
      <c r="R208" s="72">
        <v>0</v>
      </c>
      <c r="S208" s="60">
        <v>0</v>
      </c>
      <c r="T208" s="72">
        <f t="shared" si="52"/>
        <v>0</v>
      </c>
      <c r="U208" s="72">
        <v>0</v>
      </c>
      <c r="V208" s="72">
        <v>0</v>
      </c>
      <c r="W208" s="72">
        <f t="shared" si="53"/>
        <v>0</v>
      </c>
      <c r="X208" s="72">
        <v>0</v>
      </c>
      <c r="Y208" s="60">
        <v>0</v>
      </c>
      <c r="Z208" s="61">
        <f t="shared" si="54"/>
        <v>1811.01</v>
      </c>
      <c r="AA208" s="72">
        <f t="shared" si="55"/>
        <v>1811.01</v>
      </c>
      <c r="AB208" s="72">
        <v>0</v>
      </c>
      <c r="AC208" s="60">
        <v>1811.01</v>
      </c>
      <c r="AD208" s="72">
        <f t="shared" si="56"/>
        <v>0</v>
      </c>
      <c r="AE208" s="72">
        <v>0</v>
      </c>
      <c r="AF208" s="60">
        <v>0</v>
      </c>
      <c r="AG208" s="72">
        <f t="shared" si="57"/>
        <v>0</v>
      </c>
      <c r="AH208" s="72">
        <v>0</v>
      </c>
      <c r="AI208" s="60">
        <v>0</v>
      </c>
      <c r="AJ208" s="72">
        <f t="shared" si="58"/>
        <v>0</v>
      </c>
      <c r="AK208" s="72">
        <v>0</v>
      </c>
      <c r="AL208" s="60">
        <v>0</v>
      </c>
      <c r="AM208" s="72">
        <f t="shared" si="59"/>
        <v>0</v>
      </c>
      <c r="AN208" s="72">
        <v>0</v>
      </c>
      <c r="AO208" s="60">
        <v>0</v>
      </c>
    </row>
    <row r="209" spans="1:41" ht="20.100000000000001" customHeight="1">
      <c r="A209" s="59" t="s">
        <v>36</v>
      </c>
      <c r="B209" s="59" t="s">
        <v>36</v>
      </c>
      <c r="C209" s="59" t="s">
        <v>36</v>
      </c>
      <c r="D209" s="59" t="s">
        <v>346</v>
      </c>
      <c r="E209" s="72">
        <f t="shared" si="45"/>
        <v>2340.2800000000002</v>
      </c>
      <c r="F209" s="72">
        <f t="shared" si="46"/>
        <v>2211.7600000000002</v>
      </c>
      <c r="G209" s="72">
        <f t="shared" si="47"/>
        <v>2211.7600000000002</v>
      </c>
      <c r="H209" s="72">
        <v>1911.37</v>
      </c>
      <c r="I209" s="60">
        <v>300.39</v>
      </c>
      <c r="J209" s="72">
        <f t="shared" si="48"/>
        <v>0</v>
      </c>
      <c r="K209" s="72">
        <v>0</v>
      </c>
      <c r="L209" s="60">
        <v>0</v>
      </c>
      <c r="M209" s="72">
        <f t="shared" si="49"/>
        <v>0</v>
      </c>
      <c r="N209" s="72">
        <v>0</v>
      </c>
      <c r="O209" s="60">
        <v>0</v>
      </c>
      <c r="P209" s="61">
        <f t="shared" si="50"/>
        <v>0</v>
      </c>
      <c r="Q209" s="72">
        <f t="shared" si="51"/>
        <v>0</v>
      </c>
      <c r="R209" s="72">
        <v>0</v>
      </c>
      <c r="S209" s="60">
        <v>0</v>
      </c>
      <c r="T209" s="72">
        <f t="shared" si="52"/>
        <v>0</v>
      </c>
      <c r="U209" s="72">
        <v>0</v>
      </c>
      <c r="V209" s="72">
        <v>0</v>
      </c>
      <c r="W209" s="72">
        <f t="shared" si="53"/>
        <v>0</v>
      </c>
      <c r="X209" s="72">
        <v>0</v>
      </c>
      <c r="Y209" s="60">
        <v>0</v>
      </c>
      <c r="Z209" s="61">
        <f t="shared" si="54"/>
        <v>128.52000000000001</v>
      </c>
      <c r="AA209" s="72">
        <f t="shared" si="55"/>
        <v>128.52000000000001</v>
      </c>
      <c r="AB209" s="72">
        <v>0</v>
      </c>
      <c r="AC209" s="60">
        <v>128.52000000000001</v>
      </c>
      <c r="AD209" s="72">
        <f t="shared" si="56"/>
        <v>0</v>
      </c>
      <c r="AE209" s="72">
        <v>0</v>
      </c>
      <c r="AF209" s="60">
        <v>0</v>
      </c>
      <c r="AG209" s="72">
        <f t="shared" si="57"/>
        <v>0</v>
      </c>
      <c r="AH209" s="72">
        <v>0</v>
      </c>
      <c r="AI209" s="60">
        <v>0</v>
      </c>
      <c r="AJ209" s="72">
        <f t="shared" si="58"/>
        <v>0</v>
      </c>
      <c r="AK209" s="72">
        <v>0</v>
      </c>
      <c r="AL209" s="60">
        <v>0</v>
      </c>
      <c r="AM209" s="72">
        <f t="shared" si="59"/>
        <v>0</v>
      </c>
      <c r="AN209" s="72">
        <v>0</v>
      </c>
      <c r="AO209" s="60">
        <v>0</v>
      </c>
    </row>
    <row r="210" spans="1:41" ht="20.100000000000001" customHeight="1">
      <c r="A210" s="59" t="s">
        <v>347</v>
      </c>
      <c r="B210" s="59" t="s">
        <v>91</v>
      </c>
      <c r="C210" s="59" t="s">
        <v>144</v>
      </c>
      <c r="D210" s="59" t="s">
        <v>348</v>
      </c>
      <c r="E210" s="72">
        <f t="shared" si="45"/>
        <v>1544.76</v>
      </c>
      <c r="F210" s="72">
        <f t="shared" si="46"/>
        <v>1544.76</v>
      </c>
      <c r="G210" s="72">
        <f t="shared" si="47"/>
        <v>1544.76</v>
      </c>
      <c r="H210" s="72">
        <v>1544.76</v>
      </c>
      <c r="I210" s="60">
        <v>0</v>
      </c>
      <c r="J210" s="72">
        <f t="shared" si="48"/>
        <v>0</v>
      </c>
      <c r="K210" s="72">
        <v>0</v>
      </c>
      <c r="L210" s="60">
        <v>0</v>
      </c>
      <c r="M210" s="72">
        <f t="shared" si="49"/>
        <v>0</v>
      </c>
      <c r="N210" s="72">
        <v>0</v>
      </c>
      <c r="O210" s="60">
        <v>0</v>
      </c>
      <c r="P210" s="61">
        <f t="shared" si="50"/>
        <v>0</v>
      </c>
      <c r="Q210" s="72">
        <f t="shared" si="51"/>
        <v>0</v>
      </c>
      <c r="R210" s="72">
        <v>0</v>
      </c>
      <c r="S210" s="60">
        <v>0</v>
      </c>
      <c r="T210" s="72">
        <f t="shared" si="52"/>
        <v>0</v>
      </c>
      <c r="U210" s="72">
        <v>0</v>
      </c>
      <c r="V210" s="72">
        <v>0</v>
      </c>
      <c r="W210" s="72">
        <f t="shared" si="53"/>
        <v>0</v>
      </c>
      <c r="X210" s="72">
        <v>0</v>
      </c>
      <c r="Y210" s="60">
        <v>0</v>
      </c>
      <c r="Z210" s="61">
        <f t="shared" si="54"/>
        <v>0</v>
      </c>
      <c r="AA210" s="72">
        <f t="shared" si="55"/>
        <v>0</v>
      </c>
      <c r="AB210" s="72">
        <v>0</v>
      </c>
      <c r="AC210" s="60">
        <v>0</v>
      </c>
      <c r="AD210" s="72">
        <f t="shared" si="56"/>
        <v>0</v>
      </c>
      <c r="AE210" s="72">
        <v>0</v>
      </c>
      <c r="AF210" s="60">
        <v>0</v>
      </c>
      <c r="AG210" s="72">
        <f t="shared" si="57"/>
        <v>0</v>
      </c>
      <c r="AH210" s="72">
        <v>0</v>
      </c>
      <c r="AI210" s="60">
        <v>0</v>
      </c>
      <c r="AJ210" s="72">
        <f t="shared" si="58"/>
        <v>0</v>
      </c>
      <c r="AK210" s="72">
        <v>0</v>
      </c>
      <c r="AL210" s="60">
        <v>0</v>
      </c>
      <c r="AM210" s="72">
        <f t="shared" si="59"/>
        <v>0</v>
      </c>
      <c r="AN210" s="72">
        <v>0</v>
      </c>
      <c r="AO210" s="60">
        <v>0</v>
      </c>
    </row>
    <row r="211" spans="1:41" ht="20.100000000000001" customHeight="1">
      <c r="A211" s="59" t="s">
        <v>347</v>
      </c>
      <c r="B211" s="59" t="s">
        <v>101</v>
      </c>
      <c r="C211" s="59" t="s">
        <v>144</v>
      </c>
      <c r="D211" s="59" t="s">
        <v>349</v>
      </c>
      <c r="E211" s="72">
        <f t="shared" si="45"/>
        <v>795.52</v>
      </c>
      <c r="F211" s="72">
        <f t="shared" si="46"/>
        <v>667</v>
      </c>
      <c r="G211" s="72">
        <f t="shared" si="47"/>
        <v>667</v>
      </c>
      <c r="H211" s="72">
        <v>366.61</v>
      </c>
      <c r="I211" s="60">
        <v>300.39</v>
      </c>
      <c r="J211" s="72">
        <f t="shared" si="48"/>
        <v>0</v>
      </c>
      <c r="K211" s="72">
        <v>0</v>
      </c>
      <c r="L211" s="60">
        <v>0</v>
      </c>
      <c r="M211" s="72">
        <f t="shared" si="49"/>
        <v>0</v>
      </c>
      <c r="N211" s="72">
        <v>0</v>
      </c>
      <c r="O211" s="60">
        <v>0</v>
      </c>
      <c r="P211" s="61">
        <f t="shared" si="50"/>
        <v>0</v>
      </c>
      <c r="Q211" s="72">
        <f t="shared" si="51"/>
        <v>0</v>
      </c>
      <c r="R211" s="72">
        <v>0</v>
      </c>
      <c r="S211" s="60">
        <v>0</v>
      </c>
      <c r="T211" s="72">
        <f t="shared" si="52"/>
        <v>0</v>
      </c>
      <c r="U211" s="72">
        <v>0</v>
      </c>
      <c r="V211" s="72">
        <v>0</v>
      </c>
      <c r="W211" s="72">
        <f t="shared" si="53"/>
        <v>0</v>
      </c>
      <c r="X211" s="72">
        <v>0</v>
      </c>
      <c r="Y211" s="60">
        <v>0</v>
      </c>
      <c r="Z211" s="61">
        <f t="shared" si="54"/>
        <v>128.52000000000001</v>
      </c>
      <c r="AA211" s="72">
        <f t="shared" si="55"/>
        <v>128.52000000000001</v>
      </c>
      <c r="AB211" s="72">
        <v>0</v>
      </c>
      <c r="AC211" s="60">
        <v>128.52000000000001</v>
      </c>
      <c r="AD211" s="72">
        <f t="shared" si="56"/>
        <v>0</v>
      </c>
      <c r="AE211" s="72">
        <v>0</v>
      </c>
      <c r="AF211" s="60">
        <v>0</v>
      </c>
      <c r="AG211" s="72">
        <f t="shared" si="57"/>
        <v>0</v>
      </c>
      <c r="AH211" s="72">
        <v>0</v>
      </c>
      <c r="AI211" s="60">
        <v>0</v>
      </c>
      <c r="AJ211" s="72">
        <f t="shared" si="58"/>
        <v>0</v>
      </c>
      <c r="AK211" s="72">
        <v>0</v>
      </c>
      <c r="AL211" s="60">
        <v>0</v>
      </c>
      <c r="AM211" s="72">
        <f t="shared" si="59"/>
        <v>0</v>
      </c>
      <c r="AN211" s="72">
        <v>0</v>
      </c>
      <c r="AO211" s="60">
        <v>0</v>
      </c>
    </row>
    <row r="212" spans="1:41" ht="20.100000000000001" customHeight="1">
      <c r="A212" s="59" t="s">
        <v>36</v>
      </c>
      <c r="B212" s="59" t="s">
        <v>36</v>
      </c>
      <c r="C212" s="59" t="s">
        <v>36</v>
      </c>
      <c r="D212" s="59" t="s">
        <v>350</v>
      </c>
      <c r="E212" s="72">
        <f t="shared" si="45"/>
        <v>1658</v>
      </c>
      <c r="F212" s="72">
        <f t="shared" si="46"/>
        <v>0</v>
      </c>
      <c r="G212" s="72">
        <f t="shared" si="47"/>
        <v>0</v>
      </c>
      <c r="H212" s="72">
        <v>0</v>
      </c>
      <c r="I212" s="60">
        <v>0</v>
      </c>
      <c r="J212" s="72">
        <f t="shared" si="48"/>
        <v>0</v>
      </c>
      <c r="K212" s="72">
        <v>0</v>
      </c>
      <c r="L212" s="60">
        <v>0</v>
      </c>
      <c r="M212" s="72">
        <f t="shared" si="49"/>
        <v>0</v>
      </c>
      <c r="N212" s="72">
        <v>0</v>
      </c>
      <c r="O212" s="60">
        <v>0</v>
      </c>
      <c r="P212" s="61">
        <f t="shared" si="50"/>
        <v>0</v>
      </c>
      <c r="Q212" s="72">
        <f t="shared" si="51"/>
        <v>0</v>
      </c>
      <c r="R212" s="72">
        <v>0</v>
      </c>
      <c r="S212" s="60">
        <v>0</v>
      </c>
      <c r="T212" s="72">
        <f t="shared" si="52"/>
        <v>0</v>
      </c>
      <c r="U212" s="72">
        <v>0</v>
      </c>
      <c r="V212" s="72">
        <v>0</v>
      </c>
      <c r="W212" s="72">
        <f t="shared" si="53"/>
        <v>0</v>
      </c>
      <c r="X212" s="72">
        <v>0</v>
      </c>
      <c r="Y212" s="60">
        <v>0</v>
      </c>
      <c r="Z212" s="61">
        <f t="shared" si="54"/>
        <v>1658</v>
      </c>
      <c r="AA212" s="72">
        <f t="shared" si="55"/>
        <v>1658</v>
      </c>
      <c r="AB212" s="72">
        <v>0</v>
      </c>
      <c r="AC212" s="60">
        <v>1658</v>
      </c>
      <c r="AD212" s="72">
        <f t="shared" si="56"/>
        <v>0</v>
      </c>
      <c r="AE212" s="72">
        <v>0</v>
      </c>
      <c r="AF212" s="60">
        <v>0</v>
      </c>
      <c r="AG212" s="72">
        <f t="shared" si="57"/>
        <v>0</v>
      </c>
      <c r="AH212" s="72">
        <v>0</v>
      </c>
      <c r="AI212" s="60">
        <v>0</v>
      </c>
      <c r="AJ212" s="72">
        <f t="shared" si="58"/>
        <v>0</v>
      </c>
      <c r="AK212" s="72">
        <v>0</v>
      </c>
      <c r="AL212" s="60">
        <v>0</v>
      </c>
      <c r="AM212" s="72">
        <f t="shared" si="59"/>
        <v>0</v>
      </c>
      <c r="AN212" s="72">
        <v>0</v>
      </c>
      <c r="AO212" s="60">
        <v>0</v>
      </c>
    </row>
    <row r="213" spans="1:41" ht="20.100000000000001" customHeight="1">
      <c r="A213" s="59" t="s">
        <v>351</v>
      </c>
      <c r="B213" s="59" t="s">
        <v>101</v>
      </c>
      <c r="C213" s="59" t="s">
        <v>144</v>
      </c>
      <c r="D213" s="59" t="s">
        <v>353</v>
      </c>
      <c r="E213" s="72">
        <f t="shared" si="45"/>
        <v>1658</v>
      </c>
      <c r="F213" s="72">
        <f t="shared" si="46"/>
        <v>0</v>
      </c>
      <c r="G213" s="72">
        <f t="shared" si="47"/>
        <v>0</v>
      </c>
      <c r="H213" s="72">
        <v>0</v>
      </c>
      <c r="I213" s="60">
        <v>0</v>
      </c>
      <c r="J213" s="72">
        <f t="shared" si="48"/>
        <v>0</v>
      </c>
      <c r="K213" s="72">
        <v>0</v>
      </c>
      <c r="L213" s="60">
        <v>0</v>
      </c>
      <c r="M213" s="72">
        <f t="shared" si="49"/>
        <v>0</v>
      </c>
      <c r="N213" s="72">
        <v>0</v>
      </c>
      <c r="O213" s="60">
        <v>0</v>
      </c>
      <c r="P213" s="61">
        <f t="shared" si="50"/>
        <v>0</v>
      </c>
      <c r="Q213" s="72">
        <f t="shared" si="51"/>
        <v>0</v>
      </c>
      <c r="R213" s="72">
        <v>0</v>
      </c>
      <c r="S213" s="60">
        <v>0</v>
      </c>
      <c r="T213" s="72">
        <f t="shared" si="52"/>
        <v>0</v>
      </c>
      <c r="U213" s="72">
        <v>0</v>
      </c>
      <c r="V213" s="72">
        <v>0</v>
      </c>
      <c r="W213" s="72">
        <f t="shared" si="53"/>
        <v>0</v>
      </c>
      <c r="X213" s="72">
        <v>0</v>
      </c>
      <c r="Y213" s="60">
        <v>0</v>
      </c>
      <c r="Z213" s="61">
        <f t="shared" si="54"/>
        <v>1658</v>
      </c>
      <c r="AA213" s="72">
        <f t="shared" si="55"/>
        <v>1658</v>
      </c>
      <c r="AB213" s="72">
        <v>0</v>
      </c>
      <c r="AC213" s="60">
        <v>1658</v>
      </c>
      <c r="AD213" s="72">
        <f t="shared" si="56"/>
        <v>0</v>
      </c>
      <c r="AE213" s="72">
        <v>0</v>
      </c>
      <c r="AF213" s="60">
        <v>0</v>
      </c>
      <c r="AG213" s="72">
        <f t="shared" si="57"/>
        <v>0</v>
      </c>
      <c r="AH213" s="72">
        <v>0</v>
      </c>
      <c r="AI213" s="60">
        <v>0</v>
      </c>
      <c r="AJ213" s="72">
        <f t="shared" si="58"/>
        <v>0</v>
      </c>
      <c r="AK213" s="72">
        <v>0</v>
      </c>
      <c r="AL213" s="60">
        <v>0</v>
      </c>
      <c r="AM213" s="72">
        <f t="shared" si="59"/>
        <v>0</v>
      </c>
      <c r="AN213" s="72">
        <v>0</v>
      </c>
      <c r="AO213" s="60">
        <v>0</v>
      </c>
    </row>
    <row r="214" spans="1:41" ht="20.100000000000001" customHeight="1">
      <c r="A214" s="59" t="s">
        <v>36</v>
      </c>
      <c r="B214" s="59" t="s">
        <v>36</v>
      </c>
      <c r="C214" s="59" t="s">
        <v>36</v>
      </c>
      <c r="D214" s="59" t="s">
        <v>333</v>
      </c>
      <c r="E214" s="72">
        <f t="shared" si="45"/>
        <v>78.23</v>
      </c>
      <c r="F214" s="72">
        <f t="shared" si="46"/>
        <v>53.74</v>
      </c>
      <c r="G214" s="72">
        <f t="shared" si="47"/>
        <v>53.74</v>
      </c>
      <c r="H214" s="72">
        <v>53.74</v>
      </c>
      <c r="I214" s="60">
        <v>0</v>
      </c>
      <c r="J214" s="72">
        <f t="shared" si="48"/>
        <v>0</v>
      </c>
      <c r="K214" s="72">
        <v>0</v>
      </c>
      <c r="L214" s="60">
        <v>0</v>
      </c>
      <c r="M214" s="72">
        <f t="shared" si="49"/>
        <v>0</v>
      </c>
      <c r="N214" s="72">
        <v>0</v>
      </c>
      <c r="O214" s="60">
        <v>0</v>
      </c>
      <c r="P214" s="61">
        <f t="shared" si="50"/>
        <v>0</v>
      </c>
      <c r="Q214" s="72">
        <f t="shared" si="51"/>
        <v>0</v>
      </c>
      <c r="R214" s="72">
        <v>0</v>
      </c>
      <c r="S214" s="60">
        <v>0</v>
      </c>
      <c r="T214" s="72">
        <f t="shared" si="52"/>
        <v>0</v>
      </c>
      <c r="U214" s="72">
        <v>0</v>
      </c>
      <c r="V214" s="72">
        <v>0</v>
      </c>
      <c r="W214" s="72">
        <f t="shared" si="53"/>
        <v>0</v>
      </c>
      <c r="X214" s="72">
        <v>0</v>
      </c>
      <c r="Y214" s="60">
        <v>0</v>
      </c>
      <c r="Z214" s="61">
        <f t="shared" si="54"/>
        <v>24.49</v>
      </c>
      <c r="AA214" s="72">
        <f t="shared" si="55"/>
        <v>24.49</v>
      </c>
      <c r="AB214" s="72">
        <v>0</v>
      </c>
      <c r="AC214" s="60">
        <v>24.49</v>
      </c>
      <c r="AD214" s="72">
        <f t="shared" si="56"/>
        <v>0</v>
      </c>
      <c r="AE214" s="72">
        <v>0</v>
      </c>
      <c r="AF214" s="60">
        <v>0</v>
      </c>
      <c r="AG214" s="72">
        <f t="shared" si="57"/>
        <v>0</v>
      </c>
      <c r="AH214" s="72">
        <v>0</v>
      </c>
      <c r="AI214" s="60">
        <v>0</v>
      </c>
      <c r="AJ214" s="72">
        <f t="shared" si="58"/>
        <v>0</v>
      </c>
      <c r="AK214" s="72">
        <v>0</v>
      </c>
      <c r="AL214" s="60">
        <v>0</v>
      </c>
      <c r="AM214" s="72">
        <f t="shared" si="59"/>
        <v>0</v>
      </c>
      <c r="AN214" s="72">
        <v>0</v>
      </c>
      <c r="AO214" s="60">
        <v>0</v>
      </c>
    </row>
    <row r="215" spans="1:41" ht="20.100000000000001" customHeight="1">
      <c r="A215" s="59" t="s">
        <v>334</v>
      </c>
      <c r="B215" s="59" t="s">
        <v>91</v>
      </c>
      <c r="C215" s="59" t="s">
        <v>144</v>
      </c>
      <c r="D215" s="59" t="s">
        <v>335</v>
      </c>
      <c r="E215" s="72">
        <f t="shared" si="45"/>
        <v>42.55</v>
      </c>
      <c r="F215" s="72">
        <f t="shared" si="46"/>
        <v>42.55</v>
      </c>
      <c r="G215" s="72">
        <f t="shared" si="47"/>
        <v>42.55</v>
      </c>
      <c r="H215" s="72">
        <v>42.55</v>
      </c>
      <c r="I215" s="60">
        <v>0</v>
      </c>
      <c r="J215" s="72">
        <f t="shared" si="48"/>
        <v>0</v>
      </c>
      <c r="K215" s="72">
        <v>0</v>
      </c>
      <c r="L215" s="60">
        <v>0</v>
      </c>
      <c r="M215" s="72">
        <f t="shared" si="49"/>
        <v>0</v>
      </c>
      <c r="N215" s="72">
        <v>0</v>
      </c>
      <c r="O215" s="60">
        <v>0</v>
      </c>
      <c r="P215" s="61">
        <f t="shared" si="50"/>
        <v>0</v>
      </c>
      <c r="Q215" s="72">
        <f t="shared" si="51"/>
        <v>0</v>
      </c>
      <c r="R215" s="72">
        <v>0</v>
      </c>
      <c r="S215" s="60">
        <v>0</v>
      </c>
      <c r="T215" s="72">
        <f t="shared" si="52"/>
        <v>0</v>
      </c>
      <c r="U215" s="72">
        <v>0</v>
      </c>
      <c r="V215" s="72">
        <v>0</v>
      </c>
      <c r="W215" s="72">
        <f t="shared" si="53"/>
        <v>0</v>
      </c>
      <c r="X215" s="72">
        <v>0</v>
      </c>
      <c r="Y215" s="60">
        <v>0</v>
      </c>
      <c r="Z215" s="61">
        <f t="shared" si="54"/>
        <v>0</v>
      </c>
      <c r="AA215" s="72">
        <f t="shared" si="55"/>
        <v>0</v>
      </c>
      <c r="AB215" s="72">
        <v>0</v>
      </c>
      <c r="AC215" s="60">
        <v>0</v>
      </c>
      <c r="AD215" s="72">
        <f t="shared" si="56"/>
        <v>0</v>
      </c>
      <c r="AE215" s="72">
        <v>0</v>
      </c>
      <c r="AF215" s="60">
        <v>0</v>
      </c>
      <c r="AG215" s="72">
        <f t="shared" si="57"/>
        <v>0</v>
      </c>
      <c r="AH215" s="72">
        <v>0</v>
      </c>
      <c r="AI215" s="60">
        <v>0</v>
      </c>
      <c r="AJ215" s="72">
        <f t="shared" si="58"/>
        <v>0</v>
      </c>
      <c r="AK215" s="72">
        <v>0</v>
      </c>
      <c r="AL215" s="60">
        <v>0</v>
      </c>
      <c r="AM215" s="72">
        <f t="shared" si="59"/>
        <v>0</v>
      </c>
      <c r="AN215" s="72">
        <v>0</v>
      </c>
      <c r="AO215" s="60">
        <v>0</v>
      </c>
    </row>
    <row r="216" spans="1:41" ht="20.100000000000001" customHeight="1">
      <c r="A216" s="59" t="s">
        <v>334</v>
      </c>
      <c r="B216" s="59" t="s">
        <v>101</v>
      </c>
      <c r="C216" s="59" t="s">
        <v>144</v>
      </c>
      <c r="D216" s="59" t="s">
        <v>354</v>
      </c>
      <c r="E216" s="72">
        <f t="shared" si="45"/>
        <v>24.49</v>
      </c>
      <c r="F216" s="72">
        <f t="shared" si="46"/>
        <v>0</v>
      </c>
      <c r="G216" s="72">
        <f t="shared" si="47"/>
        <v>0</v>
      </c>
      <c r="H216" s="72">
        <v>0</v>
      </c>
      <c r="I216" s="60">
        <v>0</v>
      </c>
      <c r="J216" s="72">
        <f t="shared" si="48"/>
        <v>0</v>
      </c>
      <c r="K216" s="72">
        <v>0</v>
      </c>
      <c r="L216" s="60">
        <v>0</v>
      </c>
      <c r="M216" s="72">
        <f t="shared" si="49"/>
        <v>0</v>
      </c>
      <c r="N216" s="72">
        <v>0</v>
      </c>
      <c r="O216" s="60">
        <v>0</v>
      </c>
      <c r="P216" s="61">
        <f t="shared" si="50"/>
        <v>0</v>
      </c>
      <c r="Q216" s="72">
        <f t="shared" si="51"/>
        <v>0</v>
      </c>
      <c r="R216" s="72">
        <v>0</v>
      </c>
      <c r="S216" s="60">
        <v>0</v>
      </c>
      <c r="T216" s="72">
        <f t="shared" si="52"/>
        <v>0</v>
      </c>
      <c r="U216" s="72">
        <v>0</v>
      </c>
      <c r="V216" s="72">
        <v>0</v>
      </c>
      <c r="W216" s="72">
        <f t="shared" si="53"/>
        <v>0</v>
      </c>
      <c r="X216" s="72">
        <v>0</v>
      </c>
      <c r="Y216" s="60">
        <v>0</v>
      </c>
      <c r="Z216" s="61">
        <f t="shared" si="54"/>
        <v>24.49</v>
      </c>
      <c r="AA216" s="72">
        <f t="shared" si="55"/>
        <v>24.49</v>
      </c>
      <c r="AB216" s="72">
        <v>0</v>
      </c>
      <c r="AC216" s="60">
        <v>24.49</v>
      </c>
      <c r="AD216" s="72">
        <f t="shared" si="56"/>
        <v>0</v>
      </c>
      <c r="AE216" s="72">
        <v>0</v>
      </c>
      <c r="AF216" s="60">
        <v>0</v>
      </c>
      <c r="AG216" s="72">
        <f t="shared" si="57"/>
        <v>0</v>
      </c>
      <c r="AH216" s="72">
        <v>0</v>
      </c>
      <c r="AI216" s="60">
        <v>0</v>
      </c>
      <c r="AJ216" s="72">
        <f t="shared" si="58"/>
        <v>0</v>
      </c>
      <c r="AK216" s="72">
        <v>0</v>
      </c>
      <c r="AL216" s="60">
        <v>0</v>
      </c>
      <c r="AM216" s="72">
        <f t="shared" si="59"/>
        <v>0</v>
      </c>
      <c r="AN216" s="72">
        <v>0</v>
      </c>
      <c r="AO216" s="60">
        <v>0</v>
      </c>
    </row>
    <row r="217" spans="1:41" ht="20.100000000000001" customHeight="1">
      <c r="A217" s="59" t="s">
        <v>334</v>
      </c>
      <c r="B217" s="59" t="s">
        <v>90</v>
      </c>
      <c r="C217" s="59" t="s">
        <v>144</v>
      </c>
      <c r="D217" s="59" t="s">
        <v>336</v>
      </c>
      <c r="E217" s="72">
        <f t="shared" si="45"/>
        <v>9.19</v>
      </c>
      <c r="F217" s="72">
        <f t="shared" si="46"/>
        <v>9.19</v>
      </c>
      <c r="G217" s="72">
        <f t="shared" si="47"/>
        <v>9.19</v>
      </c>
      <c r="H217" s="72">
        <v>9.19</v>
      </c>
      <c r="I217" s="60">
        <v>0</v>
      </c>
      <c r="J217" s="72">
        <f t="shared" si="48"/>
        <v>0</v>
      </c>
      <c r="K217" s="72">
        <v>0</v>
      </c>
      <c r="L217" s="60">
        <v>0</v>
      </c>
      <c r="M217" s="72">
        <f t="shared" si="49"/>
        <v>0</v>
      </c>
      <c r="N217" s="72">
        <v>0</v>
      </c>
      <c r="O217" s="60">
        <v>0</v>
      </c>
      <c r="P217" s="61">
        <f t="shared" si="50"/>
        <v>0</v>
      </c>
      <c r="Q217" s="72">
        <f t="shared" si="51"/>
        <v>0</v>
      </c>
      <c r="R217" s="72">
        <v>0</v>
      </c>
      <c r="S217" s="60">
        <v>0</v>
      </c>
      <c r="T217" s="72">
        <f t="shared" si="52"/>
        <v>0</v>
      </c>
      <c r="U217" s="72">
        <v>0</v>
      </c>
      <c r="V217" s="72">
        <v>0</v>
      </c>
      <c r="W217" s="72">
        <f t="shared" si="53"/>
        <v>0</v>
      </c>
      <c r="X217" s="72">
        <v>0</v>
      </c>
      <c r="Y217" s="60">
        <v>0</v>
      </c>
      <c r="Z217" s="61">
        <f t="shared" si="54"/>
        <v>0</v>
      </c>
      <c r="AA217" s="72">
        <f t="shared" si="55"/>
        <v>0</v>
      </c>
      <c r="AB217" s="72">
        <v>0</v>
      </c>
      <c r="AC217" s="60">
        <v>0</v>
      </c>
      <c r="AD217" s="72">
        <f t="shared" si="56"/>
        <v>0</v>
      </c>
      <c r="AE217" s="72">
        <v>0</v>
      </c>
      <c r="AF217" s="60">
        <v>0</v>
      </c>
      <c r="AG217" s="72">
        <f t="shared" si="57"/>
        <v>0</v>
      </c>
      <c r="AH217" s="72">
        <v>0</v>
      </c>
      <c r="AI217" s="60">
        <v>0</v>
      </c>
      <c r="AJ217" s="72">
        <f t="shared" si="58"/>
        <v>0</v>
      </c>
      <c r="AK217" s="72">
        <v>0</v>
      </c>
      <c r="AL217" s="60">
        <v>0</v>
      </c>
      <c r="AM217" s="72">
        <f t="shared" si="59"/>
        <v>0</v>
      </c>
      <c r="AN217" s="72">
        <v>0</v>
      </c>
      <c r="AO217" s="60">
        <v>0</v>
      </c>
    </row>
    <row r="218" spans="1:41" ht="20.100000000000001" customHeight="1">
      <c r="A218" s="59" t="s">
        <v>334</v>
      </c>
      <c r="B218" s="59" t="s">
        <v>82</v>
      </c>
      <c r="C218" s="59" t="s">
        <v>144</v>
      </c>
      <c r="D218" s="59" t="s">
        <v>337</v>
      </c>
      <c r="E218" s="72">
        <f t="shared" si="45"/>
        <v>2</v>
      </c>
      <c r="F218" s="72">
        <f t="shared" si="46"/>
        <v>2</v>
      </c>
      <c r="G218" s="72">
        <f t="shared" si="47"/>
        <v>2</v>
      </c>
      <c r="H218" s="72">
        <v>2</v>
      </c>
      <c r="I218" s="60">
        <v>0</v>
      </c>
      <c r="J218" s="72">
        <f t="shared" si="48"/>
        <v>0</v>
      </c>
      <c r="K218" s="72">
        <v>0</v>
      </c>
      <c r="L218" s="60">
        <v>0</v>
      </c>
      <c r="M218" s="72">
        <f t="shared" si="49"/>
        <v>0</v>
      </c>
      <c r="N218" s="72">
        <v>0</v>
      </c>
      <c r="O218" s="60">
        <v>0</v>
      </c>
      <c r="P218" s="61">
        <f t="shared" si="50"/>
        <v>0</v>
      </c>
      <c r="Q218" s="72">
        <f t="shared" si="51"/>
        <v>0</v>
      </c>
      <c r="R218" s="72">
        <v>0</v>
      </c>
      <c r="S218" s="60">
        <v>0</v>
      </c>
      <c r="T218" s="72">
        <f t="shared" si="52"/>
        <v>0</v>
      </c>
      <c r="U218" s="72">
        <v>0</v>
      </c>
      <c r="V218" s="72">
        <v>0</v>
      </c>
      <c r="W218" s="72">
        <f t="shared" si="53"/>
        <v>0</v>
      </c>
      <c r="X218" s="72">
        <v>0</v>
      </c>
      <c r="Y218" s="60">
        <v>0</v>
      </c>
      <c r="Z218" s="61">
        <f t="shared" si="54"/>
        <v>0</v>
      </c>
      <c r="AA218" s="72">
        <f t="shared" si="55"/>
        <v>0</v>
      </c>
      <c r="AB218" s="72">
        <v>0</v>
      </c>
      <c r="AC218" s="60">
        <v>0</v>
      </c>
      <c r="AD218" s="72">
        <f t="shared" si="56"/>
        <v>0</v>
      </c>
      <c r="AE218" s="72">
        <v>0</v>
      </c>
      <c r="AF218" s="60">
        <v>0</v>
      </c>
      <c r="AG218" s="72">
        <f t="shared" si="57"/>
        <v>0</v>
      </c>
      <c r="AH218" s="72">
        <v>0</v>
      </c>
      <c r="AI218" s="60">
        <v>0</v>
      </c>
      <c r="AJ218" s="72">
        <f t="shared" si="58"/>
        <v>0</v>
      </c>
      <c r="AK218" s="72">
        <v>0</v>
      </c>
      <c r="AL218" s="60">
        <v>0</v>
      </c>
      <c r="AM218" s="72">
        <f t="shared" si="59"/>
        <v>0</v>
      </c>
      <c r="AN218" s="72">
        <v>0</v>
      </c>
      <c r="AO218" s="60">
        <v>0</v>
      </c>
    </row>
    <row r="219" spans="1:41" ht="20.100000000000001" customHeight="1">
      <c r="A219" s="59" t="s">
        <v>36</v>
      </c>
      <c r="B219" s="59" t="s">
        <v>36</v>
      </c>
      <c r="C219" s="59" t="s">
        <v>36</v>
      </c>
      <c r="D219" s="59" t="s">
        <v>149</v>
      </c>
      <c r="E219" s="72">
        <f t="shared" si="45"/>
        <v>2437.86</v>
      </c>
      <c r="F219" s="72">
        <f t="shared" si="46"/>
        <v>2436.71</v>
      </c>
      <c r="G219" s="72">
        <f t="shared" si="47"/>
        <v>2436.71</v>
      </c>
      <c r="H219" s="72">
        <v>2265.58</v>
      </c>
      <c r="I219" s="60">
        <v>171.13</v>
      </c>
      <c r="J219" s="72">
        <f t="shared" si="48"/>
        <v>0</v>
      </c>
      <c r="K219" s="72">
        <v>0</v>
      </c>
      <c r="L219" s="60">
        <v>0</v>
      </c>
      <c r="M219" s="72">
        <f t="shared" si="49"/>
        <v>0</v>
      </c>
      <c r="N219" s="72">
        <v>0</v>
      </c>
      <c r="O219" s="60">
        <v>0</v>
      </c>
      <c r="P219" s="61">
        <f t="shared" si="50"/>
        <v>0</v>
      </c>
      <c r="Q219" s="72">
        <f t="shared" si="51"/>
        <v>0</v>
      </c>
      <c r="R219" s="72">
        <v>0</v>
      </c>
      <c r="S219" s="60">
        <v>0</v>
      </c>
      <c r="T219" s="72">
        <f t="shared" si="52"/>
        <v>0</v>
      </c>
      <c r="U219" s="72">
        <v>0</v>
      </c>
      <c r="V219" s="72">
        <v>0</v>
      </c>
      <c r="W219" s="72">
        <f t="shared" si="53"/>
        <v>0</v>
      </c>
      <c r="X219" s="72">
        <v>0</v>
      </c>
      <c r="Y219" s="60">
        <v>0</v>
      </c>
      <c r="Z219" s="61">
        <f t="shared" si="54"/>
        <v>1.1499999999999999</v>
      </c>
      <c r="AA219" s="72">
        <f t="shared" si="55"/>
        <v>1.1499999999999999</v>
      </c>
      <c r="AB219" s="72">
        <v>0</v>
      </c>
      <c r="AC219" s="60">
        <v>1.1499999999999999</v>
      </c>
      <c r="AD219" s="72">
        <f t="shared" si="56"/>
        <v>0</v>
      </c>
      <c r="AE219" s="72">
        <v>0</v>
      </c>
      <c r="AF219" s="60">
        <v>0</v>
      </c>
      <c r="AG219" s="72">
        <f t="shared" si="57"/>
        <v>0</v>
      </c>
      <c r="AH219" s="72">
        <v>0</v>
      </c>
      <c r="AI219" s="60">
        <v>0</v>
      </c>
      <c r="AJ219" s="72">
        <f t="shared" si="58"/>
        <v>0</v>
      </c>
      <c r="AK219" s="72">
        <v>0</v>
      </c>
      <c r="AL219" s="60">
        <v>0</v>
      </c>
      <c r="AM219" s="72">
        <f t="shared" si="59"/>
        <v>0</v>
      </c>
      <c r="AN219" s="72">
        <v>0</v>
      </c>
      <c r="AO219" s="60">
        <v>0</v>
      </c>
    </row>
    <row r="220" spans="1:41" ht="20.100000000000001" customHeight="1">
      <c r="A220" s="59" t="s">
        <v>36</v>
      </c>
      <c r="B220" s="59" t="s">
        <v>36</v>
      </c>
      <c r="C220" s="59" t="s">
        <v>36</v>
      </c>
      <c r="D220" s="59" t="s">
        <v>346</v>
      </c>
      <c r="E220" s="72">
        <f t="shared" si="45"/>
        <v>2313.21</v>
      </c>
      <c r="F220" s="72">
        <f t="shared" si="46"/>
        <v>2313.21</v>
      </c>
      <c r="G220" s="72">
        <f t="shared" si="47"/>
        <v>2313.21</v>
      </c>
      <c r="H220" s="72">
        <v>2245.7800000000002</v>
      </c>
      <c r="I220" s="60">
        <v>67.430000000000007</v>
      </c>
      <c r="J220" s="72">
        <f t="shared" si="48"/>
        <v>0</v>
      </c>
      <c r="K220" s="72">
        <v>0</v>
      </c>
      <c r="L220" s="60">
        <v>0</v>
      </c>
      <c r="M220" s="72">
        <f t="shared" si="49"/>
        <v>0</v>
      </c>
      <c r="N220" s="72">
        <v>0</v>
      </c>
      <c r="O220" s="60">
        <v>0</v>
      </c>
      <c r="P220" s="61">
        <f t="shared" si="50"/>
        <v>0</v>
      </c>
      <c r="Q220" s="72">
        <f t="shared" si="51"/>
        <v>0</v>
      </c>
      <c r="R220" s="72">
        <v>0</v>
      </c>
      <c r="S220" s="60">
        <v>0</v>
      </c>
      <c r="T220" s="72">
        <f t="shared" si="52"/>
        <v>0</v>
      </c>
      <c r="U220" s="72">
        <v>0</v>
      </c>
      <c r="V220" s="72">
        <v>0</v>
      </c>
      <c r="W220" s="72">
        <f t="shared" si="53"/>
        <v>0</v>
      </c>
      <c r="X220" s="72">
        <v>0</v>
      </c>
      <c r="Y220" s="60">
        <v>0</v>
      </c>
      <c r="Z220" s="61">
        <f t="shared" si="54"/>
        <v>0</v>
      </c>
      <c r="AA220" s="72">
        <f t="shared" si="55"/>
        <v>0</v>
      </c>
      <c r="AB220" s="72">
        <v>0</v>
      </c>
      <c r="AC220" s="60">
        <v>0</v>
      </c>
      <c r="AD220" s="72">
        <f t="shared" si="56"/>
        <v>0</v>
      </c>
      <c r="AE220" s="72">
        <v>0</v>
      </c>
      <c r="AF220" s="60">
        <v>0</v>
      </c>
      <c r="AG220" s="72">
        <f t="shared" si="57"/>
        <v>0</v>
      </c>
      <c r="AH220" s="72">
        <v>0</v>
      </c>
      <c r="AI220" s="60">
        <v>0</v>
      </c>
      <c r="AJ220" s="72">
        <f t="shared" si="58"/>
        <v>0</v>
      </c>
      <c r="AK220" s="72">
        <v>0</v>
      </c>
      <c r="AL220" s="60">
        <v>0</v>
      </c>
      <c r="AM220" s="72">
        <f t="shared" si="59"/>
        <v>0</v>
      </c>
      <c r="AN220" s="72">
        <v>0</v>
      </c>
      <c r="AO220" s="60">
        <v>0</v>
      </c>
    </row>
    <row r="221" spans="1:41" ht="20.100000000000001" customHeight="1">
      <c r="A221" s="59" t="s">
        <v>347</v>
      </c>
      <c r="B221" s="59" t="s">
        <v>91</v>
      </c>
      <c r="C221" s="59" t="s">
        <v>150</v>
      </c>
      <c r="D221" s="59" t="s">
        <v>348</v>
      </c>
      <c r="E221" s="72">
        <f t="shared" si="45"/>
        <v>2022.64</v>
      </c>
      <c r="F221" s="72">
        <f t="shared" si="46"/>
        <v>2022.64</v>
      </c>
      <c r="G221" s="72">
        <f t="shared" si="47"/>
        <v>2022.64</v>
      </c>
      <c r="H221" s="72">
        <v>2022.64</v>
      </c>
      <c r="I221" s="60">
        <v>0</v>
      </c>
      <c r="J221" s="72">
        <f t="shared" si="48"/>
        <v>0</v>
      </c>
      <c r="K221" s="72">
        <v>0</v>
      </c>
      <c r="L221" s="60">
        <v>0</v>
      </c>
      <c r="M221" s="72">
        <f t="shared" si="49"/>
        <v>0</v>
      </c>
      <c r="N221" s="72">
        <v>0</v>
      </c>
      <c r="O221" s="60">
        <v>0</v>
      </c>
      <c r="P221" s="61">
        <f t="shared" si="50"/>
        <v>0</v>
      </c>
      <c r="Q221" s="72">
        <f t="shared" si="51"/>
        <v>0</v>
      </c>
      <c r="R221" s="72">
        <v>0</v>
      </c>
      <c r="S221" s="60">
        <v>0</v>
      </c>
      <c r="T221" s="72">
        <f t="shared" si="52"/>
        <v>0</v>
      </c>
      <c r="U221" s="72">
        <v>0</v>
      </c>
      <c r="V221" s="72">
        <v>0</v>
      </c>
      <c r="W221" s="72">
        <f t="shared" si="53"/>
        <v>0</v>
      </c>
      <c r="X221" s="72">
        <v>0</v>
      </c>
      <c r="Y221" s="60">
        <v>0</v>
      </c>
      <c r="Z221" s="61">
        <f t="shared" si="54"/>
        <v>0</v>
      </c>
      <c r="AA221" s="72">
        <f t="shared" si="55"/>
        <v>0</v>
      </c>
      <c r="AB221" s="72">
        <v>0</v>
      </c>
      <c r="AC221" s="60">
        <v>0</v>
      </c>
      <c r="AD221" s="72">
        <f t="shared" si="56"/>
        <v>0</v>
      </c>
      <c r="AE221" s="72">
        <v>0</v>
      </c>
      <c r="AF221" s="60">
        <v>0</v>
      </c>
      <c r="AG221" s="72">
        <f t="shared" si="57"/>
        <v>0</v>
      </c>
      <c r="AH221" s="72">
        <v>0</v>
      </c>
      <c r="AI221" s="60">
        <v>0</v>
      </c>
      <c r="AJ221" s="72">
        <f t="shared" si="58"/>
        <v>0</v>
      </c>
      <c r="AK221" s="72">
        <v>0</v>
      </c>
      <c r="AL221" s="60">
        <v>0</v>
      </c>
      <c r="AM221" s="72">
        <f t="shared" si="59"/>
        <v>0</v>
      </c>
      <c r="AN221" s="72">
        <v>0</v>
      </c>
      <c r="AO221" s="60">
        <v>0</v>
      </c>
    </row>
    <row r="222" spans="1:41" ht="20.100000000000001" customHeight="1">
      <c r="A222" s="59" t="s">
        <v>347</v>
      </c>
      <c r="B222" s="59" t="s">
        <v>101</v>
      </c>
      <c r="C222" s="59" t="s">
        <v>150</v>
      </c>
      <c r="D222" s="59" t="s">
        <v>349</v>
      </c>
      <c r="E222" s="72">
        <f t="shared" si="45"/>
        <v>290.57</v>
      </c>
      <c r="F222" s="72">
        <f t="shared" si="46"/>
        <v>290.57</v>
      </c>
      <c r="G222" s="72">
        <f t="shared" si="47"/>
        <v>290.57</v>
      </c>
      <c r="H222" s="72">
        <v>223.14</v>
      </c>
      <c r="I222" s="60">
        <v>67.430000000000007</v>
      </c>
      <c r="J222" s="72">
        <f t="shared" si="48"/>
        <v>0</v>
      </c>
      <c r="K222" s="72">
        <v>0</v>
      </c>
      <c r="L222" s="60">
        <v>0</v>
      </c>
      <c r="M222" s="72">
        <f t="shared" si="49"/>
        <v>0</v>
      </c>
      <c r="N222" s="72">
        <v>0</v>
      </c>
      <c r="O222" s="60">
        <v>0</v>
      </c>
      <c r="P222" s="61">
        <f t="shared" si="50"/>
        <v>0</v>
      </c>
      <c r="Q222" s="72">
        <f t="shared" si="51"/>
        <v>0</v>
      </c>
      <c r="R222" s="72">
        <v>0</v>
      </c>
      <c r="S222" s="60">
        <v>0</v>
      </c>
      <c r="T222" s="72">
        <f t="shared" si="52"/>
        <v>0</v>
      </c>
      <c r="U222" s="72">
        <v>0</v>
      </c>
      <c r="V222" s="72">
        <v>0</v>
      </c>
      <c r="W222" s="72">
        <f t="shared" si="53"/>
        <v>0</v>
      </c>
      <c r="X222" s="72">
        <v>0</v>
      </c>
      <c r="Y222" s="60">
        <v>0</v>
      </c>
      <c r="Z222" s="61">
        <f t="shared" si="54"/>
        <v>0</v>
      </c>
      <c r="AA222" s="72">
        <f t="shared" si="55"/>
        <v>0</v>
      </c>
      <c r="AB222" s="72">
        <v>0</v>
      </c>
      <c r="AC222" s="60">
        <v>0</v>
      </c>
      <c r="AD222" s="72">
        <f t="shared" si="56"/>
        <v>0</v>
      </c>
      <c r="AE222" s="72">
        <v>0</v>
      </c>
      <c r="AF222" s="60">
        <v>0</v>
      </c>
      <c r="AG222" s="72">
        <f t="shared" si="57"/>
        <v>0</v>
      </c>
      <c r="AH222" s="72">
        <v>0</v>
      </c>
      <c r="AI222" s="60">
        <v>0</v>
      </c>
      <c r="AJ222" s="72">
        <f t="shared" si="58"/>
        <v>0</v>
      </c>
      <c r="AK222" s="72">
        <v>0</v>
      </c>
      <c r="AL222" s="60">
        <v>0</v>
      </c>
      <c r="AM222" s="72">
        <f t="shared" si="59"/>
        <v>0</v>
      </c>
      <c r="AN222" s="72">
        <v>0</v>
      </c>
      <c r="AO222" s="60">
        <v>0</v>
      </c>
    </row>
    <row r="223" spans="1:41" ht="20.100000000000001" customHeight="1">
      <c r="A223" s="59" t="s">
        <v>36</v>
      </c>
      <c r="B223" s="59" t="s">
        <v>36</v>
      </c>
      <c r="C223" s="59" t="s">
        <v>36</v>
      </c>
      <c r="D223" s="59" t="s">
        <v>350</v>
      </c>
      <c r="E223" s="72">
        <f t="shared" si="45"/>
        <v>24.2</v>
      </c>
      <c r="F223" s="72">
        <f t="shared" si="46"/>
        <v>24.2</v>
      </c>
      <c r="G223" s="72">
        <f t="shared" si="47"/>
        <v>24.2</v>
      </c>
      <c r="H223" s="72">
        <v>18</v>
      </c>
      <c r="I223" s="60">
        <v>6.2</v>
      </c>
      <c r="J223" s="72">
        <f t="shared" si="48"/>
        <v>0</v>
      </c>
      <c r="K223" s="72">
        <v>0</v>
      </c>
      <c r="L223" s="60">
        <v>0</v>
      </c>
      <c r="M223" s="72">
        <f t="shared" si="49"/>
        <v>0</v>
      </c>
      <c r="N223" s="72">
        <v>0</v>
      </c>
      <c r="O223" s="60">
        <v>0</v>
      </c>
      <c r="P223" s="61">
        <f t="shared" si="50"/>
        <v>0</v>
      </c>
      <c r="Q223" s="72">
        <f t="shared" si="51"/>
        <v>0</v>
      </c>
      <c r="R223" s="72">
        <v>0</v>
      </c>
      <c r="S223" s="60">
        <v>0</v>
      </c>
      <c r="T223" s="72">
        <f t="shared" si="52"/>
        <v>0</v>
      </c>
      <c r="U223" s="72">
        <v>0</v>
      </c>
      <c r="V223" s="72">
        <v>0</v>
      </c>
      <c r="W223" s="72">
        <f t="shared" si="53"/>
        <v>0</v>
      </c>
      <c r="X223" s="72">
        <v>0</v>
      </c>
      <c r="Y223" s="60">
        <v>0</v>
      </c>
      <c r="Z223" s="61">
        <f t="shared" si="54"/>
        <v>0</v>
      </c>
      <c r="AA223" s="72">
        <f t="shared" si="55"/>
        <v>0</v>
      </c>
      <c r="AB223" s="72">
        <v>0</v>
      </c>
      <c r="AC223" s="60">
        <v>0</v>
      </c>
      <c r="AD223" s="72">
        <f t="shared" si="56"/>
        <v>0</v>
      </c>
      <c r="AE223" s="72">
        <v>0</v>
      </c>
      <c r="AF223" s="60">
        <v>0</v>
      </c>
      <c r="AG223" s="72">
        <f t="shared" si="57"/>
        <v>0</v>
      </c>
      <c r="AH223" s="72">
        <v>0</v>
      </c>
      <c r="AI223" s="60">
        <v>0</v>
      </c>
      <c r="AJ223" s="72">
        <f t="shared" si="58"/>
        <v>0</v>
      </c>
      <c r="AK223" s="72">
        <v>0</v>
      </c>
      <c r="AL223" s="60">
        <v>0</v>
      </c>
      <c r="AM223" s="72">
        <f t="shared" si="59"/>
        <v>0</v>
      </c>
      <c r="AN223" s="72">
        <v>0</v>
      </c>
      <c r="AO223" s="60">
        <v>0</v>
      </c>
    </row>
    <row r="224" spans="1:41" ht="20.100000000000001" customHeight="1">
      <c r="A224" s="59" t="s">
        <v>351</v>
      </c>
      <c r="B224" s="59" t="s">
        <v>91</v>
      </c>
      <c r="C224" s="59" t="s">
        <v>150</v>
      </c>
      <c r="D224" s="59" t="s">
        <v>352</v>
      </c>
      <c r="E224" s="72">
        <f t="shared" si="45"/>
        <v>24.2</v>
      </c>
      <c r="F224" s="72">
        <f t="shared" si="46"/>
        <v>24.2</v>
      </c>
      <c r="G224" s="72">
        <f t="shared" si="47"/>
        <v>24.2</v>
      </c>
      <c r="H224" s="72">
        <v>18</v>
      </c>
      <c r="I224" s="60">
        <v>6.2</v>
      </c>
      <c r="J224" s="72">
        <f t="shared" si="48"/>
        <v>0</v>
      </c>
      <c r="K224" s="72">
        <v>0</v>
      </c>
      <c r="L224" s="60">
        <v>0</v>
      </c>
      <c r="M224" s="72">
        <f t="shared" si="49"/>
        <v>0</v>
      </c>
      <c r="N224" s="72">
        <v>0</v>
      </c>
      <c r="O224" s="60">
        <v>0</v>
      </c>
      <c r="P224" s="61">
        <f t="shared" si="50"/>
        <v>0</v>
      </c>
      <c r="Q224" s="72">
        <f t="shared" si="51"/>
        <v>0</v>
      </c>
      <c r="R224" s="72">
        <v>0</v>
      </c>
      <c r="S224" s="60">
        <v>0</v>
      </c>
      <c r="T224" s="72">
        <f t="shared" si="52"/>
        <v>0</v>
      </c>
      <c r="U224" s="72">
        <v>0</v>
      </c>
      <c r="V224" s="72">
        <v>0</v>
      </c>
      <c r="W224" s="72">
        <f t="shared" si="53"/>
        <v>0</v>
      </c>
      <c r="X224" s="72">
        <v>0</v>
      </c>
      <c r="Y224" s="60">
        <v>0</v>
      </c>
      <c r="Z224" s="61">
        <f t="shared" si="54"/>
        <v>0</v>
      </c>
      <c r="AA224" s="72">
        <f t="shared" si="55"/>
        <v>0</v>
      </c>
      <c r="AB224" s="72">
        <v>0</v>
      </c>
      <c r="AC224" s="60">
        <v>0</v>
      </c>
      <c r="AD224" s="72">
        <f t="shared" si="56"/>
        <v>0</v>
      </c>
      <c r="AE224" s="72">
        <v>0</v>
      </c>
      <c r="AF224" s="60">
        <v>0</v>
      </c>
      <c r="AG224" s="72">
        <f t="shared" si="57"/>
        <v>0</v>
      </c>
      <c r="AH224" s="72">
        <v>0</v>
      </c>
      <c r="AI224" s="60">
        <v>0</v>
      </c>
      <c r="AJ224" s="72">
        <f t="shared" si="58"/>
        <v>0</v>
      </c>
      <c r="AK224" s="72">
        <v>0</v>
      </c>
      <c r="AL224" s="60">
        <v>0</v>
      </c>
      <c r="AM224" s="72">
        <f t="shared" si="59"/>
        <v>0</v>
      </c>
      <c r="AN224" s="72">
        <v>0</v>
      </c>
      <c r="AO224" s="60">
        <v>0</v>
      </c>
    </row>
    <row r="225" spans="1:41" ht="20.100000000000001" customHeight="1">
      <c r="A225" s="59" t="s">
        <v>36</v>
      </c>
      <c r="B225" s="59" t="s">
        <v>36</v>
      </c>
      <c r="C225" s="59" t="s">
        <v>36</v>
      </c>
      <c r="D225" s="59" t="s">
        <v>333</v>
      </c>
      <c r="E225" s="72">
        <f t="shared" si="45"/>
        <v>2.95</v>
      </c>
      <c r="F225" s="72">
        <f t="shared" si="46"/>
        <v>1.8</v>
      </c>
      <c r="G225" s="72">
        <f t="shared" si="47"/>
        <v>1.8</v>
      </c>
      <c r="H225" s="72">
        <v>1.8</v>
      </c>
      <c r="I225" s="60">
        <v>0</v>
      </c>
      <c r="J225" s="72">
        <f t="shared" si="48"/>
        <v>0</v>
      </c>
      <c r="K225" s="72">
        <v>0</v>
      </c>
      <c r="L225" s="60">
        <v>0</v>
      </c>
      <c r="M225" s="72">
        <f t="shared" si="49"/>
        <v>0</v>
      </c>
      <c r="N225" s="72">
        <v>0</v>
      </c>
      <c r="O225" s="60">
        <v>0</v>
      </c>
      <c r="P225" s="61">
        <f t="shared" si="50"/>
        <v>0</v>
      </c>
      <c r="Q225" s="72">
        <f t="shared" si="51"/>
        <v>0</v>
      </c>
      <c r="R225" s="72">
        <v>0</v>
      </c>
      <c r="S225" s="60">
        <v>0</v>
      </c>
      <c r="T225" s="72">
        <f t="shared" si="52"/>
        <v>0</v>
      </c>
      <c r="U225" s="72">
        <v>0</v>
      </c>
      <c r="V225" s="72">
        <v>0</v>
      </c>
      <c r="W225" s="72">
        <f t="shared" si="53"/>
        <v>0</v>
      </c>
      <c r="X225" s="72">
        <v>0</v>
      </c>
      <c r="Y225" s="60">
        <v>0</v>
      </c>
      <c r="Z225" s="61">
        <f t="shared" si="54"/>
        <v>1.1499999999999999</v>
      </c>
      <c r="AA225" s="72">
        <f t="shared" si="55"/>
        <v>1.1499999999999999</v>
      </c>
      <c r="AB225" s="72">
        <v>0</v>
      </c>
      <c r="AC225" s="60">
        <v>1.1499999999999999</v>
      </c>
      <c r="AD225" s="72">
        <f t="shared" si="56"/>
        <v>0</v>
      </c>
      <c r="AE225" s="72">
        <v>0</v>
      </c>
      <c r="AF225" s="60">
        <v>0</v>
      </c>
      <c r="AG225" s="72">
        <f t="shared" si="57"/>
        <v>0</v>
      </c>
      <c r="AH225" s="72">
        <v>0</v>
      </c>
      <c r="AI225" s="60">
        <v>0</v>
      </c>
      <c r="AJ225" s="72">
        <f t="shared" si="58"/>
        <v>0</v>
      </c>
      <c r="AK225" s="72">
        <v>0</v>
      </c>
      <c r="AL225" s="60">
        <v>0</v>
      </c>
      <c r="AM225" s="72">
        <f t="shared" si="59"/>
        <v>0</v>
      </c>
      <c r="AN225" s="72">
        <v>0</v>
      </c>
      <c r="AO225" s="60">
        <v>0</v>
      </c>
    </row>
    <row r="226" spans="1:41" ht="20.100000000000001" customHeight="1">
      <c r="A226" s="59" t="s">
        <v>334</v>
      </c>
      <c r="B226" s="59" t="s">
        <v>91</v>
      </c>
      <c r="C226" s="59" t="s">
        <v>150</v>
      </c>
      <c r="D226" s="59" t="s">
        <v>335</v>
      </c>
      <c r="E226" s="72">
        <f t="shared" si="45"/>
        <v>1.8</v>
      </c>
      <c r="F226" s="72">
        <f t="shared" si="46"/>
        <v>1.8</v>
      </c>
      <c r="G226" s="72">
        <f t="shared" si="47"/>
        <v>1.8</v>
      </c>
      <c r="H226" s="72">
        <v>1.8</v>
      </c>
      <c r="I226" s="60">
        <v>0</v>
      </c>
      <c r="J226" s="72">
        <f t="shared" si="48"/>
        <v>0</v>
      </c>
      <c r="K226" s="72">
        <v>0</v>
      </c>
      <c r="L226" s="60">
        <v>0</v>
      </c>
      <c r="M226" s="72">
        <f t="shared" si="49"/>
        <v>0</v>
      </c>
      <c r="N226" s="72">
        <v>0</v>
      </c>
      <c r="O226" s="60">
        <v>0</v>
      </c>
      <c r="P226" s="61">
        <f t="shared" si="50"/>
        <v>0</v>
      </c>
      <c r="Q226" s="72">
        <f t="shared" si="51"/>
        <v>0</v>
      </c>
      <c r="R226" s="72">
        <v>0</v>
      </c>
      <c r="S226" s="60">
        <v>0</v>
      </c>
      <c r="T226" s="72">
        <f t="shared" si="52"/>
        <v>0</v>
      </c>
      <c r="U226" s="72">
        <v>0</v>
      </c>
      <c r="V226" s="72">
        <v>0</v>
      </c>
      <c r="W226" s="72">
        <f t="shared" si="53"/>
        <v>0</v>
      </c>
      <c r="X226" s="72">
        <v>0</v>
      </c>
      <c r="Y226" s="60">
        <v>0</v>
      </c>
      <c r="Z226" s="61">
        <f t="shared" si="54"/>
        <v>0</v>
      </c>
      <c r="AA226" s="72">
        <f t="shared" si="55"/>
        <v>0</v>
      </c>
      <c r="AB226" s="72">
        <v>0</v>
      </c>
      <c r="AC226" s="60">
        <v>0</v>
      </c>
      <c r="AD226" s="72">
        <f t="shared" si="56"/>
        <v>0</v>
      </c>
      <c r="AE226" s="72">
        <v>0</v>
      </c>
      <c r="AF226" s="60">
        <v>0</v>
      </c>
      <c r="AG226" s="72">
        <f t="shared" si="57"/>
        <v>0</v>
      </c>
      <c r="AH226" s="72">
        <v>0</v>
      </c>
      <c r="AI226" s="60">
        <v>0</v>
      </c>
      <c r="AJ226" s="72">
        <f t="shared" si="58"/>
        <v>0</v>
      </c>
      <c r="AK226" s="72">
        <v>0</v>
      </c>
      <c r="AL226" s="60">
        <v>0</v>
      </c>
      <c r="AM226" s="72">
        <f t="shared" si="59"/>
        <v>0</v>
      </c>
      <c r="AN226" s="72">
        <v>0</v>
      </c>
      <c r="AO226" s="60">
        <v>0</v>
      </c>
    </row>
    <row r="227" spans="1:41" ht="20.100000000000001" customHeight="1">
      <c r="A227" s="59" t="s">
        <v>334</v>
      </c>
      <c r="B227" s="59" t="s">
        <v>101</v>
      </c>
      <c r="C227" s="59" t="s">
        <v>150</v>
      </c>
      <c r="D227" s="59" t="s">
        <v>354</v>
      </c>
      <c r="E227" s="72">
        <f t="shared" si="45"/>
        <v>1.1499999999999999</v>
      </c>
      <c r="F227" s="72">
        <f t="shared" si="46"/>
        <v>0</v>
      </c>
      <c r="G227" s="72">
        <f t="shared" si="47"/>
        <v>0</v>
      </c>
      <c r="H227" s="72">
        <v>0</v>
      </c>
      <c r="I227" s="60">
        <v>0</v>
      </c>
      <c r="J227" s="72">
        <f t="shared" si="48"/>
        <v>0</v>
      </c>
      <c r="K227" s="72">
        <v>0</v>
      </c>
      <c r="L227" s="60">
        <v>0</v>
      </c>
      <c r="M227" s="72">
        <f t="shared" si="49"/>
        <v>0</v>
      </c>
      <c r="N227" s="72">
        <v>0</v>
      </c>
      <c r="O227" s="60">
        <v>0</v>
      </c>
      <c r="P227" s="61">
        <f t="shared" si="50"/>
        <v>0</v>
      </c>
      <c r="Q227" s="72">
        <f t="shared" si="51"/>
        <v>0</v>
      </c>
      <c r="R227" s="72">
        <v>0</v>
      </c>
      <c r="S227" s="60">
        <v>0</v>
      </c>
      <c r="T227" s="72">
        <f t="shared" si="52"/>
        <v>0</v>
      </c>
      <c r="U227" s="72">
        <v>0</v>
      </c>
      <c r="V227" s="72">
        <v>0</v>
      </c>
      <c r="W227" s="72">
        <f t="shared" si="53"/>
        <v>0</v>
      </c>
      <c r="X227" s="72">
        <v>0</v>
      </c>
      <c r="Y227" s="60">
        <v>0</v>
      </c>
      <c r="Z227" s="61">
        <f t="shared" si="54"/>
        <v>1.1499999999999999</v>
      </c>
      <c r="AA227" s="72">
        <f t="shared" si="55"/>
        <v>1.1499999999999999</v>
      </c>
      <c r="AB227" s="72">
        <v>0</v>
      </c>
      <c r="AC227" s="60">
        <v>1.1499999999999999</v>
      </c>
      <c r="AD227" s="72">
        <f t="shared" si="56"/>
        <v>0</v>
      </c>
      <c r="AE227" s="72">
        <v>0</v>
      </c>
      <c r="AF227" s="60">
        <v>0</v>
      </c>
      <c r="AG227" s="72">
        <f t="shared" si="57"/>
        <v>0</v>
      </c>
      <c r="AH227" s="72">
        <v>0</v>
      </c>
      <c r="AI227" s="60">
        <v>0</v>
      </c>
      <c r="AJ227" s="72">
        <f t="shared" si="58"/>
        <v>0</v>
      </c>
      <c r="AK227" s="72">
        <v>0</v>
      </c>
      <c r="AL227" s="60">
        <v>0</v>
      </c>
      <c r="AM227" s="72">
        <f t="shared" si="59"/>
        <v>0</v>
      </c>
      <c r="AN227" s="72">
        <v>0</v>
      </c>
      <c r="AO227" s="60">
        <v>0</v>
      </c>
    </row>
    <row r="228" spans="1:41" ht="20.100000000000001" customHeight="1">
      <c r="A228" s="59" t="s">
        <v>36</v>
      </c>
      <c r="B228" s="59" t="s">
        <v>36</v>
      </c>
      <c r="C228" s="59" t="s">
        <v>36</v>
      </c>
      <c r="D228" s="59" t="s">
        <v>355</v>
      </c>
      <c r="E228" s="72">
        <f t="shared" si="45"/>
        <v>97.5</v>
      </c>
      <c r="F228" s="72">
        <f t="shared" si="46"/>
        <v>97.5</v>
      </c>
      <c r="G228" s="72">
        <f t="shared" si="47"/>
        <v>97.5</v>
      </c>
      <c r="H228" s="72">
        <v>0</v>
      </c>
      <c r="I228" s="60">
        <v>97.5</v>
      </c>
      <c r="J228" s="72">
        <f t="shared" si="48"/>
        <v>0</v>
      </c>
      <c r="K228" s="72">
        <v>0</v>
      </c>
      <c r="L228" s="60">
        <v>0</v>
      </c>
      <c r="M228" s="72">
        <f t="shared" si="49"/>
        <v>0</v>
      </c>
      <c r="N228" s="72">
        <v>0</v>
      </c>
      <c r="O228" s="60">
        <v>0</v>
      </c>
      <c r="P228" s="61">
        <f t="shared" si="50"/>
        <v>0</v>
      </c>
      <c r="Q228" s="72">
        <f t="shared" si="51"/>
        <v>0</v>
      </c>
      <c r="R228" s="72">
        <v>0</v>
      </c>
      <c r="S228" s="60">
        <v>0</v>
      </c>
      <c r="T228" s="72">
        <f t="shared" si="52"/>
        <v>0</v>
      </c>
      <c r="U228" s="72">
        <v>0</v>
      </c>
      <c r="V228" s="72">
        <v>0</v>
      </c>
      <c r="W228" s="72">
        <f t="shared" si="53"/>
        <v>0</v>
      </c>
      <c r="X228" s="72">
        <v>0</v>
      </c>
      <c r="Y228" s="60">
        <v>0</v>
      </c>
      <c r="Z228" s="61">
        <f t="shared" si="54"/>
        <v>0</v>
      </c>
      <c r="AA228" s="72">
        <f t="shared" si="55"/>
        <v>0</v>
      </c>
      <c r="AB228" s="72">
        <v>0</v>
      </c>
      <c r="AC228" s="60">
        <v>0</v>
      </c>
      <c r="AD228" s="72">
        <f t="shared" si="56"/>
        <v>0</v>
      </c>
      <c r="AE228" s="72">
        <v>0</v>
      </c>
      <c r="AF228" s="60">
        <v>0</v>
      </c>
      <c r="AG228" s="72">
        <f t="shared" si="57"/>
        <v>0</v>
      </c>
      <c r="AH228" s="72">
        <v>0</v>
      </c>
      <c r="AI228" s="60">
        <v>0</v>
      </c>
      <c r="AJ228" s="72">
        <f t="shared" si="58"/>
        <v>0</v>
      </c>
      <c r="AK228" s="72">
        <v>0</v>
      </c>
      <c r="AL228" s="60">
        <v>0</v>
      </c>
      <c r="AM228" s="72">
        <f t="shared" si="59"/>
        <v>0</v>
      </c>
      <c r="AN228" s="72">
        <v>0</v>
      </c>
      <c r="AO228" s="60">
        <v>0</v>
      </c>
    </row>
    <row r="229" spans="1:41" ht="20.100000000000001" customHeight="1">
      <c r="A229" s="59" t="s">
        <v>356</v>
      </c>
      <c r="B229" s="59" t="s">
        <v>91</v>
      </c>
      <c r="C229" s="59" t="s">
        <v>150</v>
      </c>
      <c r="D229" s="59" t="s">
        <v>357</v>
      </c>
      <c r="E229" s="72">
        <f t="shared" si="45"/>
        <v>97.5</v>
      </c>
      <c r="F229" s="72">
        <f t="shared" si="46"/>
        <v>97.5</v>
      </c>
      <c r="G229" s="72">
        <f t="shared" si="47"/>
        <v>97.5</v>
      </c>
      <c r="H229" s="72">
        <v>0</v>
      </c>
      <c r="I229" s="60">
        <v>97.5</v>
      </c>
      <c r="J229" s="72">
        <f t="shared" si="48"/>
        <v>0</v>
      </c>
      <c r="K229" s="72">
        <v>0</v>
      </c>
      <c r="L229" s="60">
        <v>0</v>
      </c>
      <c r="M229" s="72">
        <f t="shared" si="49"/>
        <v>0</v>
      </c>
      <c r="N229" s="72">
        <v>0</v>
      </c>
      <c r="O229" s="60">
        <v>0</v>
      </c>
      <c r="P229" s="61">
        <f t="shared" si="50"/>
        <v>0</v>
      </c>
      <c r="Q229" s="72">
        <f t="shared" si="51"/>
        <v>0</v>
      </c>
      <c r="R229" s="72">
        <v>0</v>
      </c>
      <c r="S229" s="60">
        <v>0</v>
      </c>
      <c r="T229" s="72">
        <f t="shared" si="52"/>
        <v>0</v>
      </c>
      <c r="U229" s="72">
        <v>0</v>
      </c>
      <c r="V229" s="72">
        <v>0</v>
      </c>
      <c r="W229" s="72">
        <f t="shared" si="53"/>
        <v>0</v>
      </c>
      <c r="X229" s="72">
        <v>0</v>
      </c>
      <c r="Y229" s="60">
        <v>0</v>
      </c>
      <c r="Z229" s="61">
        <f t="shared" si="54"/>
        <v>0</v>
      </c>
      <c r="AA229" s="72">
        <f t="shared" si="55"/>
        <v>0</v>
      </c>
      <c r="AB229" s="72">
        <v>0</v>
      </c>
      <c r="AC229" s="60">
        <v>0</v>
      </c>
      <c r="AD229" s="72">
        <f t="shared" si="56"/>
        <v>0</v>
      </c>
      <c r="AE229" s="72">
        <v>0</v>
      </c>
      <c r="AF229" s="60">
        <v>0</v>
      </c>
      <c r="AG229" s="72">
        <f t="shared" si="57"/>
        <v>0</v>
      </c>
      <c r="AH229" s="72">
        <v>0</v>
      </c>
      <c r="AI229" s="60">
        <v>0</v>
      </c>
      <c r="AJ229" s="72">
        <f t="shared" si="58"/>
        <v>0</v>
      </c>
      <c r="AK229" s="72">
        <v>0</v>
      </c>
      <c r="AL229" s="60">
        <v>0</v>
      </c>
      <c r="AM229" s="72">
        <f t="shared" si="59"/>
        <v>0</v>
      </c>
      <c r="AN229" s="72">
        <v>0</v>
      </c>
      <c r="AO229" s="60">
        <v>0</v>
      </c>
    </row>
    <row r="230" spans="1:41" ht="20.100000000000001" customHeight="1">
      <c r="A230" s="59" t="s">
        <v>36</v>
      </c>
      <c r="B230" s="59" t="s">
        <v>36</v>
      </c>
      <c r="C230" s="59" t="s">
        <v>36</v>
      </c>
      <c r="D230" s="59" t="s">
        <v>154</v>
      </c>
      <c r="E230" s="72">
        <f t="shared" si="45"/>
        <v>421.79</v>
      </c>
      <c r="F230" s="72">
        <f t="shared" si="46"/>
        <v>421.79</v>
      </c>
      <c r="G230" s="72">
        <f t="shared" si="47"/>
        <v>421.79</v>
      </c>
      <c r="H230" s="72">
        <v>420.29</v>
      </c>
      <c r="I230" s="60">
        <v>1.5</v>
      </c>
      <c r="J230" s="72">
        <f t="shared" si="48"/>
        <v>0</v>
      </c>
      <c r="K230" s="72">
        <v>0</v>
      </c>
      <c r="L230" s="60">
        <v>0</v>
      </c>
      <c r="M230" s="72">
        <f t="shared" si="49"/>
        <v>0</v>
      </c>
      <c r="N230" s="72">
        <v>0</v>
      </c>
      <c r="O230" s="60">
        <v>0</v>
      </c>
      <c r="P230" s="61">
        <f t="shared" si="50"/>
        <v>0</v>
      </c>
      <c r="Q230" s="72">
        <f t="shared" si="51"/>
        <v>0</v>
      </c>
      <c r="R230" s="72">
        <v>0</v>
      </c>
      <c r="S230" s="60">
        <v>0</v>
      </c>
      <c r="T230" s="72">
        <f t="shared" si="52"/>
        <v>0</v>
      </c>
      <c r="U230" s="72">
        <v>0</v>
      </c>
      <c r="V230" s="72">
        <v>0</v>
      </c>
      <c r="W230" s="72">
        <f t="shared" si="53"/>
        <v>0</v>
      </c>
      <c r="X230" s="72">
        <v>0</v>
      </c>
      <c r="Y230" s="60">
        <v>0</v>
      </c>
      <c r="Z230" s="61">
        <f t="shared" si="54"/>
        <v>0</v>
      </c>
      <c r="AA230" s="72">
        <f t="shared" si="55"/>
        <v>0</v>
      </c>
      <c r="AB230" s="72">
        <v>0</v>
      </c>
      <c r="AC230" s="60">
        <v>0</v>
      </c>
      <c r="AD230" s="72">
        <f t="shared" si="56"/>
        <v>0</v>
      </c>
      <c r="AE230" s="72">
        <v>0</v>
      </c>
      <c r="AF230" s="60">
        <v>0</v>
      </c>
      <c r="AG230" s="72">
        <f t="shared" si="57"/>
        <v>0</v>
      </c>
      <c r="AH230" s="72">
        <v>0</v>
      </c>
      <c r="AI230" s="60">
        <v>0</v>
      </c>
      <c r="AJ230" s="72">
        <f t="shared" si="58"/>
        <v>0</v>
      </c>
      <c r="AK230" s="72">
        <v>0</v>
      </c>
      <c r="AL230" s="60">
        <v>0</v>
      </c>
      <c r="AM230" s="72">
        <f t="shared" si="59"/>
        <v>0</v>
      </c>
      <c r="AN230" s="72">
        <v>0</v>
      </c>
      <c r="AO230" s="60">
        <v>0</v>
      </c>
    </row>
    <row r="231" spans="1:41" ht="20.100000000000001" customHeight="1">
      <c r="A231" s="59" t="s">
        <v>36</v>
      </c>
      <c r="B231" s="59" t="s">
        <v>36</v>
      </c>
      <c r="C231" s="59" t="s">
        <v>36</v>
      </c>
      <c r="D231" s="59" t="s">
        <v>155</v>
      </c>
      <c r="E231" s="72">
        <f t="shared" si="45"/>
        <v>421.79</v>
      </c>
      <c r="F231" s="72">
        <f t="shared" si="46"/>
        <v>421.79</v>
      </c>
      <c r="G231" s="72">
        <f t="shared" si="47"/>
        <v>421.79</v>
      </c>
      <c r="H231" s="72">
        <v>420.29</v>
      </c>
      <c r="I231" s="60">
        <v>1.5</v>
      </c>
      <c r="J231" s="72">
        <f t="shared" si="48"/>
        <v>0</v>
      </c>
      <c r="K231" s="72">
        <v>0</v>
      </c>
      <c r="L231" s="60">
        <v>0</v>
      </c>
      <c r="M231" s="72">
        <f t="shared" si="49"/>
        <v>0</v>
      </c>
      <c r="N231" s="72">
        <v>0</v>
      </c>
      <c r="O231" s="60">
        <v>0</v>
      </c>
      <c r="P231" s="61">
        <f t="shared" si="50"/>
        <v>0</v>
      </c>
      <c r="Q231" s="72">
        <f t="shared" si="51"/>
        <v>0</v>
      </c>
      <c r="R231" s="72">
        <v>0</v>
      </c>
      <c r="S231" s="60">
        <v>0</v>
      </c>
      <c r="T231" s="72">
        <f t="shared" si="52"/>
        <v>0</v>
      </c>
      <c r="U231" s="72">
        <v>0</v>
      </c>
      <c r="V231" s="72">
        <v>0</v>
      </c>
      <c r="W231" s="72">
        <f t="shared" si="53"/>
        <v>0</v>
      </c>
      <c r="X231" s="72">
        <v>0</v>
      </c>
      <c r="Y231" s="60">
        <v>0</v>
      </c>
      <c r="Z231" s="61">
        <f t="shared" si="54"/>
        <v>0</v>
      </c>
      <c r="AA231" s="72">
        <f t="shared" si="55"/>
        <v>0</v>
      </c>
      <c r="AB231" s="72">
        <v>0</v>
      </c>
      <c r="AC231" s="60">
        <v>0</v>
      </c>
      <c r="AD231" s="72">
        <f t="shared" si="56"/>
        <v>0</v>
      </c>
      <c r="AE231" s="72">
        <v>0</v>
      </c>
      <c r="AF231" s="60">
        <v>0</v>
      </c>
      <c r="AG231" s="72">
        <f t="shared" si="57"/>
        <v>0</v>
      </c>
      <c r="AH231" s="72">
        <v>0</v>
      </c>
      <c r="AI231" s="60">
        <v>0</v>
      </c>
      <c r="AJ231" s="72">
        <f t="shared" si="58"/>
        <v>0</v>
      </c>
      <c r="AK231" s="72">
        <v>0</v>
      </c>
      <c r="AL231" s="60">
        <v>0</v>
      </c>
      <c r="AM231" s="72">
        <f t="shared" si="59"/>
        <v>0</v>
      </c>
      <c r="AN231" s="72">
        <v>0</v>
      </c>
      <c r="AO231" s="60">
        <v>0</v>
      </c>
    </row>
    <row r="232" spans="1:41" ht="20.100000000000001" customHeight="1">
      <c r="A232" s="59" t="s">
        <v>36</v>
      </c>
      <c r="B232" s="59" t="s">
        <v>36</v>
      </c>
      <c r="C232" s="59" t="s">
        <v>36</v>
      </c>
      <c r="D232" s="59" t="s">
        <v>346</v>
      </c>
      <c r="E232" s="72">
        <f t="shared" si="45"/>
        <v>420.01</v>
      </c>
      <c r="F232" s="72">
        <f t="shared" si="46"/>
        <v>420.01</v>
      </c>
      <c r="G232" s="72">
        <f t="shared" si="47"/>
        <v>420.01</v>
      </c>
      <c r="H232" s="72">
        <v>420.01</v>
      </c>
      <c r="I232" s="60">
        <v>0</v>
      </c>
      <c r="J232" s="72">
        <f t="shared" si="48"/>
        <v>0</v>
      </c>
      <c r="K232" s="72">
        <v>0</v>
      </c>
      <c r="L232" s="60">
        <v>0</v>
      </c>
      <c r="M232" s="72">
        <f t="shared" si="49"/>
        <v>0</v>
      </c>
      <c r="N232" s="72">
        <v>0</v>
      </c>
      <c r="O232" s="60">
        <v>0</v>
      </c>
      <c r="P232" s="61">
        <f t="shared" si="50"/>
        <v>0</v>
      </c>
      <c r="Q232" s="72">
        <f t="shared" si="51"/>
        <v>0</v>
      </c>
      <c r="R232" s="72">
        <v>0</v>
      </c>
      <c r="S232" s="60">
        <v>0</v>
      </c>
      <c r="T232" s="72">
        <f t="shared" si="52"/>
        <v>0</v>
      </c>
      <c r="U232" s="72">
        <v>0</v>
      </c>
      <c r="V232" s="72">
        <v>0</v>
      </c>
      <c r="W232" s="72">
        <f t="shared" si="53"/>
        <v>0</v>
      </c>
      <c r="X232" s="72">
        <v>0</v>
      </c>
      <c r="Y232" s="60">
        <v>0</v>
      </c>
      <c r="Z232" s="61">
        <f t="shared" si="54"/>
        <v>0</v>
      </c>
      <c r="AA232" s="72">
        <f t="shared" si="55"/>
        <v>0</v>
      </c>
      <c r="AB232" s="72">
        <v>0</v>
      </c>
      <c r="AC232" s="60">
        <v>0</v>
      </c>
      <c r="AD232" s="72">
        <f t="shared" si="56"/>
        <v>0</v>
      </c>
      <c r="AE232" s="72">
        <v>0</v>
      </c>
      <c r="AF232" s="60">
        <v>0</v>
      </c>
      <c r="AG232" s="72">
        <f t="shared" si="57"/>
        <v>0</v>
      </c>
      <c r="AH232" s="72">
        <v>0</v>
      </c>
      <c r="AI232" s="60">
        <v>0</v>
      </c>
      <c r="AJ232" s="72">
        <f t="shared" si="58"/>
        <v>0</v>
      </c>
      <c r="AK232" s="72">
        <v>0</v>
      </c>
      <c r="AL232" s="60">
        <v>0</v>
      </c>
      <c r="AM232" s="72">
        <f t="shared" si="59"/>
        <v>0</v>
      </c>
      <c r="AN232" s="72">
        <v>0</v>
      </c>
      <c r="AO232" s="60">
        <v>0</v>
      </c>
    </row>
    <row r="233" spans="1:41" ht="20.100000000000001" customHeight="1">
      <c r="A233" s="59" t="s">
        <v>347</v>
      </c>
      <c r="B233" s="59" t="s">
        <v>91</v>
      </c>
      <c r="C233" s="59" t="s">
        <v>156</v>
      </c>
      <c r="D233" s="59" t="s">
        <v>348</v>
      </c>
      <c r="E233" s="72">
        <f t="shared" si="45"/>
        <v>322.87</v>
      </c>
      <c r="F233" s="72">
        <f t="shared" si="46"/>
        <v>322.87</v>
      </c>
      <c r="G233" s="72">
        <f t="shared" si="47"/>
        <v>322.87</v>
      </c>
      <c r="H233" s="72">
        <v>322.87</v>
      </c>
      <c r="I233" s="60">
        <v>0</v>
      </c>
      <c r="J233" s="72">
        <f t="shared" si="48"/>
        <v>0</v>
      </c>
      <c r="K233" s="72">
        <v>0</v>
      </c>
      <c r="L233" s="60">
        <v>0</v>
      </c>
      <c r="M233" s="72">
        <f t="shared" si="49"/>
        <v>0</v>
      </c>
      <c r="N233" s="72">
        <v>0</v>
      </c>
      <c r="O233" s="60">
        <v>0</v>
      </c>
      <c r="P233" s="61">
        <f t="shared" si="50"/>
        <v>0</v>
      </c>
      <c r="Q233" s="72">
        <f t="shared" si="51"/>
        <v>0</v>
      </c>
      <c r="R233" s="72">
        <v>0</v>
      </c>
      <c r="S233" s="60">
        <v>0</v>
      </c>
      <c r="T233" s="72">
        <f t="shared" si="52"/>
        <v>0</v>
      </c>
      <c r="U233" s="72">
        <v>0</v>
      </c>
      <c r="V233" s="72">
        <v>0</v>
      </c>
      <c r="W233" s="72">
        <f t="shared" si="53"/>
        <v>0</v>
      </c>
      <c r="X233" s="72">
        <v>0</v>
      </c>
      <c r="Y233" s="60">
        <v>0</v>
      </c>
      <c r="Z233" s="61">
        <f t="shared" si="54"/>
        <v>0</v>
      </c>
      <c r="AA233" s="72">
        <f t="shared" si="55"/>
        <v>0</v>
      </c>
      <c r="AB233" s="72">
        <v>0</v>
      </c>
      <c r="AC233" s="60">
        <v>0</v>
      </c>
      <c r="AD233" s="72">
        <f t="shared" si="56"/>
        <v>0</v>
      </c>
      <c r="AE233" s="72">
        <v>0</v>
      </c>
      <c r="AF233" s="60">
        <v>0</v>
      </c>
      <c r="AG233" s="72">
        <f t="shared" si="57"/>
        <v>0</v>
      </c>
      <c r="AH233" s="72">
        <v>0</v>
      </c>
      <c r="AI233" s="60">
        <v>0</v>
      </c>
      <c r="AJ233" s="72">
        <f t="shared" si="58"/>
        <v>0</v>
      </c>
      <c r="AK233" s="72">
        <v>0</v>
      </c>
      <c r="AL233" s="60">
        <v>0</v>
      </c>
      <c r="AM233" s="72">
        <f t="shared" si="59"/>
        <v>0</v>
      </c>
      <c r="AN233" s="72">
        <v>0</v>
      </c>
      <c r="AO233" s="60">
        <v>0</v>
      </c>
    </row>
    <row r="234" spans="1:41" ht="20.100000000000001" customHeight="1">
      <c r="A234" s="59" t="s">
        <v>347</v>
      </c>
      <c r="B234" s="59" t="s">
        <v>101</v>
      </c>
      <c r="C234" s="59" t="s">
        <v>156</v>
      </c>
      <c r="D234" s="59" t="s">
        <v>349</v>
      </c>
      <c r="E234" s="72">
        <f t="shared" si="45"/>
        <v>97.14</v>
      </c>
      <c r="F234" s="72">
        <f t="shared" si="46"/>
        <v>97.14</v>
      </c>
      <c r="G234" s="72">
        <f t="shared" si="47"/>
        <v>97.14</v>
      </c>
      <c r="H234" s="72">
        <v>97.14</v>
      </c>
      <c r="I234" s="60">
        <v>0</v>
      </c>
      <c r="J234" s="72">
        <f t="shared" si="48"/>
        <v>0</v>
      </c>
      <c r="K234" s="72">
        <v>0</v>
      </c>
      <c r="L234" s="60">
        <v>0</v>
      </c>
      <c r="M234" s="72">
        <f t="shared" si="49"/>
        <v>0</v>
      </c>
      <c r="N234" s="72">
        <v>0</v>
      </c>
      <c r="O234" s="60">
        <v>0</v>
      </c>
      <c r="P234" s="61">
        <f t="shared" si="50"/>
        <v>0</v>
      </c>
      <c r="Q234" s="72">
        <f t="shared" si="51"/>
        <v>0</v>
      </c>
      <c r="R234" s="72">
        <v>0</v>
      </c>
      <c r="S234" s="60">
        <v>0</v>
      </c>
      <c r="T234" s="72">
        <f t="shared" si="52"/>
        <v>0</v>
      </c>
      <c r="U234" s="72">
        <v>0</v>
      </c>
      <c r="V234" s="72">
        <v>0</v>
      </c>
      <c r="W234" s="72">
        <f t="shared" si="53"/>
        <v>0</v>
      </c>
      <c r="X234" s="72">
        <v>0</v>
      </c>
      <c r="Y234" s="60">
        <v>0</v>
      </c>
      <c r="Z234" s="61">
        <f t="shared" si="54"/>
        <v>0</v>
      </c>
      <c r="AA234" s="72">
        <f t="shared" si="55"/>
        <v>0</v>
      </c>
      <c r="AB234" s="72">
        <v>0</v>
      </c>
      <c r="AC234" s="60">
        <v>0</v>
      </c>
      <c r="AD234" s="72">
        <f t="shared" si="56"/>
        <v>0</v>
      </c>
      <c r="AE234" s="72">
        <v>0</v>
      </c>
      <c r="AF234" s="60">
        <v>0</v>
      </c>
      <c r="AG234" s="72">
        <f t="shared" si="57"/>
        <v>0</v>
      </c>
      <c r="AH234" s="72">
        <v>0</v>
      </c>
      <c r="AI234" s="60">
        <v>0</v>
      </c>
      <c r="AJ234" s="72">
        <f t="shared" si="58"/>
        <v>0</v>
      </c>
      <c r="AK234" s="72">
        <v>0</v>
      </c>
      <c r="AL234" s="60">
        <v>0</v>
      </c>
      <c r="AM234" s="72">
        <f t="shared" si="59"/>
        <v>0</v>
      </c>
      <c r="AN234" s="72">
        <v>0</v>
      </c>
      <c r="AO234" s="60">
        <v>0</v>
      </c>
    </row>
    <row r="235" spans="1:41" ht="20.100000000000001" customHeight="1">
      <c r="A235" s="59" t="s">
        <v>36</v>
      </c>
      <c r="B235" s="59" t="s">
        <v>36</v>
      </c>
      <c r="C235" s="59" t="s">
        <v>36</v>
      </c>
      <c r="D235" s="59" t="s">
        <v>350</v>
      </c>
      <c r="E235" s="72">
        <f t="shared" si="45"/>
        <v>1.5</v>
      </c>
      <c r="F235" s="72">
        <f t="shared" si="46"/>
        <v>1.5</v>
      </c>
      <c r="G235" s="72">
        <f t="shared" si="47"/>
        <v>1.5</v>
      </c>
      <c r="H235" s="72">
        <v>0</v>
      </c>
      <c r="I235" s="60">
        <v>1.5</v>
      </c>
      <c r="J235" s="72">
        <f t="shared" si="48"/>
        <v>0</v>
      </c>
      <c r="K235" s="72">
        <v>0</v>
      </c>
      <c r="L235" s="60">
        <v>0</v>
      </c>
      <c r="M235" s="72">
        <f t="shared" si="49"/>
        <v>0</v>
      </c>
      <c r="N235" s="72">
        <v>0</v>
      </c>
      <c r="O235" s="60">
        <v>0</v>
      </c>
      <c r="P235" s="61">
        <f t="shared" si="50"/>
        <v>0</v>
      </c>
      <c r="Q235" s="72">
        <f t="shared" si="51"/>
        <v>0</v>
      </c>
      <c r="R235" s="72">
        <v>0</v>
      </c>
      <c r="S235" s="60">
        <v>0</v>
      </c>
      <c r="T235" s="72">
        <f t="shared" si="52"/>
        <v>0</v>
      </c>
      <c r="U235" s="72">
        <v>0</v>
      </c>
      <c r="V235" s="72">
        <v>0</v>
      </c>
      <c r="W235" s="72">
        <f t="shared" si="53"/>
        <v>0</v>
      </c>
      <c r="X235" s="72">
        <v>0</v>
      </c>
      <c r="Y235" s="60">
        <v>0</v>
      </c>
      <c r="Z235" s="61">
        <f t="shared" si="54"/>
        <v>0</v>
      </c>
      <c r="AA235" s="72">
        <f t="shared" si="55"/>
        <v>0</v>
      </c>
      <c r="AB235" s="72">
        <v>0</v>
      </c>
      <c r="AC235" s="60">
        <v>0</v>
      </c>
      <c r="AD235" s="72">
        <f t="shared" si="56"/>
        <v>0</v>
      </c>
      <c r="AE235" s="72">
        <v>0</v>
      </c>
      <c r="AF235" s="60">
        <v>0</v>
      </c>
      <c r="AG235" s="72">
        <f t="shared" si="57"/>
        <v>0</v>
      </c>
      <c r="AH235" s="72">
        <v>0</v>
      </c>
      <c r="AI235" s="60">
        <v>0</v>
      </c>
      <c r="AJ235" s="72">
        <f t="shared" si="58"/>
        <v>0</v>
      </c>
      <c r="AK235" s="72">
        <v>0</v>
      </c>
      <c r="AL235" s="60">
        <v>0</v>
      </c>
      <c r="AM235" s="72">
        <f t="shared" si="59"/>
        <v>0</v>
      </c>
      <c r="AN235" s="72">
        <v>0</v>
      </c>
      <c r="AO235" s="60">
        <v>0</v>
      </c>
    </row>
    <row r="236" spans="1:41" ht="20.100000000000001" customHeight="1">
      <c r="A236" s="59" t="s">
        <v>351</v>
      </c>
      <c r="B236" s="59" t="s">
        <v>91</v>
      </c>
      <c r="C236" s="59" t="s">
        <v>156</v>
      </c>
      <c r="D236" s="59" t="s">
        <v>352</v>
      </c>
      <c r="E236" s="72">
        <f t="shared" si="45"/>
        <v>1.5</v>
      </c>
      <c r="F236" s="72">
        <f t="shared" si="46"/>
        <v>1.5</v>
      </c>
      <c r="G236" s="72">
        <f t="shared" si="47"/>
        <v>1.5</v>
      </c>
      <c r="H236" s="72">
        <v>0</v>
      </c>
      <c r="I236" s="60">
        <v>1.5</v>
      </c>
      <c r="J236" s="72">
        <f t="shared" si="48"/>
        <v>0</v>
      </c>
      <c r="K236" s="72">
        <v>0</v>
      </c>
      <c r="L236" s="60">
        <v>0</v>
      </c>
      <c r="M236" s="72">
        <f t="shared" si="49"/>
        <v>0</v>
      </c>
      <c r="N236" s="72">
        <v>0</v>
      </c>
      <c r="O236" s="60">
        <v>0</v>
      </c>
      <c r="P236" s="61">
        <f t="shared" si="50"/>
        <v>0</v>
      </c>
      <c r="Q236" s="72">
        <f t="shared" si="51"/>
        <v>0</v>
      </c>
      <c r="R236" s="72">
        <v>0</v>
      </c>
      <c r="S236" s="60">
        <v>0</v>
      </c>
      <c r="T236" s="72">
        <f t="shared" si="52"/>
        <v>0</v>
      </c>
      <c r="U236" s="72">
        <v>0</v>
      </c>
      <c r="V236" s="72">
        <v>0</v>
      </c>
      <c r="W236" s="72">
        <f t="shared" si="53"/>
        <v>0</v>
      </c>
      <c r="X236" s="72">
        <v>0</v>
      </c>
      <c r="Y236" s="60">
        <v>0</v>
      </c>
      <c r="Z236" s="61">
        <f t="shared" si="54"/>
        <v>0</v>
      </c>
      <c r="AA236" s="72">
        <f t="shared" si="55"/>
        <v>0</v>
      </c>
      <c r="AB236" s="72">
        <v>0</v>
      </c>
      <c r="AC236" s="60">
        <v>0</v>
      </c>
      <c r="AD236" s="72">
        <f t="shared" si="56"/>
        <v>0</v>
      </c>
      <c r="AE236" s="72">
        <v>0</v>
      </c>
      <c r="AF236" s="60">
        <v>0</v>
      </c>
      <c r="AG236" s="72">
        <f t="shared" si="57"/>
        <v>0</v>
      </c>
      <c r="AH236" s="72">
        <v>0</v>
      </c>
      <c r="AI236" s="60">
        <v>0</v>
      </c>
      <c r="AJ236" s="72">
        <f t="shared" si="58"/>
        <v>0</v>
      </c>
      <c r="AK236" s="72">
        <v>0</v>
      </c>
      <c r="AL236" s="60">
        <v>0</v>
      </c>
      <c r="AM236" s="72">
        <f t="shared" si="59"/>
        <v>0</v>
      </c>
      <c r="AN236" s="72">
        <v>0</v>
      </c>
      <c r="AO236" s="60">
        <v>0</v>
      </c>
    </row>
    <row r="237" spans="1:41" ht="20.100000000000001" customHeight="1">
      <c r="A237" s="59" t="s">
        <v>36</v>
      </c>
      <c r="B237" s="59" t="s">
        <v>36</v>
      </c>
      <c r="C237" s="59" t="s">
        <v>36</v>
      </c>
      <c r="D237" s="59" t="s">
        <v>333</v>
      </c>
      <c r="E237" s="72">
        <f t="shared" si="45"/>
        <v>0.28000000000000003</v>
      </c>
      <c r="F237" s="72">
        <f t="shared" si="46"/>
        <v>0.28000000000000003</v>
      </c>
      <c r="G237" s="72">
        <f t="shared" si="47"/>
        <v>0.28000000000000003</v>
      </c>
      <c r="H237" s="72">
        <v>0.28000000000000003</v>
      </c>
      <c r="I237" s="60">
        <v>0</v>
      </c>
      <c r="J237" s="72">
        <f t="shared" si="48"/>
        <v>0</v>
      </c>
      <c r="K237" s="72">
        <v>0</v>
      </c>
      <c r="L237" s="60">
        <v>0</v>
      </c>
      <c r="M237" s="72">
        <f t="shared" si="49"/>
        <v>0</v>
      </c>
      <c r="N237" s="72">
        <v>0</v>
      </c>
      <c r="O237" s="60">
        <v>0</v>
      </c>
      <c r="P237" s="61">
        <f t="shared" si="50"/>
        <v>0</v>
      </c>
      <c r="Q237" s="72">
        <f t="shared" si="51"/>
        <v>0</v>
      </c>
      <c r="R237" s="72">
        <v>0</v>
      </c>
      <c r="S237" s="60">
        <v>0</v>
      </c>
      <c r="T237" s="72">
        <f t="shared" si="52"/>
        <v>0</v>
      </c>
      <c r="U237" s="72">
        <v>0</v>
      </c>
      <c r="V237" s="72">
        <v>0</v>
      </c>
      <c r="W237" s="72">
        <f t="shared" si="53"/>
        <v>0</v>
      </c>
      <c r="X237" s="72">
        <v>0</v>
      </c>
      <c r="Y237" s="60">
        <v>0</v>
      </c>
      <c r="Z237" s="61">
        <f t="shared" si="54"/>
        <v>0</v>
      </c>
      <c r="AA237" s="72">
        <f t="shared" si="55"/>
        <v>0</v>
      </c>
      <c r="AB237" s="72">
        <v>0</v>
      </c>
      <c r="AC237" s="60">
        <v>0</v>
      </c>
      <c r="AD237" s="72">
        <f t="shared" si="56"/>
        <v>0</v>
      </c>
      <c r="AE237" s="72">
        <v>0</v>
      </c>
      <c r="AF237" s="60">
        <v>0</v>
      </c>
      <c r="AG237" s="72">
        <f t="shared" si="57"/>
        <v>0</v>
      </c>
      <c r="AH237" s="72">
        <v>0</v>
      </c>
      <c r="AI237" s="60">
        <v>0</v>
      </c>
      <c r="AJ237" s="72">
        <f t="shared" si="58"/>
        <v>0</v>
      </c>
      <c r="AK237" s="72">
        <v>0</v>
      </c>
      <c r="AL237" s="60">
        <v>0</v>
      </c>
      <c r="AM237" s="72">
        <f t="shared" si="59"/>
        <v>0</v>
      </c>
      <c r="AN237" s="72">
        <v>0</v>
      </c>
      <c r="AO237" s="60">
        <v>0</v>
      </c>
    </row>
    <row r="238" spans="1:41" ht="20.100000000000001" customHeight="1">
      <c r="A238" s="59" t="s">
        <v>334</v>
      </c>
      <c r="B238" s="59" t="s">
        <v>91</v>
      </c>
      <c r="C238" s="59" t="s">
        <v>156</v>
      </c>
      <c r="D238" s="59" t="s">
        <v>335</v>
      </c>
      <c r="E238" s="72">
        <f t="shared" si="45"/>
        <v>0.28000000000000003</v>
      </c>
      <c r="F238" s="72">
        <f t="shared" si="46"/>
        <v>0.28000000000000003</v>
      </c>
      <c r="G238" s="72">
        <f t="shared" si="47"/>
        <v>0.28000000000000003</v>
      </c>
      <c r="H238" s="72">
        <v>0.28000000000000003</v>
      </c>
      <c r="I238" s="60">
        <v>0</v>
      </c>
      <c r="J238" s="72">
        <f t="shared" si="48"/>
        <v>0</v>
      </c>
      <c r="K238" s="72">
        <v>0</v>
      </c>
      <c r="L238" s="60">
        <v>0</v>
      </c>
      <c r="M238" s="72">
        <f t="shared" si="49"/>
        <v>0</v>
      </c>
      <c r="N238" s="72">
        <v>0</v>
      </c>
      <c r="O238" s="60">
        <v>0</v>
      </c>
      <c r="P238" s="61">
        <f t="shared" si="50"/>
        <v>0</v>
      </c>
      <c r="Q238" s="72">
        <f t="shared" si="51"/>
        <v>0</v>
      </c>
      <c r="R238" s="72">
        <v>0</v>
      </c>
      <c r="S238" s="60">
        <v>0</v>
      </c>
      <c r="T238" s="72">
        <f t="shared" si="52"/>
        <v>0</v>
      </c>
      <c r="U238" s="72">
        <v>0</v>
      </c>
      <c r="V238" s="72">
        <v>0</v>
      </c>
      <c r="W238" s="72">
        <f t="shared" si="53"/>
        <v>0</v>
      </c>
      <c r="X238" s="72">
        <v>0</v>
      </c>
      <c r="Y238" s="60">
        <v>0</v>
      </c>
      <c r="Z238" s="61">
        <f t="shared" si="54"/>
        <v>0</v>
      </c>
      <c r="AA238" s="72">
        <f t="shared" si="55"/>
        <v>0</v>
      </c>
      <c r="AB238" s="72">
        <v>0</v>
      </c>
      <c r="AC238" s="60">
        <v>0</v>
      </c>
      <c r="AD238" s="72">
        <f t="shared" si="56"/>
        <v>0</v>
      </c>
      <c r="AE238" s="72">
        <v>0</v>
      </c>
      <c r="AF238" s="60">
        <v>0</v>
      </c>
      <c r="AG238" s="72">
        <f t="shared" si="57"/>
        <v>0</v>
      </c>
      <c r="AH238" s="72">
        <v>0</v>
      </c>
      <c r="AI238" s="60">
        <v>0</v>
      </c>
      <c r="AJ238" s="72">
        <f t="shared" si="58"/>
        <v>0</v>
      </c>
      <c r="AK238" s="72">
        <v>0</v>
      </c>
      <c r="AL238" s="60">
        <v>0</v>
      </c>
      <c r="AM238" s="72">
        <f t="shared" si="59"/>
        <v>0</v>
      </c>
      <c r="AN238" s="72">
        <v>0</v>
      </c>
      <c r="AO238" s="60">
        <v>0</v>
      </c>
    </row>
    <row r="239" spans="1:41" ht="20.100000000000001" customHeight="1">
      <c r="A239" s="59" t="s">
        <v>36</v>
      </c>
      <c r="B239" s="59" t="s">
        <v>36</v>
      </c>
      <c r="C239" s="59" t="s">
        <v>36</v>
      </c>
      <c r="D239" s="59" t="s">
        <v>158</v>
      </c>
      <c r="E239" s="72">
        <f t="shared" si="45"/>
        <v>83.17</v>
      </c>
      <c r="F239" s="72">
        <f t="shared" si="46"/>
        <v>83.17</v>
      </c>
      <c r="G239" s="72">
        <f t="shared" si="47"/>
        <v>83.17</v>
      </c>
      <c r="H239" s="72">
        <v>79.069999999999993</v>
      </c>
      <c r="I239" s="60">
        <v>4.0999999999999996</v>
      </c>
      <c r="J239" s="72">
        <f t="shared" si="48"/>
        <v>0</v>
      </c>
      <c r="K239" s="72">
        <v>0</v>
      </c>
      <c r="L239" s="60">
        <v>0</v>
      </c>
      <c r="M239" s="72">
        <f t="shared" si="49"/>
        <v>0</v>
      </c>
      <c r="N239" s="72">
        <v>0</v>
      </c>
      <c r="O239" s="60">
        <v>0</v>
      </c>
      <c r="P239" s="61">
        <f t="shared" si="50"/>
        <v>0</v>
      </c>
      <c r="Q239" s="72">
        <f t="shared" si="51"/>
        <v>0</v>
      </c>
      <c r="R239" s="72">
        <v>0</v>
      </c>
      <c r="S239" s="60">
        <v>0</v>
      </c>
      <c r="T239" s="72">
        <f t="shared" si="52"/>
        <v>0</v>
      </c>
      <c r="U239" s="72">
        <v>0</v>
      </c>
      <c r="V239" s="72">
        <v>0</v>
      </c>
      <c r="W239" s="72">
        <f t="shared" si="53"/>
        <v>0</v>
      </c>
      <c r="X239" s="72">
        <v>0</v>
      </c>
      <c r="Y239" s="60">
        <v>0</v>
      </c>
      <c r="Z239" s="61">
        <f t="shared" si="54"/>
        <v>0</v>
      </c>
      <c r="AA239" s="72">
        <f t="shared" si="55"/>
        <v>0</v>
      </c>
      <c r="AB239" s="72">
        <v>0</v>
      </c>
      <c r="AC239" s="60">
        <v>0</v>
      </c>
      <c r="AD239" s="72">
        <f t="shared" si="56"/>
        <v>0</v>
      </c>
      <c r="AE239" s="72">
        <v>0</v>
      </c>
      <c r="AF239" s="60">
        <v>0</v>
      </c>
      <c r="AG239" s="72">
        <f t="shared" si="57"/>
        <v>0</v>
      </c>
      <c r="AH239" s="72">
        <v>0</v>
      </c>
      <c r="AI239" s="60">
        <v>0</v>
      </c>
      <c r="AJ239" s="72">
        <f t="shared" si="58"/>
        <v>0</v>
      </c>
      <c r="AK239" s="72">
        <v>0</v>
      </c>
      <c r="AL239" s="60">
        <v>0</v>
      </c>
      <c r="AM239" s="72">
        <f t="shared" si="59"/>
        <v>0</v>
      </c>
      <c r="AN239" s="72">
        <v>0</v>
      </c>
      <c r="AO239" s="60">
        <v>0</v>
      </c>
    </row>
    <row r="240" spans="1:41" ht="20.100000000000001" customHeight="1">
      <c r="A240" s="59" t="s">
        <v>36</v>
      </c>
      <c r="B240" s="59" t="s">
        <v>36</v>
      </c>
      <c r="C240" s="59" t="s">
        <v>36</v>
      </c>
      <c r="D240" s="59" t="s">
        <v>159</v>
      </c>
      <c r="E240" s="72">
        <f t="shared" si="45"/>
        <v>83.17</v>
      </c>
      <c r="F240" s="72">
        <f t="shared" si="46"/>
        <v>83.17</v>
      </c>
      <c r="G240" s="72">
        <f t="shared" si="47"/>
        <v>83.17</v>
      </c>
      <c r="H240" s="72">
        <v>79.069999999999993</v>
      </c>
      <c r="I240" s="60">
        <v>4.0999999999999996</v>
      </c>
      <c r="J240" s="72">
        <f t="shared" si="48"/>
        <v>0</v>
      </c>
      <c r="K240" s="72">
        <v>0</v>
      </c>
      <c r="L240" s="60">
        <v>0</v>
      </c>
      <c r="M240" s="72">
        <f t="shared" si="49"/>
        <v>0</v>
      </c>
      <c r="N240" s="72">
        <v>0</v>
      </c>
      <c r="O240" s="60">
        <v>0</v>
      </c>
      <c r="P240" s="61">
        <f t="shared" si="50"/>
        <v>0</v>
      </c>
      <c r="Q240" s="72">
        <f t="shared" si="51"/>
        <v>0</v>
      </c>
      <c r="R240" s="72">
        <v>0</v>
      </c>
      <c r="S240" s="60">
        <v>0</v>
      </c>
      <c r="T240" s="72">
        <f t="shared" si="52"/>
        <v>0</v>
      </c>
      <c r="U240" s="72">
        <v>0</v>
      </c>
      <c r="V240" s="72">
        <v>0</v>
      </c>
      <c r="W240" s="72">
        <f t="shared" si="53"/>
        <v>0</v>
      </c>
      <c r="X240" s="72">
        <v>0</v>
      </c>
      <c r="Y240" s="60">
        <v>0</v>
      </c>
      <c r="Z240" s="61">
        <f t="shared" si="54"/>
        <v>0</v>
      </c>
      <c r="AA240" s="72">
        <f t="shared" si="55"/>
        <v>0</v>
      </c>
      <c r="AB240" s="72">
        <v>0</v>
      </c>
      <c r="AC240" s="60">
        <v>0</v>
      </c>
      <c r="AD240" s="72">
        <f t="shared" si="56"/>
        <v>0</v>
      </c>
      <c r="AE240" s="72">
        <v>0</v>
      </c>
      <c r="AF240" s="60">
        <v>0</v>
      </c>
      <c r="AG240" s="72">
        <f t="shared" si="57"/>
        <v>0</v>
      </c>
      <c r="AH240" s="72">
        <v>0</v>
      </c>
      <c r="AI240" s="60">
        <v>0</v>
      </c>
      <c r="AJ240" s="72">
        <f t="shared" si="58"/>
        <v>0</v>
      </c>
      <c r="AK240" s="72">
        <v>0</v>
      </c>
      <c r="AL240" s="60">
        <v>0</v>
      </c>
      <c r="AM240" s="72">
        <f t="shared" si="59"/>
        <v>0</v>
      </c>
      <c r="AN240" s="72">
        <v>0</v>
      </c>
      <c r="AO240" s="60">
        <v>0</v>
      </c>
    </row>
    <row r="241" spans="1:41" ht="20.100000000000001" customHeight="1">
      <c r="A241" s="59" t="s">
        <v>36</v>
      </c>
      <c r="B241" s="59" t="s">
        <v>36</v>
      </c>
      <c r="C241" s="59" t="s">
        <v>36</v>
      </c>
      <c r="D241" s="59" t="s">
        <v>346</v>
      </c>
      <c r="E241" s="72">
        <f t="shared" si="45"/>
        <v>80.25</v>
      </c>
      <c r="F241" s="72">
        <f t="shared" si="46"/>
        <v>80.25</v>
      </c>
      <c r="G241" s="72">
        <f t="shared" si="47"/>
        <v>80.25</v>
      </c>
      <c r="H241" s="72">
        <v>79.05</v>
      </c>
      <c r="I241" s="60">
        <v>1.2</v>
      </c>
      <c r="J241" s="72">
        <f t="shared" si="48"/>
        <v>0</v>
      </c>
      <c r="K241" s="72">
        <v>0</v>
      </c>
      <c r="L241" s="60">
        <v>0</v>
      </c>
      <c r="M241" s="72">
        <f t="shared" si="49"/>
        <v>0</v>
      </c>
      <c r="N241" s="72">
        <v>0</v>
      </c>
      <c r="O241" s="60">
        <v>0</v>
      </c>
      <c r="P241" s="61">
        <f t="shared" si="50"/>
        <v>0</v>
      </c>
      <c r="Q241" s="72">
        <f t="shared" si="51"/>
        <v>0</v>
      </c>
      <c r="R241" s="72">
        <v>0</v>
      </c>
      <c r="S241" s="60">
        <v>0</v>
      </c>
      <c r="T241" s="72">
        <f t="shared" si="52"/>
        <v>0</v>
      </c>
      <c r="U241" s="72">
        <v>0</v>
      </c>
      <c r="V241" s="72">
        <v>0</v>
      </c>
      <c r="W241" s="72">
        <f t="shared" si="53"/>
        <v>0</v>
      </c>
      <c r="X241" s="72">
        <v>0</v>
      </c>
      <c r="Y241" s="60">
        <v>0</v>
      </c>
      <c r="Z241" s="61">
        <f t="shared" si="54"/>
        <v>0</v>
      </c>
      <c r="AA241" s="72">
        <f t="shared" si="55"/>
        <v>0</v>
      </c>
      <c r="AB241" s="72">
        <v>0</v>
      </c>
      <c r="AC241" s="60">
        <v>0</v>
      </c>
      <c r="AD241" s="72">
        <f t="shared" si="56"/>
        <v>0</v>
      </c>
      <c r="AE241" s="72">
        <v>0</v>
      </c>
      <c r="AF241" s="60">
        <v>0</v>
      </c>
      <c r="AG241" s="72">
        <f t="shared" si="57"/>
        <v>0</v>
      </c>
      <c r="AH241" s="72">
        <v>0</v>
      </c>
      <c r="AI241" s="60">
        <v>0</v>
      </c>
      <c r="AJ241" s="72">
        <f t="shared" si="58"/>
        <v>0</v>
      </c>
      <c r="AK241" s="72">
        <v>0</v>
      </c>
      <c r="AL241" s="60">
        <v>0</v>
      </c>
      <c r="AM241" s="72">
        <f t="shared" si="59"/>
        <v>0</v>
      </c>
      <c r="AN241" s="72">
        <v>0</v>
      </c>
      <c r="AO241" s="60">
        <v>0</v>
      </c>
    </row>
    <row r="242" spans="1:41" ht="20.100000000000001" customHeight="1">
      <c r="A242" s="59" t="s">
        <v>347</v>
      </c>
      <c r="B242" s="59" t="s">
        <v>91</v>
      </c>
      <c r="C242" s="59" t="s">
        <v>160</v>
      </c>
      <c r="D242" s="59" t="s">
        <v>348</v>
      </c>
      <c r="E242" s="72">
        <f t="shared" si="45"/>
        <v>65.400000000000006</v>
      </c>
      <c r="F242" s="72">
        <f t="shared" si="46"/>
        <v>65.400000000000006</v>
      </c>
      <c r="G242" s="72">
        <f t="shared" si="47"/>
        <v>65.400000000000006</v>
      </c>
      <c r="H242" s="72">
        <v>65.400000000000006</v>
      </c>
      <c r="I242" s="60">
        <v>0</v>
      </c>
      <c r="J242" s="72">
        <f t="shared" si="48"/>
        <v>0</v>
      </c>
      <c r="K242" s="72">
        <v>0</v>
      </c>
      <c r="L242" s="60">
        <v>0</v>
      </c>
      <c r="M242" s="72">
        <f t="shared" si="49"/>
        <v>0</v>
      </c>
      <c r="N242" s="72">
        <v>0</v>
      </c>
      <c r="O242" s="60">
        <v>0</v>
      </c>
      <c r="P242" s="61">
        <f t="shared" si="50"/>
        <v>0</v>
      </c>
      <c r="Q242" s="72">
        <f t="shared" si="51"/>
        <v>0</v>
      </c>
      <c r="R242" s="72">
        <v>0</v>
      </c>
      <c r="S242" s="60">
        <v>0</v>
      </c>
      <c r="T242" s="72">
        <f t="shared" si="52"/>
        <v>0</v>
      </c>
      <c r="U242" s="72">
        <v>0</v>
      </c>
      <c r="V242" s="72">
        <v>0</v>
      </c>
      <c r="W242" s="72">
        <f t="shared" si="53"/>
        <v>0</v>
      </c>
      <c r="X242" s="72">
        <v>0</v>
      </c>
      <c r="Y242" s="60">
        <v>0</v>
      </c>
      <c r="Z242" s="61">
        <f t="shared" si="54"/>
        <v>0</v>
      </c>
      <c r="AA242" s="72">
        <f t="shared" si="55"/>
        <v>0</v>
      </c>
      <c r="AB242" s="72">
        <v>0</v>
      </c>
      <c r="AC242" s="60">
        <v>0</v>
      </c>
      <c r="AD242" s="72">
        <f t="shared" si="56"/>
        <v>0</v>
      </c>
      <c r="AE242" s="72">
        <v>0</v>
      </c>
      <c r="AF242" s="60">
        <v>0</v>
      </c>
      <c r="AG242" s="72">
        <f t="shared" si="57"/>
        <v>0</v>
      </c>
      <c r="AH242" s="72">
        <v>0</v>
      </c>
      <c r="AI242" s="60">
        <v>0</v>
      </c>
      <c r="AJ242" s="72">
        <f t="shared" si="58"/>
        <v>0</v>
      </c>
      <c r="AK242" s="72">
        <v>0</v>
      </c>
      <c r="AL242" s="60">
        <v>0</v>
      </c>
      <c r="AM242" s="72">
        <f t="shared" si="59"/>
        <v>0</v>
      </c>
      <c r="AN242" s="72">
        <v>0</v>
      </c>
      <c r="AO242" s="60">
        <v>0</v>
      </c>
    </row>
    <row r="243" spans="1:41" ht="20.100000000000001" customHeight="1">
      <c r="A243" s="59" t="s">
        <v>347</v>
      </c>
      <c r="B243" s="59" t="s">
        <v>101</v>
      </c>
      <c r="C243" s="59" t="s">
        <v>160</v>
      </c>
      <c r="D243" s="59" t="s">
        <v>349</v>
      </c>
      <c r="E243" s="72">
        <f t="shared" si="45"/>
        <v>14.85</v>
      </c>
      <c r="F243" s="72">
        <f t="shared" si="46"/>
        <v>14.85</v>
      </c>
      <c r="G243" s="72">
        <f t="shared" si="47"/>
        <v>14.85</v>
      </c>
      <c r="H243" s="72">
        <v>13.65</v>
      </c>
      <c r="I243" s="60">
        <v>1.2</v>
      </c>
      <c r="J243" s="72">
        <f t="shared" si="48"/>
        <v>0</v>
      </c>
      <c r="K243" s="72">
        <v>0</v>
      </c>
      <c r="L243" s="60">
        <v>0</v>
      </c>
      <c r="M243" s="72">
        <f t="shared" si="49"/>
        <v>0</v>
      </c>
      <c r="N243" s="72">
        <v>0</v>
      </c>
      <c r="O243" s="60">
        <v>0</v>
      </c>
      <c r="P243" s="61">
        <f t="shared" si="50"/>
        <v>0</v>
      </c>
      <c r="Q243" s="72">
        <f t="shared" si="51"/>
        <v>0</v>
      </c>
      <c r="R243" s="72">
        <v>0</v>
      </c>
      <c r="S243" s="60">
        <v>0</v>
      </c>
      <c r="T243" s="72">
        <f t="shared" si="52"/>
        <v>0</v>
      </c>
      <c r="U243" s="72">
        <v>0</v>
      </c>
      <c r="V243" s="72">
        <v>0</v>
      </c>
      <c r="W243" s="72">
        <f t="shared" si="53"/>
        <v>0</v>
      </c>
      <c r="X243" s="72">
        <v>0</v>
      </c>
      <c r="Y243" s="60">
        <v>0</v>
      </c>
      <c r="Z243" s="61">
        <f t="shared" si="54"/>
        <v>0</v>
      </c>
      <c r="AA243" s="72">
        <f t="shared" si="55"/>
        <v>0</v>
      </c>
      <c r="AB243" s="72">
        <v>0</v>
      </c>
      <c r="AC243" s="60">
        <v>0</v>
      </c>
      <c r="AD243" s="72">
        <f t="shared" si="56"/>
        <v>0</v>
      </c>
      <c r="AE243" s="72">
        <v>0</v>
      </c>
      <c r="AF243" s="60">
        <v>0</v>
      </c>
      <c r="AG243" s="72">
        <f t="shared" si="57"/>
        <v>0</v>
      </c>
      <c r="AH243" s="72">
        <v>0</v>
      </c>
      <c r="AI243" s="60">
        <v>0</v>
      </c>
      <c r="AJ243" s="72">
        <f t="shared" si="58"/>
        <v>0</v>
      </c>
      <c r="AK243" s="72">
        <v>0</v>
      </c>
      <c r="AL243" s="60">
        <v>0</v>
      </c>
      <c r="AM243" s="72">
        <f t="shared" si="59"/>
        <v>0</v>
      </c>
      <c r="AN243" s="72">
        <v>0</v>
      </c>
      <c r="AO243" s="60">
        <v>0</v>
      </c>
    </row>
    <row r="244" spans="1:41" ht="20.100000000000001" customHeight="1">
      <c r="A244" s="59" t="s">
        <v>36</v>
      </c>
      <c r="B244" s="59" t="s">
        <v>36</v>
      </c>
      <c r="C244" s="59" t="s">
        <v>36</v>
      </c>
      <c r="D244" s="59" t="s">
        <v>350</v>
      </c>
      <c r="E244" s="72">
        <f t="shared" si="45"/>
        <v>2.9</v>
      </c>
      <c r="F244" s="72">
        <f t="shared" si="46"/>
        <v>2.9</v>
      </c>
      <c r="G244" s="72">
        <f t="shared" si="47"/>
        <v>2.9</v>
      </c>
      <c r="H244" s="72">
        <v>0</v>
      </c>
      <c r="I244" s="60">
        <v>2.9</v>
      </c>
      <c r="J244" s="72">
        <f t="shared" si="48"/>
        <v>0</v>
      </c>
      <c r="K244" s="72">
        <v>0</v>
      </c>
      <c r="L244" s="60">
        <v>0</v>
      </c>
      <c r="M244" s="72">
        <f t="shared" si="49"/>
        <v>0</v>
      </c>
      <c r="N244" s="72">
        <v>0</v>
      </c>
      <c r="O244" s="60">
        <v>0</v>
      </c>
      <c r="P244" s="61">
        <f t="shared" si="50"/>
        <v>0</v>
      </c>
      <c r="Q244" s="72">
        <f t="shared" si="51"/>
        <v>0</v>
      </c>
      <c r="R244" s="72">
        <v>0</v>
      </c>
      <c r="S244" s="60">
        <v>0</v>
      </c>
      <c r="T244" s="72">
        <f t="shared" si="52"/>
        <v>0</v>
      </c>
      <c r="U244" s="72">
        <v>0</v>
      </c>
      <c r="V244" s="72">
        <v>0</v>
      </c>
      <c r="W244" s="72">
        <f t="shared" si="53"/>
        <v>0</v>
      </c>
      <c r="X244" s="72">
        <v>0</v>
      </c>
      <c r="Y244" s="60">
        <v>0</v>
      </c>
      <c r="Z244" s="61">
        <f t="shared" si="54"/>
        <v>0</v>
      </c>
      <c r="AA244" s="72">
        <f t="shared" si="55"/>
        <v>0</v>
      </c>
      <c r="AB244" s="72">
        <v>0</v>
      </c>
      <c r="AC244" s="60">
        <v>0</v>
      </c>
      <c r="AD244" s="72">
        <f t="shared" si="56"/>
        <v>0</v>
      </c>
      <c r="AE244" s="72">
        <v>0</v>
      </c>
      <c r="AF244" s="60">
        <v>0</v>
      </c>
      <c r="AG244" s="72">
        <f t="shared" si="57"/>
        <v>0</v>
      </c>
      <c r="AH244" s="72">
        <v>0</v>
      </c>
      <c r="AI244" s="60">
        <v>0</v>
      </c>
      <c r="AJ244" s="72">
        <f t="shared" si="58"/>
        <v>0</v>
      </c>
      <c r="AK244" s="72">
        <v>0</v>
      </c>
      <c r="AL244" s="60">
        <v>0</v>
      </c>
      <c r="AM244" s="72">
        <f t="shared" si="59"/>
        <v>0</v>
      </c>
      <c r="AN244" s="72">
        <v>0</v>
      </c>
      <c r="AO244" s="60">
        <v>0</v>
      </c>
    </row>
    <row r="245" spans="1:41" ht="20.100000000000001" customHeight="1">
      <c r="A245" s="59" t="s">
        <v>351</v>
      </c>
      <c r="B245" s="59" t="s">
        <v>91</v>
      </c>
      <c r="C245" s="59" t="s">
        <v>160</v>
      </c>
      <c r="D245" s="59" t="s">
        <v>352</v>
      </c>
      <c r="E245" s="72">
        <f t="shared" si="45"/>
        <v>2.9</v>
      </c>
      <c r="F245" s="72">
        <f t="shared" si="46"/>
        <v>2.9</v>
      </c>
      <c r="G245" s="72">
        <f t="shared" si="47"/>
        <v>2.9</v>
      </c>
      <c r="H245" s="72">
        <v>0</v>
      </c>
      <c r="I245" s="60">
        <v>2.9</v>
      </c>
      <c r="J245" s="72">
        <f t="shared" si="48"/>
        <v>0</v>
      </c>
      <c r="K245" s="72">
        <v>0</v>
      </c>
      <c r="L245" s="60">
        <v>0</v>
      </c>
      <c r="M245" s="72">
        <f t="shared" si="49"/>
        <v>0</v>
      </c>
      <c r="N245" s="72">
        <v>0</v>
      </c>
      <c r="O245" s="60">
        <v>0</v>
      </c>
      <c r="P245" s="61">
        <f t="shared" si="50"/>
        <v>0</v>
      </c>
      <c r="Q245" s="72">
        <f t="shared" si="51"/>
        <v>0</v>
      </c>
      <c r="R245" s="72">
        <v>0</v>
      </c>
      <c r="S245" s="60">
        <v>0</v>
      </c>
      <c r="T245" s="72">
        <f t="shared" si="52"/>
        <v>0</v>
      </c>
      <c r="U245" s="72">
        <v>0</v>
      </c>
      <c r="V245" s="72">
        <v>0</v>
      </c>
      <c r="W245" s="72">
        <f t="shared" si="53"/>
        <v>0</v>
      </c>
      <c r="X245" s="72">
        <v>0</v>
      </c>
      <c r="Y245" s="60">
        <v>0</v>
      </c>
      <c r="Z245" s="61">
        <f t="shared" si="54"/>
        <v>0</v>
      </c>
      <c r="AA245" s="72">
        <f t="shared" si="55"/>
        <v>0</v>
      </c>
      <c r="AB245" s="72">
        <v>0</v>
      </c>
      <c r="AC245" s="60">
        <v>0</v>
      </c>
      <c r="AD245" s="72">
        <f t="shared" si="56"/>
        <v>0</v>
      </c>
      <c r="AE245" s="72">
        <v>0</v>
      </c>
      <c r="AF245" s="60">
        <v>0</v>
      </c>
      <c r="AG245" s="72">
        <f t="shared" si="57"/>
        <v>0</v>
      </c>
      <c r="AH245" s="72">
        <v>0</v>
      </c>
      <c r="AI245" s="60">
        <v>0</v>
      </c>
      <c r="AJ245" s="72">
        <f t="shared" si="58"/>
        <v>0</v>
      </c>
      <c r="AK245" s="72">
        <v>0</v>
      </c>
      <c r="AL245" s="60">
        <v>0</v>
      </c>
      <c r="AM245" s="72">
        <f t="shared" si="59"/>
        <v>0</v>
      </c>
      <c r="AN245" s="72">
        <v>0</v>
      </c>
      <c r="AO245" s="60">
        <v>0</v>
      </c>
    </row>
    <row r="246" spans="1:41" ht="20.100000000000001" customHeight="1">
      <c r="A246" s="59" t="s">
        <v>36</v>
      </c>
      <c r="B246" s="59" t="s">
        <v>36</v>
      </c>
      <c r="C246" s="59" t="s">
        <v>36</v>
      </c>
      <c r="D246" s="59" t="s">
        <v>333</v>
      </c>
      <c r="E246" s="72">
        <f t="shared" si="45"/>
        <v>0.02</v>
      </c>
      <c r="F246" s="72">
        <f t="shared" si="46"/>
        <v>0.02</v>
      </c>
      <c r="G246" s="72">
        <f t="shared" si="47"/>
        <v>0.02</v>
      </c>
      <c r="H246" s="72">
        <v>0.02</v>
      </c>
      <c r="I246" s="60">
        <v>0</v>
      </c>
      <c r="J246" s="72">
        <f t="shared" si="48"/>
        <v>0</v>
      </c>
      <c r="K246" s="72">
        <v>0</v>
      </c>
      <c r="L246" s="60">
        <v>0</v>
      </c>
      <c r="M246" s="72">
        <f t="shared" si="49"/>
        <v>0</v>
      </c>
      <c r="N246" s="72">
        <v>0</v>
      </c>
      <c r="O246" s="60">
        <v>0</v>
      </c>
      <c r="P246" s="61">
        <f t="shared" si="50"/>
        <v>0</v>
      </c>
      <c r="Q246" s="72">
        <f t="shared" si="51"/>
        <v>0</v>
      </c>
      <c r="R246" s="72">
        <v>0</v>
      </c>
      <c r="S246" s="60">
        <v>0</v>
      </c>
      <c r="T246" s="72">
        <f t="shared" si="52"/>
        <v>0</v>
      </c>
      <c r="U246" s="72">
        <v>0</v>
      </c>
      <c r="V246" s="72">
        <v>0</v>
      </c>
      <c r="W246" s="72">
        <f t="shared" si="53"/>
        <v>0</v>
      </c>
      <c r="X246" s="72">
        <v>0</v>
      </c>
      <c r="Y246" s="60">
        <v>0</v>
      </c>
      <c r="Z246" s="61">
        <f t="shared" si="54"/>
        <v>0</v>
      </c>
      <c r="AA246" s="72">
        <f t="shared" si="55"/>
        <v>0</v>
      </c>
      <c r="AB246" s="72">
        <v>0</v>
      </c>
      <c r="AC246" s="60">
        <v>0</v>
      </c>
      <c r="AD246" s="72">
        <f t="shared" si="56"/>
        <v>0</v>
      </c>
      <c r="AE246" s="72">
        <v>0</v>
      </c>
      <c r="AF246" s="60">
        <v>0</v>
      </c>
      <c r="AG246" s="72">
        <f t="shared" si="57"/>
        <v>0</v>
      </c>
      <c r="AH246" s="72">
        <v>0</v>
      </c>
      <c r="AI246" s="60">
        <v>0</v>
      </c>
      <c r="AJ246" s="72">
        <f t="shared" si="58"/>
        <v>0</v>
      </c>
      <c r="AK246" s="72">
        <v>0</v>
      </c>
      <c r="AL246" s="60">
        <v>0</v>
      </c>
      <c r="AM246" s="72">
        <f t="shared" si="59"/>
        <v>0</v>
      </c>
      <c r="AN246" s="72">
        <v>0</v>
      </c>
      <c r="AO246" s="60">
        <v>0</v>
      </c>
    </row>
    <row r="247" spans="1:41" ht="20.100000000000001" customHeight="1">
      <c r="A247" s="59" t="s">
        <v>334</v>
      </c>
      <c r="B247" s="59" t="s">
        <v>91</v>
      </c>
      <c r="C247" s="59" t="s">
        <v>160</v>
      </c>
      <c r="D247" s="59" t="s">
        <v>335</v>
      </c>
      <c r="E247" s="72">
        <f t="shared" si="45"/>
        <v>0.02</v>
      </c>
      <c r="F247" s="72">
        <f t="shared" si="46"/>
        <v>0.02</v>
      </c>
      <c r="G247" s="72">
        <f t="shared" si="47"/>
        <v>0.02</v>
      </c>
      <c r="H247" s="72">
        <v>0.02</v>
      </c>
      <c r="I247" s="60">
        <v>0</v>
      </c>
      <c r="J247" s="72">
        <f t="shared" si="48"/>
        <v>0</v>
      </c>
      <c r="K247" s="72">
        <v>0</v>
      </c>
      <c r="L247" s="60">
        <v>0</v>
      </c>
      <c r="M247" s="72">
        <f t="shared" si="49"/>
        <v>0</v>
      </c>
      <c r="N247" s="72">
        <v>0</v>
      </c>
      <c r="O247" s="60">
        <v>0</v>
      </c>
      <c r="P247" s="61">
        <f t="shared" si="50"/>
        <v>0</v>
      </c>
      <c r="Q247" s="72">
        <f t="shared" si="51"/>
        <v>0</v>
      </c>
      <c r="R247" s="72">
        <v>0</v>
      </c>
      <c r="S247" s="60">
        <v>0</v>
      </c>
      <c r="T247" s="72">
        <f t="shared" si="52"/>
        <v>0</v>
      </c>
      <c r="U247" s="72">
        <v>0</v>
      </c>
      <c r="V247" s="72">
        <v>0</v>
      </c>
      <c r="W247" s="72">
        <f t="shared" si="53"/>
        <v>0</v>
      </c>
      <c r="X247" s="72">
        <v>0</v>
      </c>
      <c r="Y247" s="60">
        <v>0</v>
      </c>
      <c r="Z247" s="61">
        <f t="shared" si="54"/>
        <v>0</v>
      </c>
      <c r="AA247" s="72">
        <f t="shared" si="55"/>
        <v>0</v>
      </c>
      <c r="AB247" s="72">
        <v>0</v>
      </c>
      <c r="AC247" s="60">
        <v>0</v>
      </c>
      <c r="AD247" s="72">
        <f t="shared" si="56"/>
        <v>0</v>
      </c>
      <c r="AE247" s="72">
        <v>0</v>
      </c>
      <c r="AF247" s="60">
        <v>0</v>
      </c>
      <c r="AG247" s="72">
        <f t="shared" si="57"/>
        <v>0</v>
      </c>
      <c r="AH247" s="72">
        <v>0</v>
      </c>
      <c r="AI247" s="60">
        <v>0</v>
      </c>
      <c r="AJ247" s="72">
        <f t="shared" si="58"/>
        <v>0</v>
      </c>
      <c r="AK247" s="72">
        <v>0</v>
      </c>
      <c r="AL247" s="60">
        <v>0</v>
      </c>
      <c r="AM247" s="72">
        <f t="shared" si="59"/>
        <v>0</v>
      </c>
      <c r="AN247" s="72">
        <v>0</v>
      </c>
      <c r="AO247" s="60">
        <v>0</v>
      </c>
    </row>
    <row r="248" spans="1:41" ht="20.100000000000001" customHeight="1">
      <c r="A248" s="59" t="s">
        <v>36</v>
      </c>
      <c r="B248" s="59" t="s">
        <v>36</v>
      </c>
      <c r="C248" s="59" t="s">
        <v>36</v>
      </c>
      <c r="D248" s="59" t="s">
        <v>161</v>
      </c>
      <c r="E248" s="72">
        <f t="shared" si="45"/>
        <v>23664.63</v>
      </c>
      <c r="F248" s="72">
        <f t="shared" si="46"/>
        <v>20206.240000000002</v>
      </c>
      <c r="G248" s="72">
        <f t="shared" si="47"/>
        <v>20206.240000000002</v>
      </c>
      <c r="H248" s="72">
        <v>12645.64</v>
      </c>
      <c r="I248" s="60">
        <v>7560.6</v>
      </c>
      <c r="J248" s="72">
        <f t="shared" si="48"/>
        <v>0</v>
      </c>
      <c r="K248" s="72">
        <v>0</v>
      </c>
      <c r="L248" s="60">
        <v>0</v>
      </c>
      <c r="M248" s="72">
        <f t="shared" si="49"/>
        <v>0</v>
      </c>
      <c r="N248" s="72">
        <v>0</v>
      </c>
      <c r="O248" s="60">
        <v>0</v>
      </c>
      <c r="P248" s="61">
        <f t="shared" si="50"/>
        <v>0</v>
      </c>
      <c r="Q248" s="72">
        <f t="shared" si="51"/>
        <v>0</v>
      </c>
      <c r="R248" s="72">
        <v>0</v>
      </c>
      <c r="S248" s="60">
        <v>0</v>
      </c>
      <c r="T248" s="72">
        <f t="shared" si="52"/>
        <v>0</v>
      </c>
      <c r="U248" s="72">
        <v>0</v>
      </c>
      <c r="V248" s="72">
        <v>0</v>
      </c>
      <c r="W248" s="72">
        <f t="shared" si="53"/>
        <v>0</v>
      </c>
      <c r="X248" s="72">
        <v>0</v>
      </c>
      <c r="Y248" s="60">
        <v>0</v>
      </c>
      <c r="Z248" s="61">
        <f t="shared" si="54"/>
        <v>3458.39</v>
      </c>
      <c r="AA248" s="72">
        <f t="shared" si="55"/>
        <v>3458.39</v>
      </c>
      <c r="AB248" s="72">
        <v>0</v>
      </c>
      <c r="AC248" s="60">
        <v>3458.39</v>
      </c>
      <c r="AD248" s="72">
        <f t="shared" si="56"/>
        <v>0</v>
      </c>
      <c r="AE248" s="72">
        <v>0</v>
      </c>
      <c r="AF248" s="60">
        <v>0</v>
      </c>
      <c r="AG248" s="72">
        <f t="shared" si="57"/>
        <v>0</v>
      </c>
      <c r="AH248" s="72">
        <v>0</v>
      </c>
      <c r="AI248" s="60">
        <v>0</v>
      </c>
      <c r="AJ248" s="72">
        <f t="shared" si="58"/>
        <v>0</v>
      </c>
      <c r="AK248" s="72">
        <v>0</v>
      </c>
      <c r="AL248" s="60">
        <v>0</v>
      </c>
      <c r="AM248" s="72">
        <f t="shared" si="59"/>
        <v>0</v>
      </c>
      <c r="AN248" s="72">
        <v>0</v>
      </c>
      <c r="AO248" s="60">
        <v>0</v>
      </c>
    </row>
    <row r="249" spans="1:41" ht="20.100000000000001" customHeight="1">
      <c r="A249" s="59" t="s">
        <v>36</v>
      </c>
      <c r="B249" s="59" t="s">
        <v>36</v>
      </c>
      <c r="C249" s="59" t="s">
        <v>36</v>
      </c>
      <c r="D249" s="59" t="s">
        <v>162</v>
      </c>
      <c r="E249" s="72">
        <f t="shared" si="45"/>
        <v>1297.71</v>
      </c>
      <c r="F249" s="72">
        <f t="shared" si="46"/>
        <v>1187.71</v>
      </c>
      <c r="G249" s="72">
        <f t="shared" si="47"/>
        <v>1187.71</v>
      </c>
      <c r="H249" s="72">
        <v>692.74</v>
      </c>
      <c r="I249" s="60">
        <v>494.97</v>
      </c>
      <c r="J249" s="72">
        <f t="shared" si="48"/>
        <v>0</v>
      </c>
      <c r="K249" s="72">
        <v>0</v>
      </c>
      <c r="L249" s="60">
        <v>0</v>
      </c>
      <c r="M249" s="72">
        <f t="shared" si="49"/>
        <v>0</v>
      </c>
      <c r="N249" s="72">
        <v>0</v>
      </c>
      <c r="O249" s="60">
        <v>0</v>
      </c>
      <c r="P249" s="61">
        <f t="shared" si="50"/>
        <v>0</v>
      </c>
      <c r="Q249" s="72">
        <f t="shared" si="51"/>
        <v>0</v>
      </c>
      <c r="R249" s="72">
        <v>0</v>
      </c>
      <c r="S249" s="60">
        <v>0</v>
      </c>
      <c r="T249" s="72">
        <f t="shared" si="52"/>
        <v>0</v>
      </c>
      <c r="U249" s="72">
        <v>0</v>
      </c>
      <c r="V249" s="72">
        <v>0</v>
      </c>
      <c r="W249" s="72">
        <f t="shared" si="53"/>
        <v>0</v>
      </c>
      <c r="X249" s="72">
        <v>0</v>
      </c>
      <c r="Y249" s="60">
        <v>0</v>
      </c>
      <c r="Z249" s="61">
        <f t="shared" si="54"/>
        <v>110</v>
      </c>
      <c r="AA249" s="72">
        <f t="shared" si="55"/>
        <v>110</v>
      </c>
      <c r="AB249" s="72">
        <v>0</v>
      </c>
      <c r="AC249" s="60">
        <v>110</v>
      </c>
      <c r="AD249" s="72">
        <f t="shared" si="56"/>
        <v>0</v>
      </c>
      <c r="AE249" s="72">
        <v>0</v>
      </c>
      <c r="AF249" s="60">
        <v>0</v>
      </c>
      <c r="AG249" s="72">
        <f t="shared" si="57"/>
        <v>0</v>
      </c>
      <c r="AH249" s="72">
        <v>0</v>
      </c>
      <c r="AI249" s="60">
        <v>0</v>
      </c>
      <c r="AJ249" s="72">
        <f t="shared" si="58"/>
        <v>0</v>
      </c>
      <c r="AK249" s="72">
        <v>0</v>
      </c>
      <c r="AL249" s="60">
        <v>0</v>
      </c>
      <c r="AM249" s="72">
        <f t="shared" si="59"/>
        <v>0</v>
      </c>
      <c r="AN249" s="72">
        <v>0</v>
      </c>
      <c r="AO249" s="60">
        <v>0</v>
      </c>
    </row>
    <row r="250" spans="1:41" ht="20.100000000000001" customHeight="1">
      <c r="A250" s="59" t="s">
        <v>36</v>
      </c>
      <c r="B250" s="59" t="s">
        <v>36</v>
      </c>
      <c r="C250" s="59" t="s">
        <v>36</v>
      </c>
      <c r="D250" s="59" t="s">
        <v>346</v>
      </c>
      <c r="E250" s="72">
        <f t="shared" si="45"/>
        <v>1277.8499999999999</v>
      </c>
      <c r="F250" s="72">
        <f t="shared" si="46"/>
        <v>1167.8499999999999</v>
      </c>
      <c r="G250" s="72">
        <f t="shared" si="47"/>
        <v>1167.8499999999999</v>
      </c>
      <c r="H250" s="72">
        <v>692.74</v>
      </c>
      <c r="I250" s="60">
        <v>475.11</v>
      </c>
      <c r="J250" s="72">
        <f t="shared" si="48"/>
        <v>0</v>
      </c>
      <c r="K250" s="72">
        <v>0</v>
      </c>
      <c r="L250" s="60">
        <v>0</v>
      </c>
      <c r="M250" s="72">
        <f t="shared" si="49"/>
        <v>0</v>
      </c>
      <c r="N250" s="72">
        <v>0</v>
      </c>
      <c r="O250" s="60">
        <v>0</v>
      </c>
      <c r="P250" s="61">
        <f t="shared" si="50"/>
        <v>0</v>
      </c>
      <c r="Q250" s="72">
        <f t="shared" si="51"/>
        <v>0</v>
      </c>
      <c r="R250" s="72">
        <v>0</v>
      </c>
      <c r="S250" s="60">
        <v>0</v>
      </c>
      <c r="T250" s="72">
        <f t="shared" si="52"/>
        <v>0</v>
      </c>
      <c r="U250" s="72">
        <v>0</v>
      </c>
      <c r="V250" s="72">
        <v>0</v>
      </c>
      <c r="W250" s="72">
        <f t="shared" si="53"/>
        <v>0</v>
      </c>
      <c r="X250" s="72">
        <v>0</v>
      </c>
      <c r="Y250" s="60">
        <v>0</v>
      </c>
      <c r="Z250" s="61">
        <f t="shared" si="54"/>
        <v>110</v>
      </c>
      <c r="AA250" s="72">
        <f t="shared" si="55"/>
        <v>110</v>
      </c>
      <c r="AB250" s="72">
        <v>0</v>
      </c>
      <c r="AC250" s="60">
        <v>110</v>
      </c>
      <c r="AD250" s="72">
        <f t="shared" si="56"/>
        <v>0</v>
      </c>
      <c r="AE250" s="72">
        <v>0</v>
      </c>
      <c r="AF250" s="60">
        <v>0</v>
      </c>
      <c r="AG250" s="72">
        <f t="shared" si="57"/>
        <v>0</v>
      </c>
      <c r="AH250" s="72">
        <v>0</v>
      </c>
      <c r="AI250" s="60">
        <v>0</v>
      </c>
      <c r="AJ250" s="72">
        <f t="shared" si="58"/>
        <v>0</v>
      </c>
      <c r="AK250" s="72">
        <v>0</v>
      </c>
      <c r="AL250" s="60">
        <v>0</v>
      </c>
      <c r="AM250" s="72">
        <f t="shared" si="59"/>
        <v>0</v>
      </c>
      <c r="AN250" s="72">
        <v>0</v>
      </c>
      <c r="AO250" s="60">
        <v>0</v>
      </c>
    </row>
    <row r="251" spans="1:41" ht="20.100000000000001" customHeight="1">
      <c r="A251" s="59" t="s">
        <v>347</v>
      </c>
      <c r="B251" s="59" t="s">
        <v>91</v>
      </c>
      <c r="C251" s="59" t="s">
        <v>163</v>
      </c>
      <c r="D251" s="59" t="s">
        <v>348</v>
      </c>
      <c r="E251" s="72">
        <f t="shared" si="45"/>
        <v>529.66999999999996</v>
      </c>
      <c r="F251" s="72">
        <f t="shared" si="46"/>
        <v>529.66999999999996</v>
      </c>
      <c r="G251" s="72">
        <f t="shared" si="47"/>
        <v>529.66999999999996</v>
      </c>
      <c r="H251" s="72">
        <v>529.66999999999996</v>
      </c>
      <c r="I251" s="60">
        <v>0</v>
      </c>
      <c r="J251" s="72">
        <f t="shared" si="48"/>
        <v>0</v>
      </c>
      <c r="K251" s="72">
        <v>0</v>
      </c>
      <c r="L251" s="60">
        <v>0</v>
      </c>
      <c r="M251" s="72">
        <f t="shared" si="49"/>
        <v>0</v>
      </c>
      <c r="N251" s="72">
        <v>0</v>
      </c>
      <c r="O251" s="60">
        <v>0</v>
      </c>
      <c r="P251" s="61">
        <f t="shared" si="50"/>
        <v>0</v>
      </c>
      <c r="Q251" s="72">
        <f t="shared" si="51"/>
        <v>0</v>
      </c>
      <c r="R251" s="72">
        <v>0</v>
      </c>
      <c r="S251" s="60">
        <v>0</v>
      </c>
      <c r="T251" s="72">
        <f t="shared" si="52"/>
        <v>0</v>
      </c>
      <c r="U251" s="72">
        <v>0</v>
      </c>
      <c r="V251" s="72">
        <v>0</v>
      </c>
      <c r="W251" s="72">
        <f t="shared" si="53"/>
        <v>0</v>
      </c>
      <c r="X251" s="72">
        <v>0</v>
      </c>
      <c r="Y251" s="60">
        <v>0</v>
      </c>
      <c r="Z251" s="61">
        <f t="shared" si="54"/>
        <v>0</v>
      </c>
      <c r="AA251" s="72">
        <f t="shared" si="55"/>
        <v>0</v>
      </c>
      <c r="AB251" s="72">
        <v>0</v>
      </c>
      <c r="AC251" s="60">
        <v>0</v>
      </c>
      <c r="AD251" s="72">
        <f t="shared" si="56"/>
        <v>0</v>
      </c>
      <c r="AE251" s="72">
        <v>0</v>
      </c>
      <c r="AF251" s="60">
        <v>0</v>
      </c>
      <c r="AG251" s="72">
        <f t="shared" si="57"/>
        <v>0</v>
      </c>
      <c r="AH251" s="72">
        <v>0</v>
      </c>
      <c r="AI251" s="60">
        <v>0</v>
      </c>
      <c r="AJ251" s="72">
        <f t="shared" si="58"/>
        <v>0</v>
      </c>
      <c r="AK251" s="72">
        <v>0</v>
      </c>
      <c r="AL251" s="60">
        <v>0</v>
      </c>
      <c r="AM251" s="72">
        <f t="shared" si="59"/>
        <v>0</v>
      </c>
      <c r="AN251" s="72">
        <v>0</v>
      </c>
      <c r="AO251" s="60">
        <v>0</v>
      </c>
    </row>
    <row r="252" spans="1:41" ht="20.100000000000001" customHeight="1">
      <c r="A252" s="59" t="s">
        <v>347</v>
      </c>
      <c r="B252" s="59" t="s">
        <v>101</v>
      </c>
      <c r="C252" s="59" t="s">
        <v>163</v>
      </c>
      <c r="D252" s="59" t="s">
        <v>349</v>
      </c>
      <c r="E252" s="72">
        <f t="shared" si="45"/>
        <v>748.18</v>
      </c>
      <c r="F252" s="72">
        <f t="shared" si="46"/>
        <v>638.17999999999995</v>
      </c>
      <c r="G252" s="72">
        <f t="shared" si="47"/>
        <v>638.17999999999995</v>
      </c>
      <c r="H252" s="72">
        <v>163.07</v>
      </c>
      <c r="I252" s="60">
        <v>475.11</v>
      </c>
      <c r="J252" s="72">
        <f t="shared" si="48"/>
        <v>0</v>
      </c>
      <c r="K252" s="72">
        <v>0</v>
      </c>
      <c r="L252" s="60">
        <v>0</v>
      </c>
      <c r="M252" s="72">
        <f t="shared" si="49"/>
        <v>0</v>
      </c>
      <c r="N252" s="72">
        <v>0</v>
      </c>
      <c r="O252" s="60">
        <v>0</v>
      </c>
      <c r="P252" s="61">
        <f t="shared" si="50"/>
        <v>0</v>
      </c>
      <c r="Q252" s="72">
        <f t="shared" si="51"/>
        <v>0</v>
      </c>
      <c r="R252" s="72">
        <v>0</v>
      </c>
      <c r="S252" s="60">
        <v>0</v>
      </c>
      <c r="T252" s="72">
        <f t="shared" si="52"/>
        <v>0</v>
      </c>
      <c r="U252" s="72">
        <v>0</v>
      </c>
      <c r="V252" s="72">
        <v>0</v>
      </c>
      <c r="W252" s="72">
        <f t="shared" si="53"/>
        <v>0</v>
      </c>
      <c r="X252" s="72">
        <v>0</v>
      </c>
      <c r="Y252" s="60">
        <v>0</v>
      </c>
      <c r="Z252" s="61">
        <f t="shared" si="54"/>
        <v>110</v>
      </c>
      <c r="AA252" s="72">
        <f t="shared" si="55"/>
        <v>110</v>
      </c>
      <c r="AB252" s="72">
        <v>0</v>
      </c>
      <c r="AC252" s="60">
        <v>110</v>
      </c>
      <c r="AD252" s="72">
        <f t="shared" si="56"/>
        <v>0</v>
      </c>
      <c r="AE252" s="72">
        <v>0</v>
      </c>
      <c r="AF252" s="60">
        <v>0</v>
      </c>
      <c r="AG252" s="72">
        <f t="shared" si="57"/>
        <v>0</v>
      </c>
      <c r="AH252" s="72">
        <v>0</v>
      </c>
      <c r="AI252" s="60">
        <v>0</v>
      </c>
      <c r="AJ252" s="72">
        <f t="shared" si="58"/>
        <v>0</v>
      </c>
      <c r="AK252" s="72">
        <v>0</v>
      </c>
      <c r="AL252" s="60">
        <v>0</v>
      </c>
      <c r="AM252" s="72">
        <f t="shared" si="59"/>
        <v>0</v>
      </c>
      <c r="AN252" s="72">
        <v>0</v>
      </c>
      <c r="AO252" s="60">
        <v>0</v>
      </c>
    </row>
    <row r="253" spans="1:41" ht="20.100000000000001" customHeight="1">
      <c r="A253" s="59" t="s">
        <v>36</v>
      </c>
      <c r="B253" s="59" t="s">
        <v>36</v>
      </c>
      <c r="C253" s="59" t="s">
        <v>36</v>
      </c>
      <c r="D253" s="59" t="s">
        <v>350</v>
      </c>
      <c r="E253" s="72">
        <f t="shared" si="45"/>
        <v>19.86</v>
      </c>
      <c r="F253" s="72">
        <f t="shared" si="46"/>
        <v>19.86</v>
      </c>
      <c r="G253" s="72">
        <f t="shared" si="47"/>
        <v>19.86</v>
      </c>
      <c r="H253" s="72">
        <v>0</v>
      </c>
      <c r="I253" s="60">
        <v>19.86</v>
      </c>
      <c r="J253" s="72">
        <f t="shared" si="48"/>
        <v>0</v>
      </c>
      <c r="K253" s="72">
        <v>0</v>
      </c>
      <c r="L253" s="60">
        <v>0</v>
      </c>
      <c r="M253" s="72">
        <f t="shared" si="49"/>
        <v>0</v>
      </c>
      <c r="N253" s="72">
        <v>0</v>
      </c>
      <c r="O253" s="60">
        <v>0</v>
      </c>
      <c r="P253" s="61">
        <f t="shared" si="50"/>
        <v>0</v>
      </c>
      <c r="Q253" s="72">
        <f t="shared" si="51"/>
        <v>0</v>
      </c>
      <c r="R253" s="72">
        <v>0</v>
      </c>
      <c r="S253" s="60">
        <v>0</v>
      </c>
      <c r="T253" s="72">
        <f t="shared" si="52"/>
        <v>0</v>
      </c>
      <c r="U253" s="72">
        <v>0</v>
      </c>
      <c r="V253" s="72">
        <v>0</v>
      </c>
      <c r="W253" s="72">
        <f t="shared" si="53"/>
        <v>0</v>
      </c>
      <c r="X253" s="72">
        <v>0</v>
      </c>
      <c r="Y253" s="60">
        <v>0</v>
      </c>
      <c r="Z253" s="61">
        <f t="shared" si="54"/>
        <v>0</v>
      </c>
      <c r="AA253" s="72">
        <f t="shared" si="55"/>
        <v>0</v>
      </c>
      <c r="AB253" s="72">
        <v>0</v>
      </c>
      <c r="AC253" s="60">
        <v>0</v>
      </c>
      <c r="AD253" s="72">
        <f t="shared" si="56"/>
        <v>0</v>
      </c>
      <c r="AE253" s="72">
        <v>0</v>
      </c>
      <c r="AF253" s="60">
        <v>0</v>
      </c>
      <c r="AG253" s="72">
        <f t="shared" si="57"/>
        <v>0</v>
      </c>
      <c r="AH253" s="72">
        <v>0</v>
      </c>
      <c r="AI253" s="60">
        <v>0</v>
      </c>
      <c r="AJ253" s="72">
        <f t="shared" si="58"/>
        <v>0</v>
      </c>
      <c r="AK253" s="72">
        <v>0</v>
      </c>
      <c r="AL253" s="60">
        <v>0</v>
      </c>
      <c r="AM253" s="72">
        <f t="shared" si="59"/>
        <v>0</v>
      </c>
      <c r="AN253" s="72">
        <v>0</v>
      </c>
      <c r="AO253" s="60">
        <v>0</v>
      </c>
    </row>
    <row r="254" spans="1:41" ht="20.100000000000001" customHeight="1">
      <c r="A254" s="59" t="s">
        <v>351</v>
      </c>
      <c r="B254" s="59" t="s">
        <v>91</v>
      </c>
      <c r="C254" s="59" t="s">
        <v>163</v>
      </c>
      <c r="D254" s="59" t="s">
        <v>352</v>
      </c>
      <c r="E254" s="72">
        <f t="shared" si="45"/>
        <v>19.86</v>
      </c>
      <c r="F254" s="72">
        <f t="shared" si="46"/>
        <v>19.86</v>
      </c>
      <c r="G254" s="72">
        <f t="shared" si="47"/>
        <v>19.86</v>
      </c>
      <c r="H254" s="72">
        <v>0</v>
      </c>
      <c r="I254" s="60">
        <v>19.86</v>
      </c>
      <c r="J254" s="72">
        <f t="shared" si="48"/>
        <v>0</v>
      </c>
      <c r="K254" s="72">
        <v>0</v>
      </c>
      <c r="L254" s="60">
        <v>0</v>
      </c>
      <c r="M254" s="72">
        <f t="shared" si="49"/>
        <v>0</v>
      </c>
      <c r="N254" s="72">
        <v>0</v>
      </c>
      <c r="O254" s="60">
        <v>0</v>
      </c>
      <c r="P254" s="61">
        <f t="shared" si="50"/>
        <v>0</v>
      </c>
      <c r="Q254" s="72">
        <f t="shared" si="51"/>
        <v>0</v>
      </c>
      <c r="R254" s="72">
        <v>0</v>
      </c>
      <c r="S254" s="60">
        <v>0</v>
      </c>
      <c r="T254" s="72">
        <f t="shared" si="52"/>
        <v>0</v>
      </c>
      <c r="U254" s="72">
        <v>0</v>
      </c>
      <c r="V254" s="72">
        <v>0</v>
      </c>
      <c r="W254" s="72">
        <f t="shared" si="53"/>
        <v>0</v>
      </c>
      <c r="X254" s="72">
        <v>0</v>
      </c>
      <c r="Y254" s="60">
        <v>0</v>
      </c>
      <c r="Z254" s="61">
        <f t="shared" si="54"/>
        <v>0</v>
      </c>
      <c r="AA254" s="72">
        <f t="shared" si="55"/>
        <v>0</v>
      </c>
      <c r="AB254" s="72">
        <v>0</v>
      </c>
      <c r="AC254" s="60">
        <v>0</v>
      </c>
      <c r="AD254" s="72">
        <f t="shared" si="56"/>
        <v>0</v>
      </c>
      <c r="AE254" s="72">
        <v>0</v>
      </c>
      <c r="AF254" s="60">
        <v>0</v>
      </c>
      <c r="AG254" s="72">
        <f t="shared" si="57"/>
        <v>0</v>
      </c>
      <c r="AH254" s="72">
        <v>0</v>
      </c>
      <c r="AI254" s="60">
        <v>0</v>
      </c>
      <c r="AJ254" s="72">
        <f t="shared" si="58"/>
        <v>0</v>
      </c>
      <c r="AK254" s="72">
        <v>0</v>
      </c>
      <c r="AL254" s="60">
        <v>0</v>
      </c>
      <c r="AM254" s="72">
        <f t="shared" si="59"/>
        <v>0</v>
      </c>
      <c r="AN254" s="72">
        <v>0</v>
      </c>
      <c r="AO254" s="60">
        <v>0</v>
      </c>
    </row>
    <row r="255" spans="1:41" ht="20.100000000000001" customHeight="1">
      <c r="A255" s="59" t="s">
        <v>36</v>
      </c>
      <c r="B255" s="59" t="s">
        <v>36</v>
      </c>
      <c r="C255" s="59" t="s">
        <v>36</v>
      </c>
      <c r="D255" s="59" t="s">
        <v>164</v>
      </c>
      <c r="E255" s="72">
        <f t="shared" si="45"/>
        <v>749.29</v>
      </c>
      <c r="F255" s="72">
        <f t="shared" si="46"/>
        <v>749.29</v>
      </c>
      <c r="G255" s="72">
        <f t="shared" si="47"/>
        <v>749.29</v>
      </c>
      <c r="H255" s="72">
        <v>332.28</v>
      </c>
      <c r="I255" s="60">
        <v>417.01</v>
      </c>
      <c r="J255" s="72">
        <f t="shared" si="48"/>
        <v>0</v>
      </c>
      <c r="K255" s="72">
        <v>0</v>
      </c>
      <c r="L255" s="60">
        <v>0</v>
      </c>
      <c r="M255" s="72">
        <f t="shared" si="49"/>
        <v>0</v>
      </c>
      <c r="N255" s="72">
        <v>0</v>
      </c>
      <c r="O255" s="60">
        <v>0</v>
      </c>
      <c r="P255" s="61">
        <f t="shared" si="50"/>
        <v>0</v>
      </c>
      <c r="Q255" s="72">
        <f t="shared" si="51"/>
        <v>0</v>
      </c>
      <c r="R255" s="72">
        <v>0</v>
      </c>
      <c r="S255" s="60">
        <v>0</v>
      </c>
      <c r="T255" s="72">
        <f t="shared" si="52"/>
        <v>0</v>
      </c>
      <c r="U255" s="72">
        <v>0</v>
      </c>
      <c r="V255" s="72">
        <v>0</v>
      </c>
      <c r="W255" s="72">
        <f t="shared" si="53"/>
        <v>0</v>
      </c>
      <c r="X255" s="72">
        <v>0</v>
      </c>
      <c r="Y255" s="60">
        <v>0</v>
      </c>
      <c r="Z255" s="61">
        <f t="shared" si="54"/>
        <v>0</v>
      </c>
      <c r="AA255" s="72">
        <f t="shared" si="55"/>
        <v>0</v>
      </c>
      <c r="AB255" s="72">
        <v>0</v>
      </c>
      <c r="AC255" s="60">
        <v>0</v>
      </c>
      <c r="AD255" s="72">
        <f t="shared" si="56"/>
        <v>0</v>
      </c>
      <c r="AE255" s="72">
        <v>0</v>
      </c>
      <c r="AF255" s="60">
        <v>0</v>
      </c>
      <c r="AG255" s="72">
        <f t="shared" si="57"/>
        <v>0</v>
      </c>
      <c r="AH255" s="72">
        <v>0</v>
      </c>
      <c r="AI255" s="60">
        <v>0</v>
      </c>
      <c r="AJ255" s="72">
        <f t="shared" si="58"/>
        <v>0</v>
      </c>
      <c r="AK255" s="72">
        <v>0</v>
      </c>
      <c r="AL255" s="60">
        <v>0</v>
      </c>
      <c r="AM255" s="72">
        <f t="shared" si="59"/>
        <v>0</v>
      </c>
      <c r="AN255" s="72">
        <v>0</v>
      </c>
      <c r="AO255" s="60">
        <v>0</v>
      </c>
    </row>
    <row r="256" spans="1:41" ht="20.100000000000001" customHeight="1">
      <c r="A256" s="59" t="s">
        <v>36</v>
      </c>
      <c r="B256" s="59" t="s">
        <v>36</v>
      </c>
      <c r="C256" s="59" t="s">
        <v>36</v>
      </c>
      <c r="D256" s="59" t="s">
        <v>346</v>
      </c>
      <c r="E256" s="72">
        <f t="shared" si="45"/>
        <v>749.23</v>
      </c>
      <c r="F256" s="72">
        <f t="shared" si="46"/>
        <v>749.23</v>
      </c>
      <c r="G256" s="72">
        <f t="shared" si="47"/>
        <v>749.23</v>
      </c>
      <c r="H256" s="72">
        <v>332.22</v>
      </c>
      <c r="I256" s="60">
        <v>417.01</v>
      </c>
      <c r="J256" s="72">
        <f t="shared" si="48"/>
        <v>0</v>
      </c>
      <c r="K256" s="72">
        <v>0</v>
      </c>
      <c r="L256" s="60">
        <v>0</v>
      </c>
      <c r="M256" s="72">
        <f t="shared" si="49"/>
        <v>0</v>
      </c>
      <c r="N256" s="72">
        <v>0</v>
      </c>
      <c r="O256" s="60">
        <v>0</v>
      </c>
      <c r="P256" s="61">
        <f t="shared" si="50"/>
        <v>0</v>
      </c>
      <c r="Q256" s="72">
        <f t="shared" si="51"/>
        <v>0</v>
      </c>
      <c r="R256" s="72">
        <v>0</v>
      </c>
      <c r="S256" s="60">
        <v>0</v>
      </c>
      <c r="T256" s="72">
        <f t="shared" si="52"/>
        <v>0</v>
      </c>
      <c r="U256" s="72">
        <v>0</v>
      </c>
      <c r="V256" s="72">
        <v>0</v>
      </c>
      <c r="W256" s="72">
        <f t="shared" si="53"/>
        <v>0</v>
      </c>
      <c r="X256" s="72">
        <v>0</v>
      </c>
      <c r="Y256" s="60">
        <v>0</v>
      </c>
      <c r="Z256" s="61">
        <f t="shared" si="54"/>
        <v>0</v>
      </c>
      <c r="AA256" s="72">
        <f t="shared" si="55"/>
        <v>0</v>
      </c>
      <c r="AB256" s="72">
        <v>0</v>
      </c>
      <c r="AC256" s="60">
        <v>0</v>
      </c>
      <c r="AD256" s="72">
        <f t="shared" si="56"/>
        <v>0</v>
      </c>
      <c r="AE256" s="72">
        <v>0</v>
      </c>
      <c r="AF256" s="60">
        <v>0</v>
      </c>
      <c r="AG256" s="72">
        <f t="shared" si="57"/>
        <v>0</v>
      </c>
      <c r="AH256" s="72">
        <v>0</v>
      </c>
      <c r="AI256" s="60">
        <v>0</v>
      </c>
      <c r="AJ256" s="72">
        <f t="shared" si="58"/>
        <v>0</v>
      </c>
      <c r="AK256" s="72">
        <v>0</v>
      </c>
      <c r="AL256" s="60">
        <v>0</v>
      </c>
      <c r="AM256" s="72">
        <f t="shared" si="59"/>
        <v>0</v>
      </c>
      <c r="AN256" s="72">
        <v>0</v>
      </c>
      <c r="AO256" s="60">
        <v>0</v>
      </c>
    </row>
    <row r="257" spans="1:41" ht="20.100000000000001" customHeight="1">
      <c r="A257" s="59" t="s">
        <v>347</v>
      </c>
      <c r="B257" s="59" t="s">
        <v>91</v>
      </c>
      <c r="C257" s="59" t="s">
        <v>165</v>
      </c>
      <c r="D257" s="59" t="s">
        <v>348</v>
      </c>
      <c r="E257" s="72">
        <f t="shared" si="45"/>
        <v>231.77</v>
      </c>
      <c r="F257" s="72">
        <f t="shared" si="46"/>
        <v>231.77</v>
      </c>
      <c r="G257" s="72">
        <f t="shared" si="47"/>
        <v>231.77</v>
      </c>
      <c r="H257" s="72">
        <v>231.77</v>
      </c>
      <c r="I257" s="60">
        <v>0</v>
      </c>
      <c r="J257" s="72">
        <f t="shared" si="48"/>
        <v>0</v>
      </c>
      <c r="K257" s="72">
        <v>0</v>
      </c>
      <c r="L257" s="60">
        <v>0</v>
      </c>
      <c r="M257" s="72">
        <f t="shared" si="49"/>
        <v>0</v>
      </c>
      <c r="N257" s="72">
        <v>0</v>
      </c>
      <c r="O257" s="60">
        <v>0</v>
      </c>
      <c r="P257" s="61">
        <f t="shared" si="50"/>
        <v>0</v>
      </c>
      <c r="Q257" s="72">
        <f t="shared" si="51"/>
        <v>0</v>
      </c>
      <c r="R257" s="72">
        <v>0</v>
      </c>
      <c r="S257" s="60">
        <v>0</v>
      </c>
      <c r="T257" s="72">
        <f t="shared" si="52"/>
        <v>0</v>
      </c>
      <c r="U257" s="72">
        <v>0</v>
      </c>
      <c r="V257" s="72">
        <v>0</v>
      </c>
      <c r="W257" s="72">
        <f t="shared" si="53"/>
        <v>0</v>
      </c>
      <c r="X257" s="72">
        <v>0</v>
      </c>
      <c r="Y257" s="60">
        <v>0</v>
      </c>
      <c r="Z257" s="61">
        <f t="shared" si="54"/>
        <v>0</v>
      </c>
      <c r="AA257" s="72">
        <f t="shared" si="55"/>
        <v>0</v>
      </c>
      <c r="AB257" s="72">
        <v>0</v>
      </c>
      <c r="AC257" s="60">
        <v>0</v>
      </c>
      <c r="AD257" s="72">
        <f t="shared" si="56"/>
        <v>0</v>
      </c>
      <c r="AE257" s="72">
        <v>0</v>
      </c>
      <c r="AF257" s="60">
        <v>0</v>
      </c>
      <c r="AG257" s="72">
        <f t="shared" si="57"/>
        <v>0</v>
      </c>
      <c r="AH257" s="72">
        <v>0</v>
      </c>
      <c r="AI257" s="60">
        <v>0</v>
      </c>
      <c r="AJ257" s="72">
        <f t="shared" si="58"/>
        <v>0</v>
      </c>
      <c r="AK257" s="72">
        <v>0</v>
      </c>
      <c r="AL257" s="60">
        <v>0</v>
      </c>
      <c r="AM257" s="72">
        <f t="shared" si="59"/>
        <v>0</v>
      </c>
      <c r="AN257" s="72">
        <v>0</v>
      </c>
      <c r="AO257" s="60">
        <v>0</v>
      </c>
    </row>
    <row r="258" spans="1:41" ht="20.100000000000001" customHeight="1">
      <c r="A258" s="59" t="s">
        <v>347</v>
      </c>
      <c r="B258" s="59" t="s">
        <v>101</v>
      </c>
      <c r="C258" s="59" t="s">
        <v>165</v>
      </c>
      <c r="D258" s="59" t="s">
        <v>349</v>
      </c>
      <c r="E258" s="72">
        <f t="shared" si="45"/>
        <v>517.46</v>
      </c>
      <c r="F258" s="72">
        <f t="shared" si="46"/>
        <v>517.46</v>
      </c>
      <c r="G258" s="72">
        <f t="shared" si="47"/>
        <v>517.46</v>
      </c>
      <c r="H258" s="72">
        <v>100.45</v>
      </c>
      <c r="I258" s="60">
        <v>417.01</v>
      </c>
      <c r="J258" s="72">
        <f t="shared" si="48"/>
        <v>0</v>
      </c>
      <c r="K258" s="72">
        <v>0</v>
      </c>
      <c r="L258" s="60">
        <v>0</v>
      </c>
      <c r="M258" s="72">
        <f t="shared" si="49"/>
        <v>0</v>
      </c>
      <c r="N258" s="72">
        <v>0</v>
      </c>
      <c r="O258" s="60">
        <v>0</v>
      </c>
      <c r="P258" s="61">
        <f t="shared" si="50"/>
        <v>0</v>
      </c>
      <c r="Q258" s="72">
        <f t="shared" si="51"/>
        <v>0</v>
      </c>
      <c r="R258" s="72">
        <v>0</v>
      </c>
      <c r="S258" s="60">
        <v>0</v>
      </c>
      <c r="T258" s="72">
        <f t="shared" si="52"/>
        <v>0</v>
      </c>
      <c r="U258" s="72">
        <v>0</v>
      </c>
      <c r="V258" s="72">
        <v>0</v>
      </c>
      <c r="W258" s="72">
        <f t="shared" si="53"/>
        <v>0</v>
      </c>
      <c r="X258" s="72">
        <v>0</v>
      </c>
      <c r="Y258" s="60">
        <v>0</v>
      </c>
      <c r="Z258" s="61">
        <f t="shared" si="54"/>
        <v>0</v>
      </c>
      <c r="AA258" s="72">
        <f t="shared" si="55"/>
        <v>0</v>
      </c>
      <c r="AB258" s="72">
        <v>0</v>
      </c>
      <c r="AC258" s="60">
        <v>0</v>
      </c>
      <c r="AD258" s="72">
        <f t="shared" si="56"/>
        <v>0</v>
      </c>
      <c r="AE258" s="72">
        <v>0</v>
      </c>
      <c r="AF258" s="60">
        <v>0</v>
      </c>
      <c r="AG258" s="72">
        <f t="shared" si="57"/>
        <v>0</v>
      </c>
      <c r="AH258" s="72">
        <v>0</v>
      </c>
      <c r="AI258" s="60">
        <v>0</v>
      </c>
      <c r="AJ258" s="72">
        <f t="shared" si="58"/>
        <v>0</v>
      </c>
      <c r="AK258" s="72">
        <v>0</v>
      </c>
      <c r="AL258" s="60">
        <v>0</v>
      </c>
      <c r="AM258" s="72">
        <f t="shared" si="59"/>
        <v>0</v>
      </c>
      <c r="AN258" s="72">
        <v>0</v>
      </c>
      <c r="AO258" s="60">
        <v>0</v>
      </c>
    </row>
    <row r="259" spans="1:41" ht="20.100000000000001" customHeight="1">
      <c r="A259" s="59" t="s">
        <v>36</v>
      </c>
      <c r="B259" s="59" t="s">
        <v>36</v>
      </c>
      <c r="C259" s="59" t="s">
        <v>36</v>
      </c>
      <c r="D259" s="59" t="s">
        <v>333</v>
      </c>
      <c r="E259" s="72">
        <f t="shared" si="45"/>
        <v>0.06</v>
      </c>
      <c r="F259" s="72">
        <f t="shared" si="46"/>
        <v>0.06</v>
      </c>
      <c r="G259" s="72">
        <f t="shared" si="47"/>
        <v>0.06</v>
      </c>
      <c r="H259" s="72">
        <v>0.06</v>
      </c>
      <c r="I259" s="60">
        <v>0</v>
      </c>
      <c r="J259" s="72">
        <f t="shared" si="48"/>
        <v>0</v>
      </c>
      <c r="K259" s="72">
        <v>0</v>
      </c>
      <c r="L259" s="60">
        <v>0</v>
      </c>
      <c r="M259" s="72">
        <f t="shared" si="49"/>
        <v>0</v>
      </c>
      <c r="N259" s="72">
        <v>0</v>
      </c>
      <c r="O259" s="60">
        <v>0</v>
      </c>
      <c r="P259" s="61">
        <f t="shared" si="50"/>
        <v>0</v>
      </c>
      <c r="Q259" s="72">
        <f t="shared" si="51"/>
        <v>0</v>
      </c>
      <c r="R259" s="72">
        <v>0</v>
      </c>
      <c r="S259" s="60">
        <v>0</v>
      </c>
      <c r="T259" s="72">
        <f t="shared" si="52"/>
        <v>0</v>
      </c>
      <c r="U259" s="72">
        <v>0</v>
      </c>
      <c r="V259" s="72">
        <v>0</v>
      </c>
      <c r="W259" s="72">
        <f t="shared" si="53"/>
        <v>0</v>
      </c>
      <c r="X259" s="72">
        <v>0</v>
      </c>
      <c r="Y259" s="60">
        <v>0</v>
      </c>
      <c r="Z259" s="61">
        <f t="shared" si="54"/>
        <v>0</v>
      </c>
      <c r="AA259" s="72">
        <f t="shared" si="55"/>
        <v>0</v>
      </c>
      <c r="AB259" s="72">
        <v>0</v>
      </c>
      <c r="AC259" s="60">
        <v>0</v>
      </c>
      <c r="AD259" s="72">
        <f t="shared" si="56"/>
        <v>0</v>
      </c>
      <c r="AE259" s="72">
        <v>0</v>
      </c>
      <c r="AF259" s="60">
        <v>0</v>
      </c>
      <c r="AG259" s="72">
        <f t="shared" si="57"/>
        <v>0</v>
      </c>
      <c r="AH259" s="72">
        <v>0</v>
      </c>
      <c r="AI259" s="60">
        <v>0</v>
      </c>
      <c r="AJ259" s="72">
        <f t="shared" si="58"/>
        <v>0</v>
      </c>
      <c r="AK259" s="72">
        <v>0</v>
      </c>
      <c r="AL259" s="60">
        <v>0</v>
      </c>
      <c r="AM259" s="72">
        <f t="shared" si="59"/>
        <v>0</v>
      </c>
      <c r="AN259" s="72">
        <v>0</v>
      </c>
      <c r="AO259" s="60">
        <v>0</v>
      </c>
    </row>
    <row r="260" spans="1:41" ht="20.100000000000001" customHeight="1">
      <c r="A260" s="59" t="s">
        <v>334</v>
      </c>
      <c r="B260" s="59" t="s">
        <v>91</v>
      </c>
      <c r="C260" s="59" t="s">
        <v>165</v>
      </c>
      <c r="D260" s="59" t="s">
        <v>335</v>
      </c>
      <c r="E260" s="72">
        <f t="shared" si="45"/>
        <v>0.06</v>
      </c>
      <c r="F260" s="72">
        <f t="shared" si="46"/>
        <v>0.06</v>
      </c>
      <c r="G260" s="72">
        <f t="shared" si="47"/>
        <v>0.06</v>
      </c>
      <c r="H260" s="72">
        <v>0.06</v>
      </c>
      <c r="I260" s="60">
        <v>0</v>
      </c>
      <c r="J260" s="72">
        <f t="shared" si="48"/>
        <v>0</v>
      </c>
      <c r="K260" s="72">
        <v>0</v>
      </c>
      <c r="L260" s="60">
        <v>0</v>
      </c>
      <c r="M260" s="72">
        <f t="shared" si="49"/>
        <v>0</v>
      </c>
      <c r="N260" s="72">
        <v>0</v>
      </c>
      <c r="O260" s="60">
        <v>0</v>
      </c>
      <c r="P260" s="61">
        <f t="shared" si="50"/>
        <v>0</v>
      </c>
      <c r="Q260" s="72">
        <f t="shared" si="51"/>
        <v>0</v>
      </c>
      <c r="R260" s="72">
        <v>0</v>
      </c>
      <c r="S260" s="60">
        <v>0</v>
      </c>
      <c r="T260" s="72">
        <f t="shared" si="52"/>
        <v>0</v>
      </c>
      <c r="U260" s="72">
        <v>0</v>
      </c>
      <c r="V260" s="72">
        <v>0</v>
      </c>
      <c r="W260" s="72">
        <f t="shared" si="53"/>
        <v>0</v>
      </c>
      <c r="X260" s="72">
        <v>0</v>
      </c>
      <c r="Y260" s="60">
        <v>0</v>
      </c>
      <c r="Z260" s="61">
        <f t="shared" si="54"/>
        <v>0</v>
      </c>
      <c r="AA260" s="72">
        <f t="shared" si="55"/>
        <v>0</v>
      </c>
      <c r="AB260" s="72">
        <v>0</v>
      </c>
      <c r="AC260" s="60">
        <v>0</v>
      </c>
      <c r="AD260" s="72">
        <f t="shared" si="56"/>
        <v>0</v>
      </c>
      <c r="AE260" s="72">
        <v>0</v>
      </c>
      <c r="AF260" s="60">
        <v>0</v>
      </c>
      <c r="AG260" s="72">
        <f t="shared" si="57"/>
        <v>0</v>
      </c>
      <c r="AH260" s="72">
        <v>0</v>
      </c>
      <c r="AI260" s="60">
        <v>0</v>
      </c>
      <c r="AJ260" s="72">
        <f t="shared" si="58"/>
        <v>0</v>
      </c>
      <c r="AK260" s="72">
        <v>0</v>
      </c>
      <c r="AL260" s="60">
        <v>0</v>
      </c>
      <c r="AM260" s="72">
        <f t="shared" si="59"/>
        <v>0</v>
      </c>
      <c r="AN260" s="72">
        <v>0</v>
      </c>
      <c r="AO260" s="60">
        <v>0</v>
      </c>
    </row>
    <row r="261" spans="1:41" ht="20.100000000000001" customHeight="1">
      <c r="A261" s="59" t="s">
        <v>36</v>
      </c>
      <c r="B261" s="59" t="s">
        <v>36</v>
      </c>
      <c r="C261" s="59" t="s">
        <v>36</v>
      </c>
      <c r="D261" s="59" t="s">
        <v>167</v>
      </c>
      <c r="E261" s="72">
        <f t="shared" si="45"/>
        <v>630.49</v>
      </c>
      <c r="F261" s="72">
        <f t="shared" si="46"/>
        <v>597.49</v>
      </c>
      <c r="G261" s="72">
        <f t="shared" si="47"/>
        <v>597.49</v>
      </c>
      <c r="H261" s="72">
        <v>328.19</v>
      </c>
      <c r="I261" s="60">
        <v>269.3</v>
      </c>
      <c r="J261" s="72">
        <f t="shared" si="48"/>
        <v>0</v>
      </c>
      <c r="K261" s="72">
        <v>0</v>
      </c>
      <c r="L261" s="60">
        <v>0</v>
      </c>
      <c r="M261" s="72">
        <f t="shared" si="49"/>
        <v>0</v>
      </c>
      <c r="N261" s="72">
        <v>0</v>
      </c>
      <c r="O261" s="60">
        <v>0</v>
      </c>
      <c r="P261" s="61">
        <f t="shared" si="50"/>
        <v>0</v>
      </c>
      <c r="Q261" s="72">
        <f t="shared" si="51"/>
        <v>0</v>
      </c>
      <c r="R261" s="72">
        <v>0</v>
      </c>
      <c r="S261" s="60">
        <v>0</v>
      </c>
      <c r="T261" s="72">
        <f t="shared" si="52"/>
        <v>0</v>
      </c>
      <c r="U261" s="72">
        <v>0</v>
      </c>
      <c r="V261" s="72">
        <v>0</v>
      </c>
      <c r="W261" s="72">
        <f t="shared" si="53"/>
        <v>0</v>
      </c>
      <c r="X261" s="72">
        <v>0</v>
      </c>
      <c r="Y261" s="60">
        <v>0</v>
      </c>
      <c r="Z261" s="61">
        <f t="shared" si="54"/>
        <v>33</v>
      </c>
      <c r="AA261" s="72">
        <f t="shared" si="55"/>
        <v>33</v>
      </c>
      <c r="AB261" s="72">
        <v>0</v>
      </c>
      <c r="AC261" s="60">
        <v>33</v>
      </c>
      <c r="AD261" s="72">
        <f t="shared" si="56"/>
        <v>0</v>
      </c>
      <c r="AE261" s="72">
        <v>0</v>
      </c>
      <c r="AF261" s="60">
        <v>0</v>
      </c>
      <c r="AG261" s="72">
        <f t="shared" si="57"/>
        <v>0</v>
      </c>
      <c r="AH261" s="72">
        <v>0</v>
      </c>
      <c r="AI261" s="60">
        <v>0</v>
      </c>
      <c r="AJ261" s="72">
        <f t="shared" si="58"/>
        <v>0</v>
      </c>
      <c r="AK261" s="72">
        <v>0</v>
      </c>
      <c r="AL261" s="60">
        <v>0</v>
      </c>
      <c r="AM261" s="72">
        <f t="shared" si="59"/>
        <v>0</v>
      </c>
      <c r="AN261" s="72">
        <v>0</v>
      </c>
      <c r="AO261" s="60">
        <v>0</v>
      </c>
    </row>
    <row r="262" spans="1:41" ht="20.100000000000001" customHeight="1">
      <c r="A262" s="59" t="s">
        <v>36</v>
      </c>
      <c r="B262" s="59" t="s">
        <v>36</v>
      </c>
      <c r="C262" s="59" t="s">
        <v>36</v>
      </c>
      <c r="D262" s="59" t="s">
        <v>346</v>
      </c>
      <c r="E262" s="72">
        <f t="shared" si="45"/>
        <v>458.61</v>
      </c>
      <c r="F262" s="72">
        <f t="shared" si="46"/>
        <v>425.61</v>
      </c>
      <c r="G262" s="72">
        <f t="shared" si="47"/>
        <v>425.61</v>
      </c>
      <c r="H262" s="72">
        <v>328.17</v>
      </c>
      <c r="I262" s="60">
        <v>97.44</v>
      </c>
      <c r="J262" s="72">
        <f t="shared" si="48"/>
        <v>0</v>
      </c>
      <c r="K262" s="72">
        <v>0</v>
      </c>
      <c r="L262" s="60">
        <v>0</v>
      </c>
      <c r="M262" s="72">
        <f t="shared" si="49"/>
        <v>0</v>
      </c>
      <c r="N262" s="72">
        <v>0</v>
      </c>
      <c r="O262" s="60">
        <v>0</v>
      </c>
      <c r="P262" s="61">
        <f t="shared" si="50"/>
        <v>0</v>
      </c>
      <c r="Q262" s="72">
        <f t="shared" si="51"/>
        <v>0</v>
      </c>
      <c r="R262" s="72">
        <v>0</v>
      </c>
      <c r="S262" s="60">
        <v>0</v>
      </c>
      <c r="T262" s="72">
        <f t="shared" si="52"/>
        <v>0</v>
      </c>
      <c r="U262" s="72">
        <v>0</v>
      </c>
      <c r="V262" s="72">
        <v>0</v>
      </c>
      <c r="W262" s="72">
        <f t="shared" si="53"/>
        <v>0</v>
      </c>
      <c r="X262" s="72">
        <v>0</v>
      </c>
      <c r="Y262" s="60">
        <v>0</v>
      </c>
      <c r="Z262" s="61">
        <f t="shared" si="54"/>
        <v>33</v>
      </c>
      <c r="AA262" s="72">
        <f t="shared" si="55"/>
        <v>33</v>
      </c>
      <c r="AB262" s="72">
        <v>0</v>
      </c>
      <c r="AC262" s="60">
        <v>33</v>
      </c>
      <c r="AD262" s="72">
        <f t="shared" si="56"/>
        <v>0</v>
      </c>
      <c r="AE262" s="72">
        <v>0</v>
      </c>
      <c r="AF262" s="60">
        <v>0</v>
      </c>
      <c r="AG262" s="72">
        <f t="shared" si="57"/>
        <v>0</v>
      </c>
      <c r="AH262" s="72">
        <v>0</v>
      </c>
      <c r="AI262" s="60">
        <v>0</v>
      </c>
      <c r="AJ262" s="72">
        <f t="shared" si="58"/>
        <v>0</v>
      </c>
      <c r="AK262" s="72">
        <v>0</v>
      </c>
      <c r="AL262" s="60">
        <v>0</v>
      </c>
      <c r="AM262" s="72">
        <f t="shared" si="59"/>
        <v>0</v>
      </c>
      <c r="AN262" s="72">
        <v>0</v>
      </c>
      <c r="AO262" s="60">
        <v>0</v>
      </c>
    </row>
    <row r="263" spans="1:41" ht="20.100000000000001" customHeight="1">
      <c r="A263" s="59" t="s">
        <v>347</v>
      </c>
      <c r="B263" s="59" t="s">
        <v>91</v>
      </c>
      <c r="C263" s="59" t="s">
        <v>168</v>
      </c>
      <c r="D263" s="59" t="s">
        <v>348</v>
      </c>
      <c r="E263" s="72">
        <f t="shared" ref="E263:E326" si="60">SUM(F263,P263,Z263)</f>
        <v>241.77</v>
      </c>
      <c r="F263" s="72">
        <f t="shared" ref="F263:F326" si="61">SUM(G263,J263,M263)</f>
        <v>241.77</v>
      </c>
      <c r="G263" s="72">
        <f t="shared" ref="G263:G326" si="62">SUM(H263:I263)</f>
        <v>241.77</v>
      </c>
      <c r="H263" s="72">
        <v>241.77</v>
      </c>
      <c r="I263" s="60">
        <v>0</v>
      </c>
      <c r="J263" s="72">
        <f t="shared" ref="J263:J326" si="63">SUM(K263:L263)</f>
        <v>0</v>
      </c>
      <c r="K263" s="72">
        <v>0</v>
      </c>
      <c r="L263" s="60">
        <v>0</v>
      </c>
      <c r="M263" s="72">
        <f t="shared" ref="M263:M326" si="64">SUM(N263:O263)</f>
        <v>0</v>
      </c>
      <c r="N263" s="72">
        <v>0</v>
      </c>
      <c r="O263" s="60">
        <v>0</v>
      </c>
      <c r="P263" s="61">
        <f t="shared" ref="P263:P326" si="65">SUM(Q263,T263,W263)</f>
        <v>0</v>
      </c>
      <c r="Q263" s="72">
        <f t="shared" ref="Q263:Q326" si="66">SUM(R263:S263)</f>
        <v>0</v>
      </c>
      <c r="R263" s="72">
        <v>0</v>
      </c>
      <c r="S263" s="60">
        <v>0</v>
      </c>
      <c r="T263" s="72">
        <f t="shared" ref="T263:T326" si="67">SUM(U263:V263)</f>
        <v>0</v>
      </c>
      <c r="U263" s="72">
        <v>0</v>
      </c>
      <c r="V263" s="72">
        <v>0</v>
      </c>
      <c r="W263" s="72">
        <f t="shared" ref="W263:W326" si="68">SUM(X263:Y263)</f>
        <v>0</v>
      </c>
      <c r="X263" s="72">
        <v>0</v>
      </c>
      <c r="Y263" s="60">
        <v>0</v>
      </c>
      <c r="Z263" s="61">
        <f t="shared" ref="Z263:Z326" si="69">SUM(AA263,AD263,AG263,AJ263,AM263)</f>
        <v>0</v>
      </c>
      <c r="AA263" s="72">
        <f t="shared" ref="AA263:AA326" si="70">SUM(AB263:AC263)</f>
        <v>0</v>
      </c>
      <c r="AB263" s="72">
        <v>0</v>
      </c>
      <c r="AC263" s="60">
        <v>0</v>
      </c>
      <c r="AD263" s="72">
        <f t="shared" ref="AD263:AD326" si="71">SUM(AE263:AF263)</f>
        <v>0</v>
      </c>
      <c r="AE263" s="72">
        <v>0</v>
      </c>
      <c r="AF263" s="60">
        <v>0</v>
      </c>
      <c r="AG263" s="72">
        <f t="shared" ref="AG263:AG326" si="72">SUM(AH263:AI263)</f>
        <v>0</v>
      </c>
      <c r="AH263" s="72">
        <v>0</v>
      </c>
      <c r="AI263" s="60">
        <v>0</v>
      </c>
      <c r="AJ263" s="72">
        <f t="shared" ref="AJ263:AJ326" si="73">SUM(AK263:AL263)</f>
        <v>0</v>
      </c>
      <c r="AK263" s="72">
        <v>0</v>
      </c>
      <c r="AL263" s="60">
        <v>0</v>
      </c>
      <c r="AM263" s="72">
        <f t="shared" ref="AM263:AM326" si="74">SUM(AN263:AO263)</f>
        <v>0</v>
      </c>
      <c r="AN263" s="72">
        <v>0</v>
      </c>
      <c r="AO263" s="60">
        <v>0</v>
      </c>
    </row>
    <row r="264" spans="1:41" ht="20.100000000000001" customHeight="1">
      <c r="A264" s="59" t="s">
        <v>347</v>
      </c>
      <c r="B264" s="59" t="s">
        <v>101</v>
      </c>
      <c r="C264" s="59" t="s">
        <v>168</v>
      </c>
      <c r="D264" s="59" t="s">
        <v>349</v>
      </c>
      <c r="E264" s="72">
        <f t="shared" si="60"/>
        <v>216.84</v>
      </c>
      <c r="F264" s="72">
        <f t="shared" si="61"/>
        <v>183.84</v>
      </c>
      <c r="G264" s="72">
        <f t="shared" si="62"/>
        <v>183.84</v>
      </c>
      <c r="H264" s="72">
        <v>86.4</v>
      </c>
      <c r="I264" s="60">
        <v>97.44</v>
      </c>
      <c r="J264" s="72">
        <f t="shared" si="63"/>
        <v>0</v>
      </c>
      <c r="K264" s="72">
        <v>0</v>
      </c>
      <c r="L264" s="60">
        <v>0</v>
      </c>
      <c r="M264" s="72">
        <f t="shared" si="64"/>
        <v>0</v>
      </c>
      <c r="N264" s="72">
        <v>0</v>
      </c>
      <c r="O264" s="60">
        <v>0</v>
      </c>
      <c r="P264" s="61">
        <f t="shared" si="65"/>
        <v>0</v>
      </c>
      <c r="Q264" s="72">
        <f t="shared" si="66"/>
        <v>0</v>
      </c>
      <c r="R264" s="72">
        <v>0</v>
      </c>
      <c r="S264" s="60">
        <v>0</v>
      </c>
      <c r="T264" s="72">
        <f t="shared" si="67"/>
        <v>0</v>
      </c>
      <c r="U264" s="72">
        <v>0</v>
      </c>
      <c r="V264" s="72">
        <v>0</v>
      </c>
      <c r="W264" s="72">
        <f t="shared" si="68"/>
        <v>0</v>
      </c>
      <c r="X264" s="72">
        <v>0</v>
      </c>
      <c r="Y264" s="60">
        <v>0</v>
      </c>
      <c r="Z264" s="61">
        <f t="shared" si="69"/>
        <v>33</v>
      </c>
      <c r="AA264" s="72">
        <f t="shared" si="70"/>
        <v>33</v>
      </c>
      <c r="AB264" s="72">
        <v>0</v>
      </c>
      <c r="AC264" s="60">
        <v>33</v>
      </c>
      <c r="AD264" s="72">
        <f t="shared" si="71"/>
        <v>0</v>
      </c>
      <c r="AE264" s="72">
        <v>0</v>
      </c>
      <c r="AF264" s="60">
        <v>0</v>
      </c>
      <c r="AG264" s="72">
        <f t="shared" si="72"/>
        <v>0</v>
      </c>
      <c r="AH264" s="72">
        <v>0</v>
      </c>
      <c r="AI264" s="60">
        <v>0</v>
      </c>
      <c r="AJ264" s="72">
        <f t="shared" si="73"/>
        <v>0</v>
      </c>
      <c r="AK264" s="72">
        <v>0</v>
      </c>
      <c r="AL264" s="60">
        <v>0</v>
      </c>
      <c r="AM264" s="72">
        <f t="shared" si="74"/>
        <v>0</v>
      </c>
      <c r="AN264" s="72">
        <v>0</v>
      </c>
      <c r="AO264" s="60">
        <v>0</v>
      </c>
    </row>
    <row r="265" spans="1:41" ht="20.100000000000001" customHeight="1">
      <c r="A265" s="59" t="s">
        <v>36</v>
      </c>
      <c r="B265" s="59" t="s">
        <v>36</v>
      </c>
      <c r="C265" s="59" t="s">
        <v>36</v>
      </c>
      <c r="D265" s="59" t="s">
        <v>350</v>
      </c>
      <c r="E265" s="72">
        <f t="shared" si="60"/>
        <v>171.86</v>
      </c>
      <c r="F265" s="72">
        <f t="shared" si="61"/>
        <v>171.86</v>
      </c>
      <c r="G265" s="72">
        <f t="shared" si="62"/>
        <v>171.86</v>
      </c>
      <c r="H265" s="72">
        <v>0</v>
      </c>
      <c r="I265" s="60">
        <v>171.86</v>
      </c>
      <c r="J265" s="72">
        <f t="shared" si="63"/>
        <v>0</v>
      </c>
      <c r="K265" s="72">
        <v>0</v>
      </c>
      <c r="L265" s="60">
        <v>0</v>
      </c>
      <c r="M265" s="72">
        <f t="shared" si="64"/>
        <v>0</v>
      </c>
      <c r="N265" s="72">
        <v>0</v>
      </c>
      <c r="O265" s="60">
        <v>0</v>
      </c>
      <c r="P265" s="61">
        <f t="shared" si="65"/>
        <v>0</v>
      </c>
      <c r="Q265" s="72">
        <f t="shared" si="66"/>
        <v>0</v>
      </c>
      <c r="R265" s="72">
        <v>0</v>
      </c>
      <c r="S265" s="60">
        <v>0</v>
      </c>
      <c r="T265" s="72">
        <f t="shared" si="67"/>
        <v>0</v>
      </c>
      <c r="U265" s="72">
        <v>0</v>
      </c>
      <c r="V265" s="72">
        <v>0</v>
      </c>
      <c r="W265" s="72">
        <f t="shared" si="68"/>
        <v>0</v>
      </c>
      <c r="X265" s="72">
        <v>0</v>
      </c>
      <c r="Y265" s="60">
        <v>0</v>
      </c>
      <c r="Z265" s="61">
        <f t="shared" si="69"/>
        <v>0</v>
      </c>
      <c r="AA265" s="72">
        <f t="shared" si="70"/>
        <v>0</v>
      </c>
      <c r="AB265" s="72">
        <v>0</v>
      </c>
      <c r="AC265" s="60">
        <v>0</v>
      </c>
      <c r="AD265" s="72">
        <f t="shared" si="71"/>
        <v>0</v>
      </c>
      <c r="AE265" s="72">
        <v>0</v>
      </c>
      <c r="AF265" s="60">
        <v>0</v>
      </c>
      <c r="AG265" s="72">
        <f t="shared" si="72"/>
        <v>0</v>
      </c>
      <c r="AH265" s="72">
        <v>0</v>
      </c>
      <c r="AI265" s="60">
        <v>0</v>
      </c>
      <c r="AJ265" s="72">
        <f t="shared" si="73"/>
        <v>0</v>
      </c>
      <c r="AK265" s="72">
        <v>0</v>
      </c>
      <c r="AL265" s="60">
        <v>0</v>
      </c>
      <c r="AM265" s="72">
        <f t="shared" si="74"/>
        <v>0</v>
      </c>
      <c r="AN265" s="72">
        <v>0</v>
      </c>
      <c r="AO265" s="60">
        <v>0</v>
      </c>
    </row>
    <row r="266" spans="1:41" ht="20.100000000000001" customHeight="1">
      <c r="A266" s="59" t="s">
        <v>351</v>
      </c>
      <c r="B266" s="59" t="s">
        <v>91</v>
      </c>
      <c r="C266" s="59" t="s">
        <v>168</v>
      </c>
      <c r="D266" s="59" t="s">
        <v>352</v>
      </c>
      <c r="E266" s="72">
        <f t="shared" si="60"/>
        <v>171.86</v>
      </c>
      <c r="F266" s="72">
        <f t="shared" si="61"/>
        <v>171.86</v>
      </c>
      <c r="G266" s="72">
        <f t="shared" si="62"/>
        <v>171.86</v>
      </c>
      <c r="H266" s="72">
        <v>0</v>
      </c>
      <c r="I266" s="60">
        <v>171.86</v>
      </c>
      <c r="J266" s="72">
        <f t="shared" si="63"/>
        <v>0</v>
      </c>
      <c r="K266" s="72">
        <v>0</v>
      </c>
      <c r="L266" s="60">
        <v>0</v>
      </c>
      <c r="M266" s="72">
        <f t="shared" si="64"/>
        <v>0</v>
      </c>
      <c r="N266" s="72">
        <v>0</v>
      </c>
      <c r="O266" s="60">
        <v>0</v>
      </c>
      <c r="P266" s="61">
        <f t="shared" si="65"/>
        <v>0</v>
      </c>
      <c r="Q266" s="72">
        <f t="shared" si="66"/>
        <v>0</v>
      </c>
      <c r="R266" s="72">
        <v>0</v>
      </c>
      <c r="S266" s="60">
        <v>0</v>
      </c>
      <c r="T266" s="72">
        <f t="shared" si="67"/>
        <v>0</v>
      </c>
      <c r="U266" s="72">
        <v>0</v>
      </c>
      <c r="V266" s="72">
        <v>0</v>
      </c>
      <c r="W266" s="72">
        <f t="shared" si="68"/>
        <v>0</v>
      </c>
      <c r="X266" s="72">
        <v>0</v>
      </c>
      <c r="Y266" s="60">
        <v>0</v>
      </c>
      <c r="Z266" s="61">
        <f t="shared" si="69"/>
        <v>0</v>
      </c>
      <c r="AA266" s="72">
        <f t="shared" si="70"/>
        <v>0</v>
      </c>
      <c r="AB266" s="72">
        <v>0</v>
      </c>
      <c r="AC266" s="60">
        <v>0</v>
      </c>
      <c r="AD266" s="72">
        <f t="shared" si="71"/>
        <v>0</v>
      </c>
      <c r="AE266" s="72">
        <v>0</v>
      </c>
      <c r="AF266" s="60">
        <v>0</v>
      </c>
      <c r="AG266" s="72">
        <f t="shared" si="72"/>
        <v>0</v>
      </c>
      <c r="AH266" s="72">
        <v>0</v>
      </c>
      <c r="AI266" s="60">
        <v>0</v>
      </c>
      <c r="AJ266" s="72">
        <f t="shared" si="73"/>
        <v>0</v>
      </c>
      <c r="AK266" s="72">
        <v>0</v>
      </c>
      <c r="AL266" s="60">
        <v>0</v>
      </c>
      <c r="AM266" s="72">
        <f t="shared" si="74"/>
        <v>0</v>
      </c>
      <c r="AN266" s="72">
        <v>0</v>
      </c>
      <c r="AO266" s="60">
        <v>0</v>
      </c>
    </row>
    <row r="267" spans="1:41" ht="20.100000000000001" customHeight="1">
      <c r="A267" s="59" t="s">
        <v>36</v>
      </c>
      <c r="B267" s="59" t="s">
        <v>36</v>
      </c>
      <c r="C267" s="59" t="s">
        <v>36</v>
      </c>
      <c r="D267" s="59" t="s">
        <v>333</v>
      </c>
      <c r="E267" s="72">
        <f t="shared" si="60"/>
        <v>0.02</v>
      </c>
      <c r="F267" s="72">
        <f t="shared" si="61"/>
        <v>0.02</v>
      </c>
      <c r="G267" s="72">
        <f t="shared" si="62"/>
        <v>0.02</v>
      </c>
      <c r="H267" s="72">
        <v>0.02</v>
      </c>
      <c r="I267" s="60">
        <v>0</v>
      </c>
      <c r="J267" s="72">
        <f t="shared" si="63"/>
        <v>0</v>
      </c>
      <c r="K267" s="72">
        <v>0</v>
      </c>
      <c r="L267" s="60">
        <v>0</v>
      </c>
      <c r="M267" s="72">
        <f t="shared" si="64"/>
        <v>0</v>
      </c>
      <c r="N267" s="72">
        <v>0</v>
      </c>
      <c r="O267" s="60">
        <v>0</v>
      </c>
      <c r="P267" s="61">
        <f t="shared" si="65"/>
        <v>0</v>
      </c>
      <c r="Q267" s="72">
        <f t="shared" si="66"/>
        <v>0</v>
      </c>
      <c r="R267" s="72">
        <v>0</v>
      </c>
      <c r="S267" s="60">
        <v>0</v>
      </c>
      <c r="T267" s="72">
        <f t="shared" si="67"/>
        <v>0</v>
      </c>
      <c r="U267" s="72">
        <v>0</v>
      </c>
      <c r="V267" s="72">
        <v>0</v>
      </c>
      <c r="W267" s="72">
        <f t="shared" si="68"/>
        <v>0</v>
      </c>
      <c r="X267" s="72">
        <v>0</v>
      </c>
      <c r="Y267" s="60">
        <v>0</v>
      </c>
      <c r="Z267" s="61">
        <f t="shared" si="69"/>
        <v>0</v>
      </c>
      <c r="AA267" s="72">
        <f t="shared" si="70"/>
        <v>0</v>
      </c>
      <c r="AB267" s="72">
        <v>0</v>
      </c>
      <c r="AC267" s="60">
        <v>0</v>
      </c>
      <c r="AD267" s="72">
        <f t="shared" si="71"/>
        <v>0</v>
      </c>
      <c r="AE267" s="72">
        <v>0</v>
      </c>
      <c r="AF267" s="60">
        <v>0</v>
      </c>
      <c r="AG267" s="72">
        <f t="shared" si="72"/>
        <v>0</v>
      </c>
      <c r="AH267" s="72">
        <v>0</v>
      </c>
      <c r="AI267" s="60">
        <v>0</v>
      </c>
      <c r="AJ267" s="72">
        <f t="shared" si="73"/>
        <v>0</v>
      </c>
      <c r="AK267" s="72">
        <v>0</v>
      </c>
      <c r="AL267" s="60">
        <v>0</v>
      </c>
      <c r="AM267" s="72">
        <f t="shared" si="74"/>
        <v>0</v>
      </c>
      <c r="AN267" s="72">
        <v>0</v>
      </c>
      <c r="AO267" s="60">
        <v>0</v>
      </c>
    </row>
    <row r="268" spans="1:41" ht="20.100000000000001" customHeight="1">
      <c r="A268" s="59" t="s">
        <v>334</v>
      </c>
      <c r="B268" s="59" t="s">
        <v>91</v>
      </c>
      <c r="C268" s="59" t="s">
        <v>168</v>
      </c>
      <c r="D268" s="59" t="s">
        <v>335</v>
      </c>
      <c r="E268" s="72">
        <f t="shared" si="60"/>
        <v>0.02</v>
      </c>
      <c r="F268" s="72">
        <f t="shared" si="61"/>
        <v>0.02</v>
      </c>
      <c r="G268" s="72">
        <f t="shared" si="62"/>
        <v>0.02</v>
      </c>
      <c r="H268" s="72">
        <v>0.02</v>
      </c>
      <c r="I268" s="60">
        <v>0</v>
      </c>
      <c r="J268" s="72">
        <f t="shared" si="63"/>
        <v>0</v>
      </c>
      <c r="K268" s="72">
        <v>0</v>
      </c>
      <c r="L268" s="60">
        <v>0</v>
      </c>
      <c r="M268" s="72">
        <f t="shared" si="64"/>
        <v>0</v>
      </c>
      <c r="N268" s="72">
        <v>0</v>
      </c>
      <c r="O268" s="60">
        <v>0</v>
      </c>
      <c r="P268" s="61">
        <f t="shared" si="65"/>
        <v>0</v>
      </c>
      <c r="Q268" s="72">
        <f t="shared" si="66"/>
        <v>0</v>
      </c>
      <c r="R268" s="72">
        <v>0</v>
      </c>
      <c r="S268" s="60">
        <v>0</v>
      </c>
      <c r="T268" s="72">
        <f t="shared" si="67"/>
        <v>0</v>
      </c>
      <c r="U268" s="72">
        <v>0</v>
      </c>
      <c r="V268" s="72">
        <v>0</v>
      </c>
      <c r="W268" s="72">
        <f t="shared" si="68"/>
        <v>0</v>
      </c>
      <c r="X268" s="72">
        <v>0</v>
      </c>
      <c r="Y268" s="60">
        <v>0</v>
      </c>
      <c r="Z268" s="61">
        <f t="shared" si="69"/>
        <v>0</v>
      </c>
      <c r="AA268" s="72">
        <f t="shared" si="70"/>
        <v>0</v>
      </c>
      <c r="AB268" s="72">
        <v>0</v>
      </c>
      <c r="AC268" s="60">
        <v>0</v>
      </c>
      <c r="AD268" s="72">
        <f t="shared" si="71"/>
        <v>0</v>
      </c>
      <c r="AE268" s="72">
        <v>0</v>
      </c>
      <c r="AF268" s="60">
        <v>0</v>
      </c>
      <c r="AG268" s="72">
        <f t="shared" si="72"/>
        <v>0</v>
      </c>
      <c r="AH268" s="72">
        <v>0</v>
      </c>
      <c r="AI268" s="60">
        <v>0</v>
      </c>
      <c r="AJ268" s="72">
        <f t="shared" si="73"/>
        <v>0</v>
      </c>
      <c r="AK268" s="72">
        <v>0</v>
      </c>
      <c r="AL268" s="60">
        <v>0</v>
      </c>
      <c r="AM268" s="72">
        <f t="shared" si="74"/>
        <v>0</v>
      </c>
      <c r="AN268" s="72">
        <v>0</v>
      </c>
      <c r="AO268" s="60">
        <v>0</v>
      </c>
    </row>
    <row r="269" spans="1:41" ht="20.100000000000001" customHeight="1">
      <c r="A269" s="59" t="s">
        <v>36</v>
      </c>
      <c r="B269" s="59" t="s">
        <v>36</v>
      </c>
      <c r="C269" s="59" t="s">
        <v>36</v>
      </c>
      <c r="D269" s="59" t="s">
        <v>169</v>
      </c>
      <c r="E269" s="72">
        <f t="shared" si="60"/>
        <v>518.74</v>
      </c>
      <c r="F269" s="72">
        <f t="shared" si="61"/>
        <v>518.74</v>
      </c>
      <c r="G269" s="72">
        <f t="shared" si="62"/>
        <v>518.74</v>
      </c>
      <c r="H269" s="72">
        <v>220</v>
      </c>
      <c r="I269" s="60">
        <v>298.74</v>
      </c>
      <c r="J269" s="72">
        <f t="shared" si="63"/>
        <v>0</v>
      </c>
      <c r="K269" s="72">
        <v>0</v>
      </c>
      <c r="L269" s="60">
        <v>0</v>
      </c>
      <c r="M269" s="72">
        <f t="shared" si="64"/>
        <v>0</v>
      </c>
      <c r="N269" s="72">
        <v>0</v>
      </c>
      <c r="O269" s="60">
        <v>0</v>
      </c>
      <c r="P269" s="61">
        <f t="shared" si="65"/>
        <v>0</v>
      </c>
      <c r="Q269" s="72">
        <f t="shared" si="66"/>
        <v>0</v>
      </c>
      <c r="R269" s="72">
        <v>0</v>
      </c>
      <c r="S269" s="60">
        <v>0</v>
      </c>
      <c r="T269" s="72">
        <f t="shared" si="67"/>
        <v>0</v>
      </c>
      <c r="U269" s="72">
        <v>0</v>
      </c>
      <c r="V269" s="72">
        <v>0</v>
      </c>
      <c r="W269" s="72">
        <f t="shared" si="68"/>
        <v>0</v>
      </c>
      <c r="X269" s="72">
        <v>0</v>
      </c>
      <c r="Y269" s="60">
        <v>0</v>
      </c>
      <c r="Z269" s="61">
        <f t="shared" si="69"/>
        <v>0</v>
      </c>
      <c r="AA269" s="72">
        <f t="shared" si="70"/>
        <v>0</v>
      </c>
      <c r="AB269" s="72">
        <v>0</v>
      </c>
      <c r="AC269" s="60">
        <v>0</v>
      </c>
      <c r="AD269" s="72">
        <f t="shared" si="71"/>
        <v>0</v>
      </c>
      <c r="AE269" s="72">
        <v>0</v>
      </c>
      <c r="AF269" s="60">
        <v>0</v>
      </c>
      <c r="AG269" s="72">
        <f t="shared" si="72"/>
        <v>0</v>
      </c>
      <c r="AH269" s="72">
        <v>0</v>
      </c>
      <c r="AI269" s="60">
        <v>0</v>
      </c>
      <c r="AJ269" s="72">
        <f t="shared" si="73"/>
        <v>0</v>
      </c>
      <c r="AK269" s="72">
        <v>0</v>
      </c>
      <c r="AL269" s="60">
        <v>0</v>
      </c>
      <c r="AM269" s="72">
        <f t="shared" si="74"/>
        <v>0</v>
      </c>
      <c r="AN269" s="72">
        <v>0</v>
      </c>
      <c r="AO269" s="60">
        <v>0</v>
      </c>
    </row>
    <row r="270" spans="1:41" ht="20.100000000000001" customHeight="1">
      <c r="A270" s="59" t="s">
        <v>36</v>
      </c>
      <c r="B270" s="59" t="s">
        <v>36</v>
      </c>
      <c r="C270" s="59" t="s">
        <v>36</v>
      </c>
      <c r="D270" s="59" t="s">
        <v>346</v>
      </c>
      <c r="E270" s="72">
        <f t="shared" si="60"/>
        <v>516.72</v>
      </c>
      <c r="F270" s="72">
        <f t="shared" si="61"/>
        <v>516.72</v>
      </c>
      <c r="G270" s="72">
        <f t="shared" si="62"/>
        <v>516.72</v>
      </c>
      <c r="H270" s="72">
        <v>219.98</v>
      </c>
      <c r="I270" s="60">
        <v>296.74</v>
      </c>
      <c r="J270" s="72">
        <f t="shared" si="63"/>
        <v>0</v>
      </c>
      <c r="K270" s="72">
        <v>0</v>
      </c>
      <c r="L270" s="60">
        <v>0</v>
      </c>
      <c r="M270" s="72">
        <f t="shared" si="64"/>
        <v>0</v>
      </c>
      <c r="N270" s="72">
        <v>0</v>
      </c>
      <c r="O270" s="60">
        <v>0</v>
      </c>
      <c r="P270" s="61">
        <f t="shared" si="65"/>
        <v>0</v>
      </c>
      <c r="Q270" s="72">
        <f t="shared" si="66"/>
        <v>0</v>
      </c>
      <c r="R270" s="72">
        <v>0</v>
      </c>
      <c r="S270" s="60">
        <v>0</v>
      </c>
      <c r="T270" s="72">
        <f t="shared" si="67"/>
        <v>0</v>
      </c>
      <c r="U270" s="72">
        <v>0</v>
      </c>
      <c r="V270" s="72">
        <v>0</v>
      </c>
      <c r="W270" s="72">
        <f t="shared" si="68"/>
        <v>0</v>
      </c>
      <c r="X270" s="72">
        <v>0</v>
      </c>
      <c r="Y270" s="60">
        <v>0</v>
      </c>
      <c r="Z270" s="61">
        <f t="shared" si="69"/>
        <v>0</v>
      </c>
      <c r="AA270" s="72">
        <f t="shared" si="70"/>
        <v>0</v>
      </c>
      <c r="AB270" s="72">
        <v>0</v>
      </c>
      <c r="AC270" s="60">
        <v>0</v>
      </c>
      <c r="AD270" s="72">
        <f t="shared" si="71"/>
        <v>0</v>
      </c>
      <c r="AE270" s="72">
        <v>0</v>
      </c>
      <c r="AF270" s="60">
        <v>0</v>
      </c>
      <c r="AG270" s="72">
        <f t="shared" si="72"/>
        <v>0</v>
      </c>
      <c r="AH270" s="72">
        <v>0</v>
      </c>
      <c r="AI270" s="60">
        <v>0</v>
      </c>
      <c r="AJ270" s="72">
        <f t="shared" si="73"/>
        <v>0</v>
      </c>
      <c r="AK270" s="72">
        <v>0</v>
      </c>
      <c r="AL270" s="60">
        <v>0</v>
      </c>
      <c r="AM270" s="72">
        <f t="shared" si="74"/>
        <v>0</v>
      </c>
      <c r="AN270" s="72">
        <v>0</v>
      </c>
      <c r="AO270" s="60">
        <v>0</v>
      </c>
    </row>
    <row r="271" spans="1:41" ht="20.100000000000001" customHeight="1">
      <c r="A271" s="59" t="s">
        <v>347</v>
      </c>
      <c r="B271" s="59" t="s">
        <v>91</v>
      </c>
      <c r="C271" s="59" t="s">
        <v>170</v>
      </c>
      <c r="D271" s="59" t="s">
        <v>348</v>
      </c>
      <c r="E271" s="72">
        <f t="shared" si="60"/>
        <v>197.53</v>
      </c>
      <c r="F271" s="72">
        <f t="shared" si="61"/>
        <v>197.53</v>
      </c>
      <c r="G271" s="72">
        <f t="shared" si="62"/>
        <v>197.53</v>
      </c>
      <c r="H271" s="72">
        <v>197.53</v>
      </c>
      <c r="I271" s="60">
        <v>0</v>
      </c>
      <c r="J271" s="72">
        <f t="shared" si="63"/>
        <v>0</v>
      </c>
      <c r="K271" s="72">
        <v>0</v>
      </c>
      <c r="L271" s="60">
        <v>0</v>
      </c>
      <c r="M271" s="72">
        <f t="shared" si="64"/>
        <v>0</v>
      </c>
      <c r="N271" s="72">
        <v>0</v>
      </c>
      <c r="O271" s="60">
        <v>0</v>
      </c>
      <c r="P271" s="61">
        <f t="shared" si="65"/>
        <v>0</v>
      </c>
      <c r="Q271" s="72">
        <f t="shared" si="66"/>
        <v>0</v>
      </c>
      <c r="R271" s="72">
        <v>0</v>
      </c>
      <c r="S271" s="60">
        <v>0</v>
      </c>
      <c r="T271" s="72">
        <f t="shared" si="67"/>
        <v>0</v>
      </c>
      <c r="U271" s="72">
        <v>0</v>
      </c>
      <c r="V271" s="72">
        <v>0</v>
      </c>
      <c r="W271" s="72">
        <f t="shared" si="68"/>
        <v>0</v>
      </c>
      <c r="X271" s="72">
        <v>0</v>
      </c>
      <c r="Y271" s="60">
        <v>0</v>
      </c>
      <c r="Z271" s="61">
        <f t="shared" si="69"/>
        <v>0</v>
      </c>
      <c r="AA271" s="72">
        <f t="shared" si="70"/>
        <v>0</v>
      </c>
      <c r="AB271" s="72">
        <v>0</v>
      </c>
      <c r="AC271" s="60">
        <v>0</v>
      </c>
      <c r="AD271" s="72">
        <f t="shared" si="71"/>
        <v>0</v>
      </c>
      <c r="AE271" s="72">
        <v>0</v>
      </c>
      <c r="AF271" s="60">
        <v>0</v>
      </c>
      <c r="AG271" s="72">
        <f t="shared" si="72"/>
        <v>0</v>
      </c>
      <c r="AH271" s="72">
        <v>0</v>
      </c>
      <c r="AI271" s="60">
        <v>0</v>
      </c>
      <c r="AJ271" s="72">
        <f t="shared" si="73"/>
        <v>0</v>
      </c>
      <c r="AK271" s="72">
        <v>0</v>
      </c>
      <c r="AL271" s="60">
        <v>0</v>
      </c>
      <c r="AM271" s="72">
        <f t="shared" si="74"/>
        <v>0</v>
      </c>
      <c r="AN271" s="72">
        <v>0</v>
      </c>
      <c r="AO271" s="60">
        <v>0</v>
      </c>
    </row>
    <row r="272" spans="1:41" ht="20.100000000000001" customHeight="1">
      <c r="A272" s="59" t="s">
        <v>347</v>
      </c>
      <c r="B272" s="59" t="s">
        <v>101</v>
      </c>
      <c r="C272" s="59" t="s">
        <v>170</v>
      </c>
      <c r="D272" s="59" t="s">
        <v>349</v>
      </c>
      <c r="E272" s="72">
        <f t="shared" si="60"/>
        <v>319.19</v>
      </c>
      <c r="F272" s="72">
        <f t="shared" si="61"/>
        <v>319.19</v>
      </c>
      <c r="G272" s="72">
        <f t="shared" si="62"/>
        <v>319.19</v>
      </c>
      <c r="H272" s="72">
        <v>22.45</v>
      </c>
      <c r="I272" s="60">
        <v>296.74</v>
      </c>
      <c r="J272" s="72">
        <f t="shared" si="63"/>
        <v>0</v>
      </c>
      <c r="K272" s="72">
        <v>0</v>
      </c>
      <c r="L272" s="60">
        <v>0</v>
      </c>
      <c r="M272" s="72">
        <f t="shared" si="64"/>
        <v>0</v>
      </c>
      <c r="N272" s="72">
        <v>0</v>
      </c>
      <c r="O272" s="60">
        <v>0</v>
      </c>
      <c r="P272" s="61">
        <f t="shared" si="65"/>
        <v>0</v>
      </c>
      <c r="Q272" s="72">
        <f t="shared" si="66"/>
        <v>0</v>
      </c>
      <c r="R272" s="72">
        <v>0</v>
      </c>
      <c r="S272" s="60">
        <v>0</v>
      </c>
      <c r="T272" s="72">
        <f t="shared" si="67"/>
        <v>0</v>
      </c>
      <c r="U272" s="72">
        <v>0</v>
      </c>
      <c r="V272" s="72">
        <v>0</v>
      </c>
      <c r="W272" s="72">
        <f t="shared" si="68"/>
        <v>0</v>
      </c>
      <c r="X272" s="72">
        <v>0</v>
      </c>
      <c r="Y272" s="60">
        <v>0</v>
      </c>
      <c r="Z272" s="61">
        <f t="shared" si="69"/>
        <v>0</v>
      </c>
      <c r="AA272" s="72">
        <f t="shared" si="70"/>
        <v>0</v>
      </c>
      <c r="AB272" s="72">
        <v>0</v>
      </c>
      <c r="AC272" s="60">
        <v>0</v>
      </c>
      <c r="AD272" s="72">
        <f t="shared" si="71"/>
        <v>0</v>
      </c>
      <c r="AE272" s="72">
        <v>0</v>
      </c>
      <c r="AF272" s="60">
        <v>0</v>
      </c>
      <c r="AG272" s="72">
        <f t="shared" si="72"/>
        <v>0</v>
      </c>
      <c r="AH272" s="72">
        <v>0</v>
      </c>
      <c r="AI272" s="60">
        <v>0</v>
      </c>
      <c r="AJ272" s="72">
        <f t="shared" si="73"/>
        <v>0</v>
      </c>
      <c r="AK272" s="72">
        <v>0</v>
      </c>
      <c r="AL272" s="60">
        <v>0</v>
      </c>
      <c r="AM272" s="72">
        <f t="shared" si="74"/>
        <v>0</v>
      </c>
      <c r="AN272" s="72">
        <v>0</v>
      </c>
      <c r="AO272" s="60">
        <v>0</v>
      </c>
    </row>
    <row r="273" spans="1:41" ht="20.100000000000001" customHeight="1">
      <c r="A273" s="59" t="s">
        <v>36</v>
      </c>
      <c r="B273" s="59" t="s">
        <v>36</v>
      </c>
      <c r="C273" s="59" t="s">
        <v>36</v>
      </c>
      <c r="D273" s="59" t="s">
        <v>350</v>
      </c>
      <c r="E273" s="72">
        <f t="shared" si="60"/>
        <v>2</v>
      </c>
      <c r="F273" s="72">
        <f t="shared" si="61"/>
        <v>2</v>
      </c>
      <c r="G273" s="72">
        <f t="shared" si="62"/>
        <v>2</v>
      </c>
      <c r="H273" s="72">
        <v>0</v>
      </c>
      <c r="I273" s="60">
        <v>2</v>
      </c>
      <c r="J273" s="72">
        <f t="shared" si="63"/>
        <v>0</v>
      </c>
      <c r="K273" s="72">
        <v>0</v>
      </c>
      <c r="L273" s="60">
        <v>0</v>
      </c>
      <c r="M273" s="72">
        <f t="shared" si="64"/>
        <v>0</v>
      </c>
      <c r="N273" s="72">
        <v>0</v>
      </c>
      <c r="O273" s="60">
        <v>0</v>
      </c>
      <c r="P273" s="61">
        <f t="shared" si="65"/>
        <v>0</v>
      </c>
      <c r="Q273" s="72">
        <f t="shared" si="66"/>
        <v>0</v>
      </c>
      <c r="R273" s="72">
        <v>0</v>
      </c>
      <c r="S273" s="60">
        <v>0</v>
      </c>
      <c r="T273" s="72">
        <f t="shared" si="67"/>
        <v>0</v>
      </c>
      <c r="U273" s="72">
        <v>0</v>
      </c>
      <c r="V273" s="72">
        <v>0</v>
      </c>
      <c r="W273" s="72">
        <f t="shared" si="68"/>
        <v>0</v>
      </c>
      <c r="X273" s="72">
        <v>0</v>
      </c>
      <c r="Y273" s="60">
        <v>0</v>
      </c>
      <c r="Z273" s="61">
        <f t="shared" si="69"/>
        <v>0</v>
      </c>
      <c r="AA273" s="72">
        <f t="shared" si="70"/>
        <v>0</v>
      </c>
      <c r="AB273" s="72">
        <v>0</v>
      </c>
      <c r="AC273" s="60">
        <v>0</v>
      </c>
      <c r="AD273" s="72">
        <f t="shared" si="71"/>
        <v>0</v>
      </c>
      <c r="AE273" s="72">
        <v>0</v>
      </c>
      <c r="AF273" s="60">
        <v>0</v>
      </c>
      <c r="AG273" s="72">
        <f t="shared" si="72"/>
        <v>0</v>
      </c>
      <c r="AH273" s="72">
        <v>0</v>
      </c>
      <c r="AI273" s="60">
        <v>0</v>
      </c>
      <c r="AJ273" s="72">
        <f t="shared" si="73"/>
        <v>0</v>
      </c>
      <c r="AK273" s="72">
        <v>0</v>
      </c>
      <c r="AL273" s="60">
        <v>0</v>
      </c>
      <c r="AM273" s="72">
        <f t="shared" si="74"/>
        <v>0</v>
      </c>
      <c r="AN273" s="72">
        <v>0</v>
      </c>
      <c r="AO273" s="60">
        <v>0</v>
      </c>
    </row>
    <row r="274" spans="1:41" ht="20.100000000000001" customHeight="1">
      <c r="A274" s="59" t="s">
        <v>351</v>
      </c>
      <c r="B274" s="59" t="s">
        <v>91</v>
      </c>
      <c r="C274" s="59" t="s">
        <v>170</v>
      </c>
      <c r="D274" s="59" t="s">
        <v>352</v>
      </c>
      <c r="E274" s="72">
        <f t="shared" si="60"/>
        <v>2</v>
      </c>
      <c r="F274" s="72">
        <f t="shared" si="61"/>
        <v>2</v>
      </c>
      <c r="G274" s="72">
        <f t="shared" si="62"/>
        <v>2</v>
      </c>
      <c r="H274" s="72">
        <v>0</v>
      </c>
      <c r="I274" s="60">
        <v>2</v>
      </c>
      <c r="J274" s="72">
        <f t="shared" si="63"/>
        <v>0</v>
      </c>
      <c r="K274" s="72">
        <v>0</v>
      </c>
      <c r="L274" s="60">
        <v>0</v>
      </c>
      <c r="M274" s="72">
        <f t="shared" si="64"/>
        <v>0</v>
      </c>
      <c r="N274" s="72">
        <v>0</v>
      </c>
      <c r="O274" s="60">
        <v>0</v>
      </c>
      <c r="P274" s="61">
        <f t="shared" si="65"/>
        <v>0</v>
      </c>
      <c r="Q274" s="72">
        <f t="shared" si="66"/>
        <v>0</v>
      </c>
      <c r="R274" s="72">
        <v>0</v>
      </c>
      <c r="S274" s="60">
        <v>0</v>
      </c>
      <c r="T274" s="72">
        <f t="shared" si="67"/>
        <v>0</v>
      </c>
      <c r="U274" s="72">
        <v>0</v>
      </c>
      <c r="V274" s="72">
        <v>0</v>
      </c>
      <c r="W274" s="72">
        <f t="shared" si="68"/>
        <v>0</v>
      </c>
      <c r="X274" s="72">
        <v>0</v>
      </c>
      <c r="Y274" s="60">
        <v>0</v>
      </c>
      <c r="Z274" s="61">
        <f t="shared" si="69"/>
        <v>0</v>
      </c>
      <c r="AA274" s="72">
        <f t="shared" si="70"/>
        <v>0</v>
      </c>
      <c r="AB274" s="72">
        <v>0</v>
      </c>
      <c r="AC274" s="60">
        <v>0</v>
      </c>
      <c r="AD274" s="72">
        <f t="shared" si="71"/>
        <v>0</v>
      </c>
      <c r="AE274" s="72">
        <v>0</v>
      </c>
      <c r="AF274" s="60">
        <v>0</v>
      </c>
      <c r="AG274" s="72">
        <f t="shared" si="72"/>
        <v>0</v>
      </c>
      <c r="AH274" s="72">
        <v>0</v>
      </c>
      <c r="AI274" s="60">
        <v>0</v>
      </c>
      <c r="AJ274" s="72">
        <f t="shared" si="73"/>
        <v>0</v>
      </c>
      <c r="AK274" s="72">
        <v>0</v>
      </c>
      <c r="AL274" s="60">
        <v>0</v>
      </c>
      <c r="AM274" s="72">
        <f t="shared" si="74"/>
        <v>0</v>
      </c>
      <c r="AN274" s="72">
        <v>0</v>
      </c>
      <c r="AO274" s="60">
        <v>0</v>
      </c>
    </row>
    <row r="275" spans="1:41" ht="20.100000000000001" customHeight="1">
      <c r="A275" s="59" t="s">
        <v>36</v>
      </c>
      <c r="B275" s="59" t="s">
        <v>36</v>
      </c>
      <c r="C275" s="59" t="s">
        <v>36</v>
      </c>
      <c r="D275" s="59" t="s">
        <v>333</v>
      </c>
      <c r="E275" s="72">
        <f t="shared" si="60"/>
        <v>0.02</v>
      </c>
      <c r="F275" s="72">
        <f t="shared" si="61"/>
        <v>0.02</v>
      </c>
      <c r="G275" s="72">
        <f t="shared" si="62"/>
        <v>0.02</v>
      </c>
      <c r="H275" s="72">
        <v>0.02</v>
      </c>
      <c r="I275" s="60">
        <v>0</v>
      </c>
      <c r="J275" s="72">
        <f t="shared" si="63"/>
        <v>0</v>
      </c>
      <c r="K275" s="72">
        <v>0</v>
      </c>
      <c r="L275" s="60">
        <v>0</v>
      </c>
      <c r="M275" s="72">
        <f t="shared" si="64"/>
        <v>0</v>
      </c>
      <c r="N275" s="72">
        <v>0</v>
      </c>
      <c r="O275" s="60">
        <v>0</v>
      </c>
      <c r="P275" s="61">
        <f t="shared" si="65"/>
        <v>0</v>
      </c>
      <c r="Q275" s="72">
        <f t="shared" si="66"/>
        <v>0</v>
      </c>
      <c r="R275" s="72">
        <v>0</v>
      </c>
      <c r="S275" s="60">
        <v>0</v>
      </c>
      <c r="T275" s="72">
        <f t="shared" si="67"/>
        <v>0</v>
      </c>
      <c r="U275" s="72">
        <v>0</v>
      </c>
      <c r="V275" s="72">
        <v>0</v>
      </c>
      <c r="W275" s="72">
        <f t="shared" si="68"/>
        <v>0</v>
      </c>
      <c r="X275" s="72">
        <v>0</v>
      </c>
      <c r="Y275" s="60">
        <v>0</v>
      </c>
      <c r="Z275" s="61">
        <f t="shared" si="69"/>
        <v>0</v>
      </c>
      <c r="AA275" s="72">
        <f t="shared" si="70"/>
        <v>0</v>
      </c>
      <c r="AB275" s="72">
        <v>0</v>
      </c>
      <c r="AC275" s="60">
        <v>0</v>
      </c>
      <c r="AD275" s="72">
        <f t="shared" si="71"/>
        <v>0</v>
      </c>
      <c r="AE275" s="72">
        <v>0</v>
      </c>
      <c r="AF275" s="60">
        <v>0</v>
      </c>
      <c r="AG275" s="72">
        <f t="shared" si="72"/>
        <v>0</v>
      </c>
      <c r="AH275" s="72">
        <v>0</v>
      </c>
      <c r="AI275" s="60">
        <v>0</v>
      </c>
      <c r="AJ275" s="72">
        <f t="shared" si="73"/>
        <v>0</v>
      </c>
      <c r="AK275" s="72">
        <v>0</v>
      </c>
      <c r="AL275" s="60">
        <v>0</v>
      </c>
      <c r="AM275" s="72">
        <f t="shared" si="74"/>
        <v>0</v>
      </c>
      <c r="AN275" s="72">
        <v>0</v>
      </c>
      <c r="AO275" s="60">
        <v>0</v>
      </c>
    </row>
    <row r="276" spans="1:41" ht="20.100000000000001" customHeight="1">
      <c r="A276" s="59" t="s">
        <v>334</v>
      </c>
      <c r="B276" s="59" t="s">
        <v>91</v>
      </c>
      <c r="C276" s="59" t="s">
        <v>170</v>
      </c>
      <c r="D276" s="59" t="s">
        <v>335</v>
      </c>
      <c r="E276" s="72">
        <f t="shared" si="60"/>
        <v>0.02</v>
      </c>
      <c r="F276" s="72">
        <f t="shared" si="61"/>
        <v>0.02</v>
      </c>
      <c r="G276" s="72">
        <f t="shared" si="62"/>
        <v>0.02</v>
      </c>
      <c r="H276" s="72">
        <v>0.02</v>
      </c>
      <c r="I276" s="60">
        <v>0</v>
      </c>
      <c r="J276" s="72">
        <f t="shared" si="63"/>
        <v>0</v>
      </c>
      <c r="K276" s="72">
        <v>0</v>
      </c>
      <c r="L276" s="60">
        <v>0</v>
      </c>
      <c r="M276" s="72">
        <f t="shared" si="64"/>
        <v>0</v>
      </c>
      <c r="N276" s="72">
        <v>0</v>
      </c>
      <c r="O276" s="60">
        <v>0</v>
      </c>
      <c r="P276" s="61">
        <f t="shared" si="65"/>
        <v>0</v>
      </c>
      <c r="Q276" s="72">
        <f t="shared" si="66"/>
        <v>0</v>
      </c>
      <c r="R276" s="72">
        <v>0</v>
      </c>
      <c r="S276" s="60">
        <v>0</v>
      </c>
      <c r="T276" s="72">
        <f t="shared" si="67"/>
        <v>0</v>
      </c>
      <c r="U276" s="72">
        <v>0</v>
      </c>
      <c r="V276" s="72">
        <v>0</v>
      </c>
      <c r="W276" s="72">
        <f t="shared" si="68"/>
        <v>0</v>
      </c>
      <c r="X276" s="72">
        <v>0</v>
      </c>
      <c r="Y276" s="60">
        <v>0</v>
      </c>
      <c r="Z276" s="61">
        <f t="shared" si="69"/>
        <v>0</v>
      </c>
      <c r="AA276" s="72">
        <f t="shared" si="70"/>
        <v>0</v>
      </c>
      <c r="AB276" s="72">
        <v>0</v>
      </c>
      <c r="AC276" s="60">
        <v>0</v>
      </c>
      <c r="AD276" s="72">
        <f t="shared" si="71"/>
        <v>0</v>
      </c>
      <c r="AE276" s="72">
        <v>0</v>
      </c>
      <c r="AF276" s="60">
        <v>0</v>
      </c>
      <c r="AG276" s="72">
        <f t="shared" si="72"/>
        <v>0</v>
      </c>
      <c r="AH276" s="72">
        <v>0</v>
      </c>
      <c r="AI276" s="60">
        <v>0</v>
      </c>
      <c r="AJ276" s="72">
        <f t="shared" si="73"/>
        <v>0</v>
      </c>
      <c r="AK276" s="72">
        <v>0</v>
      </c>
      <c r="AL276" s="60">
        <v>0</v>
      </c>
      <c r="AM276" s="72">
        <f t="shared" si="74"/>
        <v>0</v>
      </c>
      <c r="AN276" s="72">
        <v>0</v>
      </c>
      <c r="AO276" s="60">
        <v>0</v>
      </c>
    </row>
    <row r="277" spans="1:41" ht="20.100000000000001" customHeight="1">
      <c r="A277" s="59" t="s">
        <v>36</v>
      </c>
      <c r="B277" s="59" t="s">
        <v>36</v>
      </c>
      <c r="C277" s="59" t="s">
        <v>36</v>
      </c>
      <c r="D277" s="59" t="s">
        <v>173</v>
      </c>
      <c r="E277" s="72">
        <f t="shared" si="60"/>
        <v>459.76</v>
      </c>
      <c r="F277" s="72">
        <f t="shared" si="61"/>
        <v>459.76</v>
      </c>
      <c r="G277" s="72">
        <f t="shared" si="62"/>
        <v>459.76</v>
      </c>
      <c r="H277" s="72">
        <v>398.79</v>
      </c>
      <c r="I277" s="60">
        <v>60.97</v>
      </c>
      <c r="J277" s="72">
        <f t="shared" si="63"/>
        <v>0</v>
      </c>
      <c r="K277" s="72">
        <v>0</v>
      </c>
      <c r="L277" s="60">
        <v>0</v>
      </c>
      <c r="M277" s="72">
        <f t="shared" si="64"/>
        <v>0</v>
      </c>
      <c r="N277" s="72">
        <v>0</v>
      </c>
      <c r="O277" s="60">
        <v>0</v>
      </c>
      <c r="P277" s="61">
        <f t="shared" si="65"/>
        <v>0</v>
      </c>
      <c r="Q277" s="72">
        <f t="shared" si="66"/>
        <v>0</v>
      </c>
      <c r="R277" s="72">
        <v>0</v>
      </c>
      <c r="S277" s="60">
        <v>0</v>
      </c>
      <c r="T277" s="72">
        <f t="shared" si="67"/>
        <v>0</v>
      </c>
      <c r="U277" s="72">
        <v>0</v>
      </c>
      <c r="V277" s="72">
        <v>0</v>
      </c>
      <c r="W277" s="72">
        <f t="shared" si="68"/>
        <v>0</v>
      </c>
      <c r="X277" s="72">
        <v>0</v>
      </c>
      <c r="Y277" s="60">
        <v>0</v>
      </c>
      <c r="Z277" s="61">
        <f t="shared" si="69"/>
        <v>0</v>
      </c>
      <c r="AA277" s="72">
        <f t="shared" si="70"/>
        <v>0</v>
      </c>
      <c r="AB277" s="72">
        <v>0</v>
      </c>
      <c r="AC277" s="60">
        <v>0</v>
      </c>
      <c r="AD277" s="72">
        <f t="shared" si="71"/>
        <v>0</v>
      </c>
      <c r="AE277" s="72">
        <v>0</v>
      </c>
      <c r="AF277" s="60">
        <v>0</v>
      </c>
      <c r="AG277" s="72">
        <f t="shared" si="72"/>
        <v>0</v>
      </c>
      <c r="AH277" s="72">
        <v>0</v>
      </c>
      <c r="AI277" s="60">
        <v>0</v>
      </c>
      <c r="AJ277" s="72">
        <f t="shared" si="73"/>
        <v>0</v>
      </c>
      <c r="AK277" s="72">
        <v>0</v>
      </c>
      <c r="AL277" s="60">
        <v>0</v>
      </c>
      <c r="AM277" s="72">
        <f t="shared" si="74"/>
        <v>0</v>
      </c>
      <c r="AN277" s="72">
        <v>0</v>
      </c>
      <c r="AO277" s="60">
        <v>0</v>
      </c>
    </row>
    <row r="278" spans="1:41" ht="20.100000000000001" customHeight="1">
      <c r="A278" s="59" t="s">
        <v>36</v>
      </c>
      <c r="B278" s="59" t="s">
        <v>36</v>
      </c>
      <c r="C278" s="59" t="s">
        <v>36</v>
      </c>
      <c r="D278" s="59" t="s">
        <v>346</v>
      </c>
      <c r="E278" s="72">
        <f t="shared" si="60"/>
        <v>449.16</v>
      </c>
      <c r="F278" s="72">
        <f t="shared" si="61"/>
        <v>449.16</v>
      </c>
      <c r="G278" s="72">
        <f t="shared" si="62"/>
        <v>449.16</v>
      </c>
      <c r="H278" s="72">
        <v>388.69</v>
      </c>
      <c r="I278" s="60">
        <v>60.47</v>
      </c>
      <c r="J278" s="72">
        <f t="shared" si="63"/>
        <v>0</v>
      </c>
      <c r="K278" s="72">
        <v>0</v>
      </c>
      <c r="L278" s="60">
        <v>0</v>
      </c>
      <c r="M278" s="72">
        <f t="shared" si="64"/>
        <v>0</v>
      </c>
      <c r="N278" s="72">
        <v>0</v>
      </c>
      <c r="O278" s="60">
        <v>0</v>
      </c>
      <c r="P278" s="61">
        <f t="shared" si="65"/>
        <v>0</v>
      </c>
      <c r="Q278" s="72">
        <f t="shared" si="66"/>
        <v>0</v>
      </c>
      <c r="R278" s="72">
        <v>0</v>
      </c>
      <c r="S278" s="60">
        <v>0</v>
      </c>
      <c r="T278" s="72">
        <f t="shared" si="67"/>
        <v>0</v>
      </c>
      <c r="U278" s="72">
        <v>0</v>
      </c>
      <c r="V278" s="72">
        <v>0</v>
      </c>
      <c r="W278" s="72">
        <f t="shared" si="68"/>
        <v>0</v>
      </c>
      <c r="X278" s="72">
        <v>0</v>
      </c>
      <c r="Y278" s="60">
        <v>0</v>
      </c>
      <c r="Z278" s="61">
        <f t="shared" si="69"/>
        <v>0</v>
      </c>
      <c r="AA278" s="72">
        <f t="shared" si="70"/>
        <v>0</v>
      </c>
      <c r="AB278" s="72">
        <v>0</v>
      </c>
      <c r="AC278" s="60">
        <v>0</v>
      </c>
      <c r="AD278" s="72">
        <f t="shared" si="71"/>
        <v>0</v>
      </c>
      <c r="AE278" s="72">
        <v>0</v>
      </c>
      <c r="AF278" s="60">
        <v>0</v>
      </c>
      <c r="AG278" s="72">
        <f t="shared" si="72"/>
        <v>0</v>
      </c>
      <c r="AH278" s="72">
        <v>0</v>
      </c>
      <c r="AI278" s="60">
        <v>0</v>
      </c>
      <c r="AJ278" s="72">
        <f t="shared" si="73"/>
        <v>0</v>
      </c>
      <c r="AK278" s="72">
        <v>0</v>
      </c>
      <c r="AL278" s="60">
        <v>0</v>
      </c>
      <c r="AM278" s="72">
        <f t="shared" si="74"/>
        <v>0</v>
      </c>
      <c r="AN278" s="72">
        <v>0</v>
      </c>
      <c r="AO278" s="60">
        <v>0</v>
      </c>
    </row>
    <row r="279" spans="1:41" ht="20.100000000000001" customHeight="1">
      <c r="A279" s="59" t="s">
        <v>347</v>
      </c>
      <c r="B279" s="59" t="s">
        <v>91</v>
      </c>
      <c r="C279" s="59" t="s">
        <v>174</v>
      </c>
      <c r="D279" s="59" t="s">
        <v>348</v>
      </c>
      <c r="E279" s="72">
        <f t="shared" si="60"/>
        <v>289.25</v>
      </c>
      <c r="F279" s="72">
        <f t="shared" si="61"/>
        <v>289.25</v>
      </c>
      <c r="G279" s="72">
        <f t="shared" si="62"/>
        <v>289.25</v>
      </c>
      <c r="H279" s="72">
        <v>289.25</v>
      </c>
      <c r="I279" s="60">
        <v>0</v>
      </c>
      <c r="J279" s="72">
        <f t="shared" si="63"/>
        <v>0</v>
      </c>
      <c r="K279" s="72">
        <v>0</v>
      </c>
      <c r="L279" s="60">
        <v>0</v>
      </c>
      <c r="M279" s="72">
        <f t="shared" si="64"/>
        <v>0</v>
      </c>
      <c r="N279" s="72">
        <v>0</v>
      </c>
      <c r="O279" s="60">
        <v>0</v>
      </c>
      <c r="P279" s="61">
        <f t="shared" si="65"/>
        <v>0</v>
      </c>
      <c r="Q279" s="72">
        <f t="shared" si="66"/>
        <v>0</v>
      </c>
      <c r="R279" s="72">
        <v>0</v>
      </c>
      <c r="S279" s="60">
        <v>0</v>
      </c>
      <c r="T279" s="72">
        <f t="shared" si="67"/>
        <v>0</v>
      </c>
      <c r="U279" s="72">
        <v>0</v>
      </c>
      <c r="V279" s="72">
        <v>0</v>
      </c>
      <c r="W279" s="72">
        <f t="shared" si="68"/>
        <v>0</v>
      </c>
      <c r="X279" s="72">
        <v>0</v>
      </c>
      <c r="Y279" s="60">
        <v>0</v>
      </c>
      <c r="Z279" s="61">
        <f t="shared" si="69"/>
        <v>0</v>
      </c>
      <c r="AA279" s="72">
        <f t="shared" si="70"/>
        <v>0</v>
      </c>
      <c r="AB279" s="72">
        <v>0</v>
      </c>
      <c r="AC279" s="60">
        <v>0</v>
      </c>
      <c r="AD279" s="72">
        <f t="shared" si="71"/>
        <v>0</v>
      </c>
      <c r="AE279" s="72">
        <v>0</v>
      </c>
      <c r="AF279" s="60">
        <v>0</v>
      </c>
      <c r="AG279" s="72">
        <f t="shared" si="72"/>
        <v>0</v>
      </c>
      <c r="AH279" s="72">
        <v>0</v>
      </c>
      <c r="AI279" s="60">
        <v>0</v>
      </c>
      <c r="AJ279" s="72">
        <f t="shared" si="73"/>
        <v>0</v>
      </c>
      <c r="AK279" s="72">
        <v>0</v>
      </c>
      <c r="AL279" s="60">
        <v>0</v>
      </c>
      <c r="AM279" s="72">
        <f t="shared" si="74"/>
        <v>0</v>
      </c>
      <c r="AN279" s="72">
        <v>0</v>
      </c>
      <c r="AO279" s="60">
        <v>0</v>
      </c>
    </row>
    <row r="280" spans="1:41" ht="20.100000000000001" customHeight="1">
      <c r="A280" s="59" t="s">
        <v>347</v>
      </c>
      <c r="B280" s="59" t="s">
        <v>101</v>
      </c>
      <c r="C280" s="59" t="s">
        <v>174</v>
      </c>
      <c r="D280" s="59" t="s">
        <v>349</v>
      </c>
      <c r="E280" s="72">
        <f t="shared" si="60"/>
        <v>159.91</v>
      </c>
      <c r="F280" s="72">
        <f t="shared" si="61"/>
        <v>159.91</v>
      </c>
      <c r="G280" s="72">
        <f t="shared" si="62"/>
        <v>159.91</v>
      </c>
      <c r="H280" s="72">
        <v>99.44</v>
      </c>
      <c r="I280" s="60">
        <v>60.47</v>
      </c>
      <c r="J280" s="72">
        <f t="shared" si="63"/>
        <v>0</v>
      </c>
      <c r="K280" s="72">
        <v>0</v>
      </c>
      <c r="L280" s="60">
        <v>0</v>
      </c>
      <c r="M280" s="72">
        <f t="shared" si="64"/>
        <v>0</v>
      </c>
      <c r="N280" s="72">
        <v>0</v>
      </c>
      <c r="O280" s="60">
        <v>0</v>
      </c>
      <c r="P280" s="61">
        <f t="shared" si="65"/>
        <v>0</v>
      </c>
      <c r="Q280" s="72">
        <f t="shared" si="66"/>
        <v>0</v>
      </c>
      <c r="R280" s="72">
        <v>0</v>
      </c>
      <c r="S280" s="60">
        <v>0</v>
      </c>
      <c r="T280" s="72">
        <f t="shared" si="67"/>
        <v>0</v>
      </c>
      <c r="U280" s="72">
        <v>0</v>
      </c>
      <c r="V280" s="72">
        <v>0</v>
      </c>
      <c r="W280" s="72">
        <f t="shared" si="68"/>
        <v>0</v>
      </c>
      <c r="X280" s="72">
        <v>0</v>
      </c>
      <c r="Y280" s="60">
        <v>0</v>
      </c>
      <c r="Z280" s="61">
        <f t="shared" si="69"/>
        <v>0</v>
      </c>
      <c r="AA280" s="72">
        <f t="shared" si="70"/>
        <v>0</v>
      </c>
      <c r="AB280" s="72">
        <v>0</v>
      </c>
      <c r="AC280" s="60">
        <v>0</v>
      </c>
      <c r="AD280" s="72">
        <f t="shared" si="71"/>
        <v>0</v>
      </c>
      <c r="AE280" s="72">
        <v>0</v>
      </c>
      <c r="AF280" s="60">
        <v>0</v>
      </c>
      <c r="AG280" s="72">
        <f t="shared" si="72"/>
        <v>0</v>
      </c>
      <c r="AH280" s="72">
        <v>0</v>
      </c>
      <c r="AI280" s="60">
        <v>0</v>
      </c>
      <c r="AJ280" s="72">
        <f t="shared" si="73"/>
        <v>0</v>
      </c>
      <c r="AK280" s="72">
        <v>0</v>
      </c>
      <c r="AL280" s="60">
        <v>0</v>
      </c>
      <c r="AM280" s="72">
        <f t="shared" si="74"/>
        <v>0</v>
      </c>
      <c r="AN280" s="72">
        <v>0</v>
      </c>
      <c r="AO280" s="60">
        <v>0</v>
      </c>
    </row>
    <row r="281" spans="1:41" ht="20.100000000000001" customHeight="1">
      <c r="A281" s="59" t="s">
        <v>36</v>
      </c>
      <c r="B281" s="59" t="s">
        <v>36</v>
      </c>
      <c r="C281" s="59" t="s">
        <v>36</v>
      </c>
      <c r="D281" s="59" t="s">
        <v>350</v>
      </c>
      <c r="E281" s="72">
        <f t="shared" si="60"/>
        <v>0.5</v>
      </c>
      <c r="F281" s="72">
        <f t="shared" si="61"/>
        <v>0.5</v>
      </c>
      <c r="G281" s="72">
        <f t="shared" si="62"/>
        <v>0.5</v>
      </c>
      <c r="H281" s="72">
        <v>0</v>
      </c>
      <c r="I281" s="60">
        <v>0.5</v>
      </c>
      <c r="J281" s="72">
        <f t="shared" si="63"/>
        <v>0</v>
      </c>
      <c r="K281" s="72">
        <v>0</v>
      </c>
      <c r="L281" s="60">
        <v>0</v>
      </c>
      <c r="M281" s="72">
        <f t="shared" si="64"/>
        <v>0</v>
      </c>
      <c r="N281" s="72">
        <v>0</v>
      </c>
      <c r="O281" s="60">
        <v>0</v>
      </c>
      <c r="P281" s="61">
        <f t="shared" si="65"/>
        <v>0</v>
      </c>
      <c r="Q281" s="72">
        <f t="shared" si="66"/>
        <v>0</v>
      </c>
      <c r="R281" s="72">
        <v>0</v>
      </c>
      <c r="S281" s="60">
        <v>0</v>
      </c>
      <c r="T281" s="72">
        <f t="shared" si="67"/>
        <v>0</v>
      </c>
      <c r="U281" s="72">
        <v>0</v>
      </c>
      <c r="V281" s="72">
        <v>0</v>
      </c>
      <c r="W281" s="72">
        <f t="shared" si="68"/>
        <v>0</v>
      </c>
      <c r="X281" s="72">
        <v>0</v>
      </c>
      <c r="Y281" s="60">
        <v>0</v>
      </c>
      <c r="Z281" s="61">
        <f t="shared" si="69"/>
        <v>0</v>
      </c>
      <c r="AA281" s="72">
        <f t="shared" si="70"/>
        <v>0</v>
      </c>
      <c r="AB281" s="72">
        <v>0</v>
      </c>
      <c r="AC281" s="60">
        <v>0</v>
      </c>
      <c r="AD281" s="72">
        <f t="shared" si="71"/>
        <v>0</v>
      </c>
      <c r="AE281" s="72">
        <v>0</v>
      </c>
      <c r="AF281" s="60">
        <v>0</v>
      </c>
      <c r="AG281" s="72">
        <f t="shared" si="72"/>
        <v>0</v>
      </c>
      <c r="AH281" s="72">
        <v>0</v>
      </c>
      <c r="AI281" s="60">
        <v>0</v>
      </c>
      <c r="AJ281" s="72">
        <f t="shared" si="73"/>
        <v>0</v>
      </c>
      <c r="AK281" s="72">
        <v>0</v>
      </c>
      <c r="AL281" s="60">
        <v>0</v>
      </c>
      <c r="AM281" s="72">
        <f t="shared" si="74"/>
        <v>0</v>
      </c>
      <c r="AN281" s="72">
        <v>0</v>
      </c>
      <c r="AO281" s="60">
        <v>0</v>
      </c>
    </row>
    <row r="282" spans="1:41" ht="20.100000000000001" customHeight="1">
      <c r="A282" s="59" t="s">
        <v>351</v>
      </c>
      <c r="B282" s="59" t="s">
        <v>91</v>
      </c>
      <c r="C282" s="59" t="s">
        <v>174</v>
      </c>
      <c r="D282" s="59" t="s">
        <v>352</v>
      </c>
      <c r="E282" s="72">
        <f t="shared" si="60"/>
        <v>0.5</v>
      </c>
      <c r="F282" s="72">
        <f t="shared" si="61"/>
        <v>0.5</v>
      </c>
      <c r="G282" s="72">
        <f t="shared" si="62"/>
        <v>0.5</v>
      </c>
      <c r="H282" s="72">
        <v>0</v>
      </c>
      <c r="I282" s="60">
        <v>0.5</v>
      </c>
      <c r="J282" s="72">
        <f t="shared" si="63"/>
        <v>0</v>
      </c>
      <c r="K282" s="72">
        <v>0</v>
      </c>
      <c r="L282" s="60">
        <v>0</v>
      </c>
      <c r="M282" s="72">
        <f t="shared" si="64"/>
        <v>0</v>
      </c>
      <c r="N282" s="72">
        <v>0</v>
      </c>
      <c r="O282" s="60">
        <v>0</v>
      </c>
      <c r="P282" s="61">
        <f t="shared" si="65"/>
        <v>0</v>
      </c>
      <c r="Q282" s="72">
        <f t="shared" si="66"/>
        <v>0</v>
      </c>
      <c r="R282" s="72">
        <v>0</v>
      </c>
      <c r="S282" s="60">
        <v>0</v>
      </c>
      <c r="T282" s="72">
        <f t="shared" si="67"/>
        <v>0</v>
      </c>
      <c r="U282" s="72">
        <v>0</v>
      </c>
      <c r="V282" s="72">
        <v>0</v>
      </c>
      <c r="W282" s="72">
        <f t="shared" si="68"/>
        <v>0</v>
      </c>
      <c r="X282" s="72">
        <v>0</v>
      </c>
      <c r="Y282" s="60">
        <v>0</v>
      </c>
      <c r="Z282" s="61">
        <f t="shared" si="69"/>
        <v>0</v>
      </c>
      <c r="AA282" s="72">
        <f t="shared" si="70"/>
        <v>0</v>
      </c>
      <c r="AB282" s="72">
        <v>0</v>
      </c>
      <c r="AC282" s="60">
        <v>0</v>
      </c>
      <c r="AD282" s="72">
        <f t="shared" si="71"/>
        <v>0</v>
      </c>
      <c r="AE282" s="72">
        <v>0</v>
      </c>
      <c r="AF282" s="60">
        <v>0</v>
      </c>
      <c r="AG282" s="72">
        <f t="shared" si="72"/>
        <v>0</v>
      </c>
      <c r="AH282" s="72">
        <v>0</v>
      </c>
      <c r="AI282" s="60">
        <v>0</v>
      </c>
      <c r="AJ282" s="72">
        <f t="shared" si="73"/>
        <v>0</v>
      </c>
      <c r="AK282" s="72">
        <v>0</v>
      </c>
      <c r="AL282" s="60">
        <v>0</v>
      </c>
      <c r="AM282" s="72">
        <f t="shared" si="74"/>
        <v>0</v>
      </c>
      <c r="AN282" s="72">
        <v>0</v>
      </c>
      <c r="AO282" s="60">
        <v>0</v>
      </c>
    </row>
    <row r="283" spans="1:41" ht="20.100000000000001" customHeight="1">
      <c r="A283" s="59" t="s">
        <v>36</v>
      </c>
      <c r="B283" s="59" t="s">
        <v>36</v>
      </c>
      <c r="C283" s="59" t="s">
        <v>36</v>
      </c>
      <c r="D283" s="59" t="s">
        <v>333</v>
      </c>
      <c r="E283" s="72">
        <f t="shared" si="60"/>
        <v>10.1</v>
      </c>
      <c r="F283" s="72">
        <f t="shared" si="61"/>
        <v>10.1</v>
      </c>
      <c r="G283" s="72">
        <f t="shared" si="62"/>
        <v>10.1</v>
      </c>
      <c r="H283" s="72">
        <v>10.1</v>
      </c>
      <c r="I283" s="60">
        <v>0</v>
      </c>
      <c r="J283" s="72">
        <f t="shared" si="63"/>
        <v>0</v>
      </c>
      <c r="K283" s="72">
        <v>0</v>
      </c>
      <c r="L283" s="60">
        <v>0</v>
      </c>
      <c r="M283" s="72">
        <f t="shared" si="64"/>
        <v>0</v>
      </c>
      <c r="N283" s="72">
        <v>0</v>
      </c>
      <c r="O283" s="60">
        <v>0</v>
      </c>
      <c r="P283" s="61">
        <f t="shared" si="65"/>
        <v>0</v>
      </c>
      <c r="Q283" s="72">
        <f t="shared" si="66"/>
        <v>0</v>
      </c>
      <c r="R283" s="72">
        <v>0</v>
      </c>
      <c r="S283" s="60">
        <v>0</v>
      </c>
      <c r="T283" s="72">
        <f t="shared" si="67"/>
        <v>0</v>
      </c>
      <c r="U283" s="72">
        <v>0</v>
      </c>
      <c r="V283" s="72">
        <v>0</v>
      </c>
      <c r="W283" s="72">
        <f t="shared" si="68"/>
        <v>0</v>
      </c>
      <c r="X283" s="72">
        <v>0</v>
      </c>
      <c r="Y283" s="60">
        <v>0</v>
      </c>
      <c r="Z283" s="61">
        <f t="shared" si="69"/>
        <v>0</v>
      </c>
      <c r="AA283" s="72">
        <f t="shared" si="70"/>
        <v>0</v>
      </c>
      <c r="AB283" s="72">
        <v>0</v>
      </c>
      <c r="AC283" s="60">
        <v>0</v>
      </c>
      <c r="AD283" s="72">
        <f t="shared" si="71"/>
        <v>0</v>
      </c>
      <c r="AE283" s="72">
        <v>0</v>
      </c>
      <c r="AF283" s="60">
        <v>0</v>
      </c>
      <c r="AG283" s="72">
        <f t="shared" si="72"/>
        <v>0</v>
      </c>
      <c r="AH283" s="72">
        <v>0</v>
      </c>
      <c r="AI283" s="60">
        <v>0</v>
      </c>
      <c r="AJ283" s="72">
        <f t="shared" si="73"/>
        <v>0</v>
      </c>
      <c r="AK283" s="72">
        <v>0</v>
      </c>
      <c r="AL283" s="60">
        <v>0</v>
      </c>
      <c r="AM283" s="72">
        <f t="shared" si="74"/>
        <v>0</v>
      </c>
      <c r="AN283" s="72">
        <v>0</v>
      </c>
      <c r="AO283" s="60">
        <v>0</v>
      </c>
    </row>
    <row r="284" spans="1:41" ht="20.100000000000001" customHeight="1">
      <c r="A284" s="59" t="s">
        <v>334</v>
      </c>
      <c r="B284" s="59" t="s">
        <v>91</v>
      </c>
      <c r="C284" s="59" t="s">
        <v>174</v>
      </c>
      <c r="D284" s="59" t="s">
        <v>335</v>
      </c>
      <c r="E284" s="72">
        <f t="shared" si="60"/>
        <v>10.1</v>
      </c>
      <c r="F284" s="72">
        <f t="shared" si="61"/>
        <v>10.1</v>
      </c>
      <c r="G284" s="72">
        <f t="shared" si="62"/>
        <v>10.1</v>
      </c>
      <c r="H284" s="72">
        <v>10.1</v>
      </c>
      <c r="I284" s="60">
        <v>0</v>
      </c>
      <c r="J284" s="72">
        <f t="shared" si="63"/>
        <v>0</v>
      </c>
      <c r="K284" s="72">
        <v>0</v>
      </c>
      <c r="L284" s="60">
        <v>0</v>
      </c>
      <c r="M284" s="72">
        <f t="shared" si="64"/>
        <v>0</v>
      </c>
      <c r="N284" s="72">
        <v>0</v>
      </c>
      <c r="O284" s="60">
        <v>0</v>
      </c>
      <c r="P284" s="61">
        <f t="shared" si="65"/>
        <v>0</v>
      </c>
      <c r="Q284" s="72">
        <f t="shared" si="66"/>
        <v>0</v>
      </c>
      <c r="R284" s="72">
        <v>0</v>
      </c>
      <c r="S284" s="60">
        <v>0</v>
      </c>
      <c r="T284" s="72">
        <f t="shared" si="67"/>
        <v>0</v>
      </c>
      <c r="U284" s="72">
        <v>0</v>
      </c>
      <c r="V284" s="72">
        <v>0</v>
      </c>
      <c r="W284" s="72">
        <f t="shared" si="68"/>
        <v>0</v>
      </c>
      <c r="X284" s="72">
        <v>0</v>
      </c>
      <c r="Y284" s="60">
        <v>0</v>
      </c>
      <c r="Z284" s="61">
        <f t="shared" si="69"/>
        <v>0</v>
      </c>
      <c r="AA284" s="72">
        <f t="shared" si="70"/>
        <v>0</v>
      </c>
      <c r="AB284" s="72">
        <v>0</v>
      </c>
      <c r="AC284" s="60">
        <v>0</v>
      </c>
      <c r="AD284" s="72">
        <f t="shared" si="71"/>
        <v>0</v>
      </c>
      <c r="AE284" s="72">
        <v>0</v>
      </c>
      <c r="AF284" s="60">
        <v>0</v>
      </c>
      <c r="AG284" s="72">
        <f t="shared" si="72"/>
        <v>0</v>
      </c>
      <c r="AH284" s="72">
        <v>0</v>
      </c>
      <c r="AI284" s="60">
        <v>0</v>
      </c>
      <c r="AJ284" s="72">
        <f t="shared" si="73"/>
        <v>0</v>
      </c>
      <c r="AK284" s="72">
        <v>0</v>
      </c>
      <c r="AL284" s="60">
        <v>0</v>
      </c>
      <c r="AM284" s="72">
        <f t="shared" si="74"/>
        <v>0</v>
      </c>
      <c r="AN284" s="72">
        <v>0</v>
      </c>
      <c r="AO284" s="60">
        <v>0</v>
      </c>
    </row>
    <row r="285" spans="1:41" ht="20.100000000000001" customHeight="1">
      <c r="A285" s="59" t="s">
        <v>36</v>
      </c>
      <c r="B285" s="59" t="s">
        <v>36</v>
      </c>
      <c r="C285" s="59" t="s">
        <v>36</v>
      </c>
      <c r="D285" s="59" t="s">
        <v>175</v>
      </c>
      <c r="E285" s="72">
        <f t="shared" si="60"/>
        <v>3182.82</v>
      </c>
      <c r="F285" s="72">
        <f t="shared" si="61"/>
        <v>1207.82</v>
      </c>
      <c r="G285" s="72">
        <f t="shared" si="62"/>
        <v>1207.82</v>
      </c>
      <c r="H285" s="72">
        <v>502.07</v>
      </c>
      <c r="I285" s="60">
        <v>705.75</v>
      </c>
      <c r="J285" s="72">
        <f t="shared" si="63"/>
        <v>0</v>
      </c>
      <c r="K285" s="72">
        <v>0</v>
      </c>
      <c r="L285" s="60">
        <v>0</v>
      </c>
      <c r="M285" s="72">
        <f t="shared" si="64"/>
        <v>0</v>
      </c>
      <c r="N285" s="72">
        <v>0</v>
      </c>
      <c r="O285" s="60">
        <v>0</v>
      </c>
      <c r="P285" s="61">
        <f t="shared" si="65"/>
        <v>0</v>
      </c>
      <c r="Q285" s="72">
        <f t="shared" si="66"/>
        <v>0</v>
      </c>
      <c r="R285" s="72">
        <v>0</v>
      </c>
      <c r="S285" s="60">
        <v>0</v>
      </c>
      <c r="T285" s="72">
        <f t="shared" si="67"/>
        <v>0</v>
      </c>
      <c r="U285" s="72">
        <v>0</v>
      </c>
      <c r="V285" s="72">
        <v>0</v>
      </c>
      <c r="W285" s="72">
        <f t="shared" si="68"/>
        <v>0</v>
      </c>
      <c r="X285" s="72">
        <v>0</v>
      </c>
      <c r="Y285" s="60">
        <v>0</v>
      </c>
      <c r="Z285" s="61">
        <f t="shared" si="69"/>
        <v>1975</v>
      </c>
      <c r="AA285" s="72">
        <f t="shared" si="70"/>
        <v>1975</v>
      </c>
      <c r="AB285" s="72">
        <v>0</v>
      </c>
      <c r="AC285" s="60">
        <v>1975</v>
      </c>
      <c r="AD285" s="72">
        <f t="shared" si="71"/>
        <v>0</v>
      </c>
      <c r="AE285" s="72">
        <v>0</v>
      </c>
      <c r="AF285" s="60">
        <v>0</v>
      </c>
      <c r="AG285" s="72">
        <f t="shared" si="72"/>
        <v>0</v>
      </c>
      <c r="AH285" s="72">
        <v>0</v>
      </c>
      <c r="AI285" s="60">
        <v>0</v>
      </c>
      <c r="AJ285" s="72">
        <f t="shared" si="73"/>
        <v>0</v>
      </c>
      <c r="AK285" s="72">
        <v>0</v>
      </c>
      <c r="AL285" s="60">
        <v>0</v>
      </c>
      <c r="AM285" s="72">
        <f t="shared" si="74"/>
        <v>0</v>
      </c>
      <c r="AN285" s="72">
        <v>0</v>
      </c>
      <c r="AO285" s="60">
        <v>0</v>
      </c>
    </row>
    <row r="286" spans="1:41" ht="20.100000000000001" customHeight="1">
      <c r="A286" s="59" t="s">
        <v>36</v>
      </c>
      <c r="B286" s="59" t="s">
        <v>36</v>
      </c>
      <c r="C286" s="59" t="s">
        <v>36</v>
      </c>
      <c r="D286" s="59" t="s">
        <v>346</v>
      </c>
      <c r="E286" s="72">
        <f t="shared" si="60"/>
        <v>811.58</v>
      </c>
      <c r="F286" s="72">
        <f t="shared" si="61"/>
        <v>811.58</v>
      </c>
      <c r="G286" s="72">
        <f t="shared" si="62"/>
        <v>811.58</v>
      </c>
      <c r="H286" s="72">
        <v>497.83</v>
      </c>
      <c r="I286" s="60">
        <v>313.75</v>
      </c>
      <c r="J286" s="72">
        <f t="shared" si="63"/>
        <v>0</v>
      </c>
      <c r="K286" s="72">
        <v>0</v>
      </c>
      <c r="L286" s="60">
        <v>0</v>
      </c>
      <c r="M286" s="72">
        <f t="shared" si="64"/>
        <v>0</v>
      </c>
      <c r="N286" s="72">
        <v>0</v>
      </c>
      <c r="O286" s="60">
        <v>0</v>
      </c>
      <c r="P286" s="61">
        <f t="shared" si="65"/>
        <v>0</v>
      </c>
      <c r="Q286" s="72">
        <f t="shared" si="66"/>
        <v>0</v>
      </c>
      <c r="R286" s="72">
        <v>0</v>
      </c>
      <c r="S286" s="60">
        <v>0</v>
      </c>
      <c r="T286" s="72">
        <f t="shared" si="67"/>
        <v>0</v>
      </c>
      <c r="U286" s="72">
        <v>0</v>
      </c>
      <c r="V286" s="72">
        <v>0</v>
      </c>
      <c r="W286" s="72">
        <f t="shared" si="68"/>
        <v>0</v>
      </c>
      <c r="X286" s="72">
        <v>0</v>
      </c>
      <c r="Y286" s="60">
        <v>0</v>
      </c>
      <c r="Z286" s="61">
        <f t="shared" si="69"/>
        <v>0</v>
      </c>
      <c r="AA286" s="72">
        <f t="shared" si="70"/>
        <v>0</v>
      </c>
      <c r="AB286" s="72">
        <v>0</v>
      </c>
      <c r="AC286" s="60">
        <v>0</v>
      </c>
      <c r="AD286" s="72">
        <f t="shared" si="71"/>
        <v>0</v>
      </c>
      <c r="AE286" s="72">
        <v>0</v>
      </c>
      <c r="AF286" s="60">
        <v>0</v>
      </c>
      <c r="AG286" s="72">
        <f t="shared" si="72"/>
        <v>0</v>
      </c>
      <c r="AH286" s="72">
        <v>0</v>
      </c>
      <c r="AI286" s="60">
        <v>0</v>
      </c>
      <c r="AJ286" s="72">
        <f t="shared" si="73"/>
        <v>0</v>
      </c>
      <c r="AK286" s="72">
        <v>0</v>
      </c>
      <c r="AL286" s="60">
        <v>0</v>
      </c>
      <c r="AM286" s="72">
        <f t="shared" si="74"/>
        <v>0</v>
      </c>
      <c r="AN286" s="72">
        <v>0</v>
      </c>
      <c r="AO286" s="60">
        <v>0</v>
      </c>
    </row>
    <row r="287" spans="1:41" ht="20.100000000000001" customHeight="1">
      <c r="A287" s="59" t="s">
        <v>347</v>
      </c>
      <c r="B287" s="59" t="s">
        <v>91</v>
      </c>
      <c r="C287" s="59" t="s">
        <v>176</v>
      </c>
      <c r="D287" s="59" t="s">
        <v>348</v>
      </c>
      <c r="E287" s="72">
        <f t="shared" si="60"/>
        <v>378.68</v>
      </c>
      <c r="F287" s="72">
        <f t="shared" si="61"/>
        <v>378.68</v>
      </c>
      <c r="G287" s="72">
        <f t="shared" si="62"/>
        <v>378.68</v>
      </c>
      <c r="H287" s="72">
        <v>378.68</v>
      </c>
      <c r="I287" s="60">
        <v>0</v>
      </c>
      <c r="J287" s="72">
        <f t="shared" si="63"/>
        <v>0</v>
      </c>
      <c r="K287" s="72">
        <v>0</v>
      </c>
      <c r="L287" s="60">
        <v>0</v>
      </c>
      <c r="M287" s="72">
        <f t="shared" si="64"/>
        <v>0</v>
      </c>
      <c r="N287" s="72">
        <v>0</v>
      </c>
      <c r="O287" s="60">
        <v>0</v>
      </c>
      <c r="P287" s="61">
        <f t="shared" si="65"/>
        <v>0</v>
      </c>
      <c r="Q287" s="72">
        <f t="shared" si="66"/>
        <v>0</v>
      </c>
      <c r="R287" s="72">
        <v>0</v>
      </c>
      <c r="S287" s="60">
        <v>0</v>
      </c>
      <c r="T287" s="72">
        <f t="shared" si="67"/>
        <v>0</v>
      </c>
      <c r="U287" s="72">
        <v>0</v>
      </c>
      <c r="V287" s="72">
        <v>0</v>
      </c>
      <c r="W287" s="72">
        <f t="shared" si="68"/>
        <v>0</v>
      </c>
      <c r="X287" s="72">
        <v>0</v>
      </c>
      <c r="Y287" s="60">
        <v>0</v>
      </c>
      <c r="Z287" s="61">
        <f t="shared" si="69"/>
        <v>0</v>
      </c>
      <c r="AA287" s="72">
        <f t="shared" si="70"/>
        <v>0</v>
      </c>
      <c r="AB287" s="72">
        <v>0</v>
      </c>
      <c r="AC287" s="60">
        <v>0</v>
      </c>
      <c r="AD287" s="72">
        <f t="shared" si="71"/>
        <v>0</v>
      </c>
      <c r="AE287" s="72">
        <v>0</v>
      </c>
      <c r="AF287" s="60">
        <v>0</v>
      </c>
      <c r="AG287" s="72">
        <f t="shared" si="72"/>
        <v>0</v>
      </c>
      <c r="AH287" s="72">
        <v>0</v>
      </c>
      <c r="AI287" s="60">
        <v>0</v>
      </c>
      <c r="AJ287" s="72">
        <f t="shared" si="73"/>
        <v>0</v>
      </c>
      <c r="AK287" s="72">
        <v>0</v>
      </c>
      <c r="AL287" s="60">
        <v>0</v>
      </c>
      <c r="AM287" s="72">
        <f t="shared" si="74"/>
        <v>0</v>
      </c>
      <c r="AN287" s="72">
        <v>0</v>
      </c>
      <c r="AO287" s="60">
        <v>0</v>
      </c>
    </row>
    <row r="288" spans="1:41" ht="20.100000000000001" customHeight="1">
      <c r="A288" s="59" t="s">
        <v>347</v>
      </c>
      <c r="B288" s="59" t="s">
        <v>101</v>
      </c>
      <c r="C288" s="59" t="s">
        <v>176</v>
      </c>
      <c r="D288" s="59" t="s">
        <v>349</v>
      </c>
      <c r="E288" s="72">
        <f t="shared" si="60"/>
        <v>432.9</v>
      </c>
      <c r="F288" s="72">
        <f t="shared" si="61"/>
        <v>432.9</v>
      </c>
      <c r="G288" s="72">
        <f t="shared" si="62"/>
        <v>432.9</v>
      </c>
      <c r="H288" s="72">
        <v>119.15</v>
      </c>
      <c r="I288" s="60">
        <v>313.75</v>
      </c>
      <c r="J288" s="72">
        <f t="shared" si="63"/>
        <v>0</v>
      </c>
      <c r="K288" s="72">
        <v>0</v>
      </c>
      <c r="L288" s="60">
        <v>0</v>
      </c>
      <c r="M288" s="72">
        <f t="shared" si="64"/>
        <v>0</v>
      </c>
      <c r="N288" s="72">
        <v>0</v>
      </c>
      <c r="O288" s="60">
        <v>0</v>
      </c>
      <c r="P288" s="61">
        <f t="shared" si="65"/>
        <v>0</v>
      </c>
      <c r="Q288" s="72">
        <f t="shared" si="66"/>
        <v>0</v>
      </c>
      <c r="R288" s="72">
        <v>0</v>
      </c>
      <c r="S288" s="60">
        <v>0</v>
      </c>
      <c r="T288" s="72">
        <f t="shared" si="67"/>
        <v>0</v>
      </c>
      <c r="U288" s="72">
        <v>0</v>
      </c>
      <c r="V288" s="72">
        <v>0</v>
      </c>
      <c r="W288" s="72">
        <f t="shared" si="68"/>
        <v>0</v>
      </c>
      <c r="X288" s="72">
        <v>0</v>
      </c>
      <c r="Y288" s="60">
        <v>0</v>
      </c>
      <c r="Z288" s="61">
        <f t="shared" si="69"/>
        <v>0</v>
      </c>
      <c r="AA288" s="72">
        <f t="shared" si="70"/>
        <v>0</v>
      </c>
      <c r="AB288" s="72">
        <v>0</v>
      </c>
      <c r="AC288" s="60">
        <v>0</v>
      </c>
      <c r="AD288" s="72">
        <f t="shared" si="71"/>
        <v>0</v>
      </c>
      <c r="AE288" s="72">
        <v>0</v>
      </c>
      <c r="AF288" s="60">
        <v>0</v>
      </c>
      <c r="AG288" s="72">
        <f t="shared" si="72"/>
        <v>0</v>
      </c>
      <c r="AH288" s="72">
        <v>0</v>
      </c>
      <c r="AI288" s="60">
        <v>0</v>
      </c>
      <c r="AJ288" s="72">
        <f t="shared" si="73"/>
        <v>0</v>
      </c>
      <c r="AK288" s="72">
        <v>0</v>
      </c>
      <c r="AL288" s="60">
        <v>0</v>
      </c>
      <c r="AM288" s="72">
        <f t="shared" si="74"/>
        <v>0</v>
      </c>
      <c r="AN288" s="72">
        <v>0</v>
      </c>
      <c r="AO288" s="60">
        <v>0</v>
      </c>
    </row>
    <row r="289" spans="1:41" ht="20.100000000000001" customHeight="1">
      <c r="A289" s="59" t="s">
        <v>36</v>
      </c>
      <c r="B289" s="59" t="s">
        <v>36</v>
      </c>
      <c r="C289" s="59" t="s">
        <v>36</v>
      </c>
      <c r="D289" s="59" t="s">
        <v>350</v>
      </c>
      <c r="E289" s="72">
        <f t="shared" si="60"/>
        <v>2367</v>
      </c>
      <c r="F289" s="72">
        <f t="shared" si="61"/>
        <v>392</v>
      </c>
      <c r="G289" s="72">
        <f t="shared" si="62"/>
        <v>392</v>
      </c>
      <c r="H289" s="72">
        <v>0</v>
      </c>
      <c r="I289" s="60">
        <v>392</v>
      </c>
      <c r="J289" s="72">
        <f t="shared" si="63"/>
        <v>0</v>
      </c>
      <c r="K289" s="72">
        <v>0</v>
      </c>
      <c r="L289" s="60">
        <v>0</v>
      </c>
      <c r="M289" s="72">
        <f t="shared" si="64"/>
        <v>0</v>
      </c>
      <c r="N289" s="72">
        <v>0</v>
      </c>
      <c r="O289" s="60">
        <v>0</v>
      </c>
      <c r="P289" s="61">
        <f t="shared" si="65"/>
        <v>0</v>
      </c>
      <c r="Q289" s="72">
        <f t="shared" si="66"/>
        <v>0</v>
      </c>
      <c r="R289" s="72">
        <v>0</v>
      </c>
      <c r="S289" s="60">
        <v>0</v>
      </c>
      <c r="T289" s="72">
        <f t="shared" si="67"/>
        <v>0</v>
      </c>
      <c r="U289" s="72">
        <v>0</v>
      </c>
      <c r="V289" s="72">
        <v>0</v>
      </c>
      <c r="W289" s="72">
        <f t="shared" si="68"/>
        <v>0</v>
      </c>
      <c r="X289" s="72">
        <v>0</v>
      </c>
      <c r="Y289" s="60">
        <v>0</v>
      </c>
      <c r="Z289" s="61">
        <f t="shared" si="69"/>
        <v>1975</v>
      </c>
      <c r="AA289" s="72">
        <f t="shared" si="70"/>
        <v>1975</v>
      </c>
      <c r="AB289" s="72">
        <v>0</v>
      </c>
      <c r="AC289" s="60">
        <v>1975</v>
      </c>
      <c r="AD289" s="72">
        <f t="shared" si="71"/>
        <v>0</v>
      </c>
      <c r="AE289" s="72">
        <v>0</v>
      </c>
      <c r="AF289" s="60">
        <v>0</v>
      </c>
      <c r="AG289" s="72">
        <f t="shared" si="72"/>
        <v>0</v>
      </c>
      <c r="AH289" s="72">
        <v>0</v>
      </c>
      <c r="AI289" s="60">
        <v>0</v>
      </c>
      <c r="AJ289" s="72">
        <f t="shared" si="73"/>
        <v>0</v>
      </c>
      <c r="AK289" s="72">
        <v>0</v>
      </c>
      <c r="AL289" s="60">
        <v>0</v>
      </c>
      <c r="AM289" s="72">
        <f t="shared" si="74"/>
        <v>0</v>
      </c>
      <c r="AN289" s="72">
        <v>0</v>
      </c>
      <c r="AO289" s="60">
        <v>0</v>
      </c>
    </row>
    <row r="290" spans="1:41" ht="20.100000000000001" customHeight="1">
      <c r="A290" s="59" t="s">
        <v>351</v>
      </c>
      <c r="B290" s="59" t="s">
        <v>91</v>
      </c>
      <c r="C290" s="59" t="s">
        <v>176</v>
      </c>
      <c r="D290" s="59" t="s">
        <v>352</v>
      </c>
      <c r="E290" s="72">
        <f t="shared" si="60"/>
        <v>392</v>
      </c>
      <c r="F290" s="72">
        <f t="shared" si="61"/>
        <v>392</v>
      </c>
      <c r="G290" s="72">
        <f t="shared" si="62"/>
        <v>392</v>
      </c>
      <c r="H290" s="72">
        <v>0</v>
      </c>
      <c r="I290" s="60">
        <v>392</v>
      </c>
      <c r="J290" s="72">
        <f t="shared" si="63"/>
        <v>0</v>
      </c>
      <c r="K290" s="72">
        <v>0</v>
      </c>
      <c r="L290" s="60">
        <v>0</v>
      </c>
      <c r="M290" s="72">
        <f t="shared" si="64"/>
        <v>0</v>
      </c>
      <c r="N290" s="72">
        <v>0</v>
      </c>
      <c r="O290" s="60">
        <v>0</v>
      </c>
      <c r="P290" s="61">
        <f t="shared" si="65"/>
        <v>0</v>
      </c>
      <c r="Q290" s="72">
        <f t="shared" si="66"/>
        <v>0</v>
      </c>
      <c r="R290" s="72">
        <v>0</v>
      </c>
      <c r="S290" s="60">
        <v>0</v>
      </c>
      <c r="T290" s="72">
        <f t="shared" si="67"/>
        <v>0</v>
      </c>
      <c r="U290" s="72">
        <v>0</v>
      </c>
      <c r="V290" s="72">
        <v>0</v>
      </c>
      <c r="W290" s="72">
        <f t="shared" si="68"/>
        <v>0</v>
      </c>
      <c r="X290" s="72">
        <v>0</v>
      </c>
      <c r="Y290" s="60">
        <v>0</v>
      </c>
      <c r="Z290" s="61">
        <f t="shared" si="69"/>
        <v>0</v>
      </c>
      <c r="AA290" s="72">
        <f t="shared" si="70"/>
        <v>0</v>
      </c>
      <c r="AB290" s="72">
        <v>0</v>
      </c>
      <c r="AC290" s="60">
        <v>0</v>
      </c>
      <c r="AD290" s="72">
        <f t="shared" si="71"/>
        <v>0</v>
      </c>
      <c r="AE290" s="72">
        <v>0</v>
      </c>
      <c r="AF290" s="60">
        <v>0</v>
      </c>
      <c r="AG290" s="72">
        <f t="shared" si="72"/>
        <v>0</v>
      </c>
      <c r="AH290" s="72">
        <v>0</v>
      </c>
      <c r="AI290" s="60">
        <v>0</v>
      </c>
      <c r="AJ290" s="72">
        <f t="shared" si="73"/>
        <v>0</v>
      </c>
      <c r="AK290" s="72">
        <v>0</v>
      </c>
      <c r="AL290" s="60">
        <v>0</v>
      </c>
      <c r="AM290" s="72">
        <f t="shared" si="74"/>
        <v>0</v>
      </c>
      <c r="AN290" s="72">
        <v>0</v>
      </c>
      <c r="AO290" s="60">
        <v>0</v>
      </c>
    </row>
    <row r="291" spans="1:41" ht="20.100000000000001" customHeight="1">
      <c r="A291" s="59" t="s">
        <v>351</v>
      </c>
      <c r="B291" s="59" t="s">
        <v>101</v>
      </c>
      <c r="C291" s="59" t="s">
        <v>176</v>
      </c>
      <c r="D291" s="59" t="s">
        <v>353</v>
      </c>
      <c r="E291" s="72">
        <f t="shared" si="60"/>
        <v>1975</v>
      </c>
      <c r="F291" s="72">
        <f t="shared" si="61"/>
        <v>0</v>
      </c>
      <c r="G291" s="72">
        <f t="shared" si="62"/>
        <v>0</v>
      </c>
      <c r="H291" s="72">
        <v>0</v>
      </c>
      <c r="I291" s="60">
        <v>0</v>
      </c>
      <c r="J291" s="72">
        <f t="shared" si="63"/>
        <v>0</v>
      </c>
      <c r="K291" s="72">
        <v>0</v>
      </c>
      <c r="L291" s="60">
        <v>0</v>
      </c>
      <c r="M291" s="72">
        <f t="shared" si="64"/>
        <v>0</v>
      </c>
      <c r="N291" s="72">
        <v>0</v>
      </c>
      <c r="O291" s="60">
        <v>0</v>
      </c>
      <c r="P291" s="61">
        <f t="shared" si="65"/>
        <v>0</v>
      </c>
      <c r="Q291" s="72">
        <f t="shared" si="66"/>
        <v>0</v>
      </c>
      <c r="R291" s="72">
        <v>0</v>
      </c>
      <c r="S291" s="60">
        <v>0</v>
      </c>
      <c r="T291" s="72">
        <f t="shared" si="67"/>
        <v>0</v>
      </c>
      <c r="U291" s="72">
        <v>0</v>
      </c>
      <c r="V291" s="72">
        <v>0</v>
      </c>
      <c r="W291" s="72">
        <f t="shared" si="68"/>
        <v>0</v>
      </c>
      <c r="X291" s="72">
        <v>0</v>
      </c>
      <c r="Y291" s="60">
        <v>0</v>
      </c>
      <c r="Z291" s="61">
        <f t="shared" si="69"/>
        <v>1975</v>
      </c>
      <c r="AA291" s="72">
        <f t="shared" si="70"/>
        <v>1975</v>
      </c>
      <c r="AB291" s="72">
        <v>0</v>
      </c>
      <c r="AC291" s="60">
        <v>1975</v>
      </c>
      <c r="AD291" s="72">
        <f t="shared" si="71"/>
        <v>0</v>
      </c>
      <c r="AE291" s="72">
        <v>0</v>
      </c>
      <c r="AF291" s="60">
        <v>0</v>
      </c>
      <c r="AG291" s="72">
        <f t="shared" si="72"/>
        <v>0</v>
      </c>
      <c r="AH291" s="72">
        <v>0</v>
      </c>
      <c r="AI291" s="60">
        <v>0</v>
      </c>
      <c r="AJ291" s="72">
        <f t="shared" si="73"/>
        <v>0</v>
      </c>
      <c r="AK291" s="72">
        <v>0</v>
      </c>
      <c r="AL291" s="60">
        <v>0</v>
      </c>
      <c r="AM291" s="72">
        <f t="shared" si="74"/>
        <v>0</v>
      </c>
      <c r="AN291" s="72">
        <v>0</v>
      </c>
      <c r="AO291" s="60">
        <v>0</v>
      </c>
    </row>
    <row r="292" spans="1:41" ht="20.100000000000001" customHeight="1">
      <c r="A292" s="59" t="s">
        <v>36</v>
      </c>
      <c r="B292" s="59" t="s">
        <v>36</v>
      </c>
      <c r="C292" s="59" t="s">
        <v>36</v>
      </c>
      <c r="D292" s="59" t="s">
        <v>333</v>
      </c>
      <c r="E292" s="72">
        <f t="shared" si="60"/>
        <v>4.24</v>
      </c>
      <c r="F292" s="72">
        <f t="shared" si="61"/>
        <v>4.24</v>
      </c>
      <c r="G292" s="72">
        <f t="shared" si="62"/>
        <v>4.24</v>
      </c>
      <c r="H292" s="72">
        <v>4.24</v>
      </c>
      <c r="I292" s="60">
        <v>0</v>
      </c>
      <c r="J292" s="72">
        <f t="shared" si="63"/>
        <v>0</v>
      </c>
      <c r="K292" s="72">
        <v>0</v>
      </c>
      <c r="L292" s="60">
        <v>0</v>
      </c>
      <c r="M292" s="72">
        <f t="shared" si="64"/>
        <v>0</v>
      </c>
      <c r="N292" s="72">
        <v>0</v>
      </c>
      <c r="O292" s="60">
        <v>0</v>
      </c>
      <c r="P292" s="61">
        <f t="shared" si="65"/>
        <v>0</v>
      </c>
      <c r="Q292" s="72">
        <f t="shared" si="66"/>
        <v>0</v>
      </c>
      <c r="R292" s="72">
        <v>0</v>
      </c>
      <c r="S292" s="60">
        <v>0</v>
      </c>
      <c r="T292" s="72">
        <f t="shared" si="67"/>
        <v>0</v>
      </c>
      <c r="U292" s="72">
        <v>0</v>
      </c>
      <c r="V292" s="72">
        <v>0</v>
      </c>
      <c r="W292" s="72">
        <f t="shared" si="68"/>
        <v>0</v>
      </c>
      <c r="X292" s="72">
        <v>0</v>
      </c>
      <c r="Y292" s="60">
        <v>0</v>
      </c>
      <c r="Z292" s="61">
        <f t="shared" si="69"/>
        <v>0</v>
      </c>
      <c r="AA292" s="72">
        <f t="shared" si="70"/>
        <v>0</v>
      </c>
      <c r="AB292" s="72">
        <v>0</v>
      </c>
      <c r="AC292" s="60">
        <v>0</v>
      </c>
      <c r="AD292" s="72">
        <f t="shared" si="71"/>
        <v>0</v>
      </c>
      <c r="AE292" s="72">
        <v>0</v>
      </c>
      <c r="AF292" s="60">
        <v>0</v>
      </c>
      <c r="AG292" s="72">
        <f t="shared" si="72"/>
        <v>0</v>
      </c>
      <c r="AH292" s="72">
        <v>0</v>
      </c>
      <c r="AI292" s="60">
        <v>0</v>
      </c>
      <c r="AJ292" s="72">
        <f t="shared" si="73"/>
        <v>0</v>
      </c>
      <c r="AK292" s="72">
        <v>0</v>
      </c>
      <c r="AL292" s="60">
        <v>0</v>
      </c>
      <c r="AM292" s="72">
        <f t="shared" si="74"/>
        <v>0</v>
      </c>
      <c r="AN292" s="72">
        <v>0</v>
      </c>
      <c r="AO292" s="60">
        <v>0</v>
      </c>
    </row>
    <row r="293" spans="1:41" ht="20.100000000000001" customHeight="1">
      <c r="A293" s="59" t="s">
        <v>334</v>
      </c>
      <c r="B293" s="59" t="s">
        <v>91</v>
      </c>
      <c r="C293" s="59" t="s">
        <v>176</v>
      </c>
      <c r="D293" s="59" t="s">
        <v>335</v>
      </c>
      <c r="E293" s="72">
        <f t="shared" si="60"/>
        <v>4.24</v>
      </c>
      <c r="F293" s="72">
        <f t="shared" si="61"/>
        <v>4.24</v>
      </c>
      <c r="G293" s="72">
        <f t="shared" si="62"/>
        <v>4.24</v>
      </c>
      <c r="H293" s="72">
        <v>4.24</v>
      </c>
      <c r="I293" s="60">
        <v>0</v>
      </c>
      <c r="J293" s="72">
        <f t="shared" si="63"/>
        <v>0</v>
      </c>
      <c r="K293" s="72">
        <v>0</v>
      </c>
      <c r="L293" s="60">
        <v>0</v>
      </c>
      <c r="M293" s="72">
        <f t="shared" si="64"/>
        <v>0</v>
      </c>
      <c r="N293" s="72">
        <v>0</v>
      </c>
      <c r="O293" s="60">
        <v>0</v>
      </c>
      <c r="P293" s="61">
        <f t="shared" si="65"/>
        <v>0</v>
      </c>
      <c r="Q293" s="72">
        <f t="shared" si="66"/>
        <v>0</v>
      </c>
      <c r="R293" s="72">
        <v>0</v>
      </c>
      <c r="S293" s="60">
        <v>0</v>
      </c>
      <c r="T293" s="72">
        <f t="shared" si="67"/>
        <v>0</v>
      </c>
      <c r="U293" s="72">
        <v>0</v>
      </c>
      <c r="V293" s="72">
        <v>0</v>
      </c>
      <c r="W293" s="72">
        <f t="shared" si="68"/>
        <v>0</v>
      </c>
      <c r="X293" s="72">
        <v>0</v>
      </c>
      <c r="Y293" s="60">
        <v>0</v>
      </c>
      <c r="Z293" s="61">
        <f t="shared" si="69"/>
        <v>0</v>
      </c>
      <c r="AA293" s="72">
        <f t="shared" si="70"/>
        <v>0</v>
      </c>
      <c r="AB293" s="72">
        <v>0</v>
      </c>
      <c r="AC293" s="60">
        <v>0</v>
      </c>
      <c r="AD293" s="72">
        <f t="shared" si="71"/>
        <v>0</v>
      </c>
      <c r="AE293" s="72">
        <v>0</v>
      </c>
      <c r="AF293" s="60">
        <v>0</v>
      </c>
      <c r="AG293" s="72">
        <f t="shared" si="72"/>
        <v>0</v>
      </c>
      <c r="AH293" s="72">
        <v>0</v>
      </c>
      <c r="AI293" s="60">
        <v>0</v>
      </c>
      <c r="AJ293" s="72">
        <f t="shared" si="73"/>
        <v>0</v>
      </c>
      <c r="AK293" s="72">
        <v>0</v>
      </c>
      <c r="AL293" s="60">
        <v>0</v>
      </c>
      <c r="AM293" s="72">
        <f t="shared" si="74"/>
        <v>0</v>
      </c>
      <c r="AN293" s="72">
        <v>0</v>
      </c>
      <c r="AO293" s="60">
        <v>0</v>
      </c>
    </row>
    <row r="294" spans="1:41" ht="20.100000000000001" customHeight="1">
      <c r="A294" s="59" t="s">
        <v>36</v>
      </c>
      <c r="B294" s="59" t="s">
        <v>36</v>
      </c>
      <c r="C294" s="59" t="s">
        <v>36</v>
      </c>
      <c r="D294" s="59" t="s">
        <v>177</v>
      </c>
      <c r="E294" s="72">
        <f t="shared" si="60"/>
        <v>850.82</v>
      </c>
      <c r="F294" s="72">
        <f t="shared" si="61"/>
        <v>850.82</v>
      </c>
      <c r="G294" s="72">
        <f t="shared" si="62"/>
        <v>850.82</v>
      </c>
      <c r="H294" s="72">
        <v>732.25</v>
      </c>
      <c r="I294" s="60">
        <v>118.57</v>
      </c>
      <c r="J294" s="72">
        <f t="shared" si="63"/>
        <v>0</v>
      </c>
      <c r="K294" s="72">
        <v>0</v>
      </c>
      <c r="L294" s="60">
        <v>0</v>
      </c>
      <c r="M294" s="72">
        <f t="shared" si="64"/>
        <v>0</v>
      </c>
      <c r="N294" s="72">
        <v>0</v>
      </c>
      <c r="O294" s="60">
        <v>0</v>
      </c>
      <c r="P294" s="61">
        <f t="shared" si="65"/>
        <v>0</v>
      </c>
      <c r="Q294" s="72">
        <f t="shared" si="66"/>
        <v>0</v>
      </c>
      <c r="R294" s="72">
        <v>0</v>
      </c>
      <c r="S294" s="60">
        <v>0</v>
      </c>
      <c r="T294" s="72">
        <f t="shared" si="67"/>
        <v>0</v>
      </c>
      <c r="U294" s="72">
        <v>0</v>
      </c>
      <c r="V294" s="72">
        <v>0</v>
      </c>
      <c r="W294" s="72">
        <f t="shared" si="68"/>
        <v>0</v>
      </c>
      <c r="X294" s="72">
        <v>0</v>
      </c>
      <c r="Y294" s="60">
        <v>0</v>
      </c>
      <c r="Z294" s="61">
        <f t="shared" si="69"/>
        <v>0</v>
      </c>
      <c r="AA294" s="72">
        <f t="shared" si="70"/>
        <v>0</v>
      </c>
      <c r="AB294" s="72">
        <v>0</v>
      </c>
      <c r="AC294" s="60">
        <v>0</v>
      </c>
      <c r="AD294" s="72">
        <f t="shared" si="71"/>
        <v>0</v>
      </c>
      <c r="AE294" s="72">
        <v>0</v>
      </c>
      <c r="AF294" s="60">
        <v>0</v>
      </c>
      <c r="AG294" s="72">
        <f t="shared" si="72"/>
        <v>0</v>
      </c>
      <c r="AH294" s="72">
        <v>0</v>
      </c>
      <c r="AI294" s="60">
        <v>0</v>
      </c>
      <c r="AJ294" s="72">
        <f t="shared" si="73"/>
        <v>0</v>
      </c>
      <c r="AK294" s="72">
        <v>0</v>
      </c>
      <c r="AL294" s="60">
        <v>0</v>
      </c>
      <c r="AM294" s="72">
        <f t="shared" si="74"/>
        <v>0</v>
      </c>
      <c r="AN294" s="72">
        <v>0</v>
      </c>
      <c r="AO294" s="60">
        <v>0</v>
      </c>
    </row>
    <row r="295" spans="1:41" ht="20.100000000000001" customHeight="1">
      <c r="A295" s="59" t="s">
        <v>36</v>
      </c>
      <c r="B295" s="59" t="s">
        <v>36</v>
      </c>
      <c r="C295" s="59" t="s">
        <v>36</v>
      </c>
      <c r="D295" s="59" t="s">
        <v>346</v>
      </c>
      <c r="E295" s="72">
        <f t="shared" si="60"/>
        <v>840.3</v>
      </c>
      <c r="F295" s="72">
        <f t="shared" si="61"/>
        <v>840.3</v>
      </c>
      <c r="G295" s="72">
        <f t="shared" si="62"/>
        <v>840.3</v>
      </c>
      <c r="H295" s="72">
        <v>729.21</v>
      </c>
      <c r="I295" s="60">
        <v>111.09</v>
      </c>
      <c r="J295" s="72">
        <f t="shared" si="63"/>
        <v>0</v>
      </c>
      <c r="K295" s="72">
        <v>0</v>
      </c>
      <c r="L295" s="60">
        <v>0</v>
      </c>
      <c r="M295" s="72">
        <f t="shared" si="64"/>
        <v>0</v>
      </c>
      <c r="N295" s="72">
        <v>0</v>
      </c>
      <c r="O295" s="60">
        <v>0</v>
      </c>
      <c r="P295" s="61">
        <f t="shared" si="65"/>
        <v>0</v>
      </c>
      <c r="Q295" s="72">
        <f t="shared" si="66"/>
        <v>0</v>
      </c>
      <c r="R295" s="72">
        <v>0</v>
      </c>
      <c r="S295" s="60">
        <v>0</v>
      </c>
      <c r="T295" s="72">
        <f t="shared" si="67"/>
        <v>0</v>
      </c>
      <c r="U295" s="72">
        <v>0</v>
      </c>
      <c r="V295" s="72">
        <v>0</v>
      </c>
      <c r="W295" s="72">
        <f t="shared" si="68"/>
        <v>0</v>
      </c>
      <c r="X295" s="72">
        <v>0</v>
      </c>
      <c r="Y295" s="60">
        <v>0</v>
      </c>
      <c r="Z295" s="61">
        <f t="shared" si="69"/>
        <v>0</v>
      </c>
      <c r="AA295" s="72">
        <f t="shared" si="70"/>
        <v>0</v>
      </c>
      <c r="AB295" s="72">
        <v>0</v>
      </c>
      <c r="AC295" s="60">
        <v>0</v>
      </c>
      <c r="AD295" s="72">
        <f t="shared" si="71"/>
        <v>0</v>
      </c>
      <c r="AE295" s="72">
        <v>0</v>
      </c>
      <c r="AF295" s="60">
        <v>0</v>
      </c>
      <c r="AG295" s="72">
        <f t="shared" si="72"/>
        <v>0</v>
      </c>
      <c r="AH295" s="72">
        <v>0</v>
      </c>
      <c r="AI295" s="60">
        <v>0</v>
      </c>
      <c r="AJ295" s="72">
        <f t="shared" si="73"/>
        <v>0</v>
      </c>
      <c r="AK295" s="72">
        <v>0</v>
      </c>
      <c r="AL295" s="60">
        <v>0</v>
      </c>
      <c r="AM295" s="72">
        <f t="shared" si="74"/>
        <v>0</v>
      </c>
      <c r="AN295" s="72">
        <v>0</v>
      </c>
      <c r="AO295" s="60">
        <v>0</v>
      </c>
    </row>
    <row r="296" spans="1:41" ht="20.100000000000001" customHeight="1">
      <c r="A296" s="59" t="s">
        <v>347</v>
      </c>
      <c r="B296" s="59" t="s">
        <v>91</v>
      </c>
      <c r="C296" s="59" t="s">
        <v>178</v>
      </c>
      <c r="D296" s="59" t="s">
        <v>348</v>
      </c>
      <c r="E296" s="72">
        <f t="shared" si="60"/>
        <v>530.27</v>
      </c>
      <c r="F296" s="72">
        <f t="shared" si="61"/>
        <v>530.27</v>
      </c>
      <c r="G296" s="72">
        <f t="shared" si="62"/>
        <v>530.27</v>
      </c>
      <c r="H296" s="72">
        <v>530.27</v>
      </c>
      <c r="I296" s="60">
        <v>0</v>
      </c>
      <c r="J296" s="72">
        <f t="shared" si="63"/>
        <v>0</v>
      </c>
      <c r="K296" s="72">
        <v>0</v>
      </c>
      <c r="L296" s="60">
        <v>0</v>
      </c>
      <c r="M296" s="72">
        <f t="shared" si="64"/>
        <v>0</v>
      </c>
      <c r="N296" s="72">
        <v>0</v>
      </c>
      <c r="O296" s="60">
        <v>0</v>
      </c>
      <c r="P296" s="61">
        <f t="shared" si="65"/>
        <v>0</v>
      </c>
      <c r="Q296" s="72">
        <f t="shared" si="66"/>
        <v>0</v>
      </c>
      <c r="R296" s="72">
        <v>0</v>
      </c>
      <c r="S296" s="60">
        <v>0</v>
      </c>
      <c r="T296" s="72">
        <f t="shared" si="67"/>
        <v>0</v>
      </c>
      <c r="U296" s="72">
        <v>0</v>
      </c>
      <c r="V296" s="72">
        <v>0</v>
      </c>
      <c r="W296" s="72">
        <f t="shared" si="68"/>
        <v>0</v>
      </c>
      <c r="X296" s="72">
        <v>0</v>
      </c>
      <c r="Y296" s="60">
        <v>0</v>
      </c>
      <c r="Z296" s="61">
        <f t="shared" si="69"/>
        <v>0</v>
      </c>
      <c r="AA296" s="72">
        <f t="shared" si="70"/>
        <v>0</v>
      </c>
      <c r="AB296" s="72">
        <v>0</v>
      </c>
      <c r="AC296" s="60">
        <v>0</v>
      </c>
      <c r="AD296" s="72">
        <f t="shared" si="71"/>
        <v>0</v>
      </c>
      <c r="AE296" s="72">
        <v>0</v>
      </c>
      <c r="AF296" s="60">
        <v>0</v>
      </c>
      <c r="AG296" s="72">
        <f t="shared" si="72"/>
        <v>0</v>
      </c>
      <c r="AH296" s="72">
        <v>0</v>
      </c>
      <c r="AI296" s="60">
        <v>0</v>
      </c>
      <c r="AJ296" s="72">
        <f t="shared" si="73"/>
        <v>0</v>
      </c>
      <c r="AK296" s="72">
        <v>0</v>
      </c>
      <c r="AL296" s="60">
        <v>0</v>
      </c>
      <c r="AM296" s="72">
        <f t="shared" si="74"/>
        <v>0</v>
      </c>
      <c r="AN296" s="72">
        <v>0</v>
      </c>
      <c r="AO296" s="60">
        <v>0</v>
      </c>
    </row>
    <row r="297" spans="1:41" ht="20.100000000000001" customHeight="1">
      <c r="A297" s="59" t="s">
        <v>347</v>
      </c>
      <c r="B297" s="59" t="s">
        <v>101</v>
      </c>
      <c r="C297" s="59" t="s">
        <v>178</v>
      </c>
      <c r="D297" s="59" t="s">
        <v>349</v>
      </c>
      <c r="E297" s="72">
        <f t="shared" si="60"/>
        <v>310.02999999999997</v>
      </c>
      <c r="F297" s="72">
        <f t="shared" si="61"/>
        <v>310.02999999999997</v>
      </c>
      <c r="G297" s="72">
        <f t="shared" si="62"/>
        <v>310.02999999999997</v>
      </c>
      <c r="H297" s="72">
        <v>198.94</v>
      </c>
      <c r="I297" s="60">
        <v>111.09</v>
      </c>
      <c r="J297" s="72">
        <f t="shared" si="63"/>
        <v>0</v>
      </c>
      <c r="K297" s="72">
        <v>0</v>
      </c>
      <c r="L297" s="60">
        <v>0</v>
      </c>
      <c r="M297" s="72">
        <f t="shared" si="64"/>
        <v>0</v>
      </c>
      <c r="N297" s="72">
        <v>0</v>
      </c>
      <c r="O297" s="60">
        <v>0</v>
      </c>
      <c r="P297" s="61">
        <f t="shared" si="65"/>
        <v>0</v>
      </c>
      <c r="Q297" s="72">
        <f t="shared" si="66"/>
        <v>0</v>
      </c>
      <c r="R297" s="72">
        <v>0</v>
      </c>
      <c r="S297" s="60">
        <v>0</v>
      </c>
      <c r="T297" s="72">
        <f t="shared" si="67"/>
        <v>0</v>
      </c>
      <c r="U297" s="72">
        <v>0</v>
      </c>
      <c r="V297" s="72">
        <v>0</v>
      </c>
      <c r="W297" s="72">
        <f t="shared" si="68"/>
        <v>0</v>
      </c>
      <c r="X297" s="72">
        <v>0</v>
      </c>
      <c r="Y297" s="60">
        <v>0</v>
      </c>
      <c r="Z297" s="61">
        <f t="shared" si="69"/>
        <v>0</v>
      </c>
      <c r="AA297" s="72">
        <f t="shared" si="70"/>
        <v>0</v>
      </c>
      <c r="AB297" s="72">
        <v>0</v>
      </c>
      <c r="AC297" s="60">
        <v>0</v>
      </c>
      <c r="AD297" s="72">
        <f t="shared" si="71"/>
        <v>0</v>
      </c>
      <c r="AE297" s="72">
        <v>0</v>
      </c>
      <c r="AF297" s="60">
        <v>0</v>
      </c>
      <c r="AG297" s="72">
        <f t="shared" si="72"/>
        <v>0</v>
      </c>
      <c r="AH297" s="72">
        <v>0</v>
      </c>
      <c r="AI297" s="60">
        <v>0</v>
      </c>
      <c r="AJ297" s="72">
        <f t="shared" si="73"/>
        <v>0</v>
      </c>
      <c r="AK297" s="72">
        <v>0</v>
      </c>
      <c r="AL297" s="60">
        <v>0</v>
      </c>
      <c r="AM297" s="72">
        <f t="shared" si="74"/>
        <v>0</v>
      </c>
      <c r="AN297" s="72">
        <v>0</v>
      </c>
      <c r="AO297" s="60">
        <v>0</v>
      </c>
    </row>
    <row r="298" spans="1:41" ht="20.100000000000001" customHeight="1">
      <c r="A298" s="59" t="s">
        <v>36</v>
      </c>
      <c r="B298" s="59" t="s">
        <v>36</v>
      </c>
      <c r="C298" s="59" t="s">
        <v>36</v>
      </c>
      <c r="D298" s="59" t="s">
        <v>350</v>
      </c>
      <c r="E298" s="72">
        <f t="shared" si="60"/>
        <v>10.48</v>
      </c>
      <c r="F298" s="72">
        <f t="shared" si="61"/>
        <v>10.48</v>
      </c>
      <c r="G298" s="72">
        <f t="shared" si="62"/>
        <v>10.48</v>
      </c>
      <c r="H298" s="72">
        <v>3</v>
      </c>
      <c r="I298" s="60">
        <v>7.48</v>
      </c>
      <c r="J298" s="72">
        <f t="shared" si="63"/>
        <v>0</v>
      </c>
      <c r="K298" s="72">
        <v>0</v>
      </c>
      <c r="L298" s="60">
        <v>0</v>
      </c>
      <c r="M298" s="72">
        <f t="shared" si="64"/>
        <v>0</v>
      </c>
      <c r="N298" s="72">
        <v>0</v>
      </c>
      <c r="O298" s="60">
        <v>0</v>
      </c>
      <c r="P298" s="61">
        <f t="shared" si="65"/>
        <v>0</v>
      </c>
      <c r="Q298" s="72">
        <f t="shared" si="66"/>
        <v>0</v>
      </c>
      <c r="R298" s="72">
        <v>0</v>
      </c>
      <c r="S298" s="60">
        <v>0</v>
      </c>
      <c r="T298" s="72">
        <f t="shared" si="67"/>
        <v>0</v>
      </c>
      <c r="U298" s="72">
        <v>0</v>
      </c>
      <c r="V298" s="72">
        <v>0</v>
      </c>
      <c r="W298" s="72">
        <f t="shared" si="68"/>
        <v>0</v>
      </c>
      <c r="X298" s="72">
        <v>0</v>
      </c>
      <c r="Y298" s="60">
        <v>0</v>
      </c>
      <c r="Z298" s="61">
        <f t="shared" si="69"/>
        <v>0</v>
      </c>
      <c r="AA298" s="72">
        <f t="shared" si="70"/>
        <v>0</v>
      </c>
      <c r="AB298" s="72">
        <v>0</v>
      </c>
      <c r="AC298" s="60">
        <v>0</v>
      </c>
      <c r="AD298" s="72">
        <f t="shared" si="71"/>
        <v>0</v>
      </c>
      <c r="AE298" s="72">
        <v>0</v>
      </c>
      <c r="AF298" s="60">
        <v>0</v>
      </c>
      <c r="AG298" s="72">
        <f t="shared" si="72"/>
        <v>0</v>
      </c>
      <c r="AH298" s="72">
        <v>0</v>
      </c>
      <c r="AI298" s="60">
        <v>0</v>
      </c>
      <c r="AJ298" s="72">
        <f t="shared" si="73"/>
        <v>0</v>
      </c>
      <c r="AK298" s="72">
        <v>0</v>
      </c>
      <c r="AL298" s="60">
        <v>0</v>
      </c>
      <c r="AM298" s="72">
        <f t="shared" si="74"/>
        <v>0</v>
      </c>
      <c r="AN298" s="72">
        <v>0</v>
      </c>
      <c r="AO298" s="60">
        <v>0</v>
      </c>
    </row>
    <row r="299" spans="1:41" ht="20.100000000000001" customHeight="1">
      <c r="A299" s="59" t="s">
        <v>351</v>
      </c>
      <c r="B299" s="59" t="s">
        <v>91</v>
      </c>
      <c r="C299" s="59" t="s">
        <v>178</v>
      </c>
      <c r="D299" s="59" t="s">
        <v>352</v>
      </c>
      <c r="E299" s="72">
        <f t="shared" si="60"/>
        <v>10.48</v>
      </c>
      <c r="F299" s="72">
        <f t="shared" si="61"/>
        <v>10.48</v>
      </c>
      <c r="G299" s="72">
        <f t="shared" si="62"/>
        <v>10.48</v>
      </c>
      <c r="H299" s="72">
        <v>3</v>
      </c>
      <c r="I299" s="60">
        <v>7.48</v>
      </c>
      <c r="J299" s="72">
        <f t="shared" si="63"/>
        <v>0</v>
      </c>
      <c r="K299" s="72">
        <v>0</v>
      </c>
      <c r="L299" s="60">
        <v>0</v>
      </c>
      <c r="M299" s="72">
        <f t="shared" si="64"/>
        <v>0</v>
      </c>
      <c r="N299" s="72">
        <v>0</v>
      </c>
      <c r="O299" s="60">
        <v>0</v>
      </c>
      <c r="P299" s="61">
        <f t="shared" si="65"/>
        <v>0</v>
      </c>
      <c r="Q299" s="72">
        <f t="shared" si="66"/>
        <v>0</v>
      </c>
      <c r="R299" s="72">
        <v>0</v>
      </c>
      <c r="S299" s="60">
        <v>0</v>
      </c>
      <c r="T299" s="72">
        <f t="shared" si="67"/>
        <v>0</v>
      </c>
      <c r="U299" s="72">
        <v>0</v>
      </c>
      <c r="V299" s="72">
        <v>0</v>
      </c>
      <c r="W299" s="72">
        <f t="shared" si="68"/>
        <v>0</v>
      </c>
      <c r="X299" s="72">
        <v>0</v>
      </c>
      <c r="Y299" s="60">
        <v>0</v>
      </c>
      <c r="Z299" s="61">
        <f t="shared" si="69"/>
        <v>0</v>
      </c>
      <c r="AA299" s="72">
        <f t="shared" si="70"/>
        <v>0</v>
      </c>
      <c r="AB299" s="72">
        <v>0</v>
      </c>
      <c r="AC299" s="60">
        <v>0</v>
      </c>
      <c r="AD299" s="72">
        <f t="shared" si="71"/>
        <v>0</v>
      </c>
      <c r="AE299" s="72">
        <v>0</v>
      </c>
      <c r="AF299" s="60">
        <v>0</v>
      </c>
      <c r="AG299" s="72">
        <f t="shared" si="72"/>
        <v>0</v>
      </c>
      <c r="AH299" s="72">
        <v>0</v>
      </c>
      <c r="AI299" s="60">
        <v>0</v>
      </c>
      <c r="AJ299" s="72">
        <f t="shared" si="73"/>
        <v>0</v>
      </c>
      <c r="AK299" s="72">
        <v>0</v>
      </c>
      <c r="AL299" s="60">
        <v>0</v>
      </c>
      <c r="AM299" s="72">
        <f t="shared" si="74"/>
        <v>0</v>
      </c>
      <c r="AN299" s="72">
        <v>0</v>
      </c>
      <c r="AO299" s="60">
        <v>0</v>
      </c>
    </row>
    <row r="300" spans="1:41" ht="20.100000000000001" customHeight="1">
      <c r="A300" s="59" t="s">
        <v>36</v>
      </c>
      <c r="B300" s="59" t="s">
        <v>36</v>
      </c>
      <c r="C300" s="59" t="s">
        <v>36</v>
      </c>
      <c r="D300" s="59" t="s">
        <v>333</v>
      </c>
      <c r="E300" s="72">
        <f t="shared" si="60"/>
        <v>0.04</v>
      </c>
      <c r="F300" s="72">
        <f t="shared" si="61"/>
        <v>0.04</v>
      </c>
      <c r="G300" s="72">
        <f t="shared" si="62"/>
        <v>0.04</v>
      </c>
      <c r="H300" s="72">
        <v>0.04</v>
      </c>
      <c r="I300" s="60">
        <v>0</v>
      </c>
      <c r="J300" s="72">
        <f t="shared" si="63"/>
        <v>0</v>
      </c>
      <c r="K300" s="72">
        <v>0</v>
      </c>
      <c r="L300" s="60">
        <v>0</v>
      </c>
      <c r="M300" s="72">
        <f t="shared" si="64"/>
        <v>0</v>
      </c>
      <c r="N300" s="72">
        <v>0</v>
      </c>
      <c r="O300" s="60">
        <v>0</v>
      </c>
      <c r="P300" s="61">
        <f t="shared" si="65"/>
        <v>0</v>
      </c>
      <c r="Q300" s="72">
        <f t="shared" si="66"/>
        <v>0</v>
      </c>
      <c r="R300" s="72">
        <v>0</v>
      </c>
      <c r="S300" s="60">
        <v>0</v>
      </c>
      <c r="T300" s="72">
        <f t="shared" si="67"/>
        <v>0</v>
      </c>
      <c r="U300" s="72">
        <v>0</v>
      </c>
      <c r="V300" s="72">
        <v>0</v>
      </c>
      <c r="W300" s="72">
        <f t="shared" si="68"/>
        <v>0</v>
      </c>
      <c r="X300" s="72">
        <v>0</v>
      </c>
      <c r="Y300" s="60">
        <v>0</v>
      </c>
      <c r="Z300" s="61">
        <f t="shared" si="69"/>
        <v>0</v>
      </c>
      <c r="AA300" s="72">
        <f t="shared" si="70"/>
        <v>0</v>
      </c>
      <c r="AB300" s="72">
        <v>0</v>
      </c>
      <c r="AC300" s="60">
        <v>0</v>
      </c>
      <c r="AD300" s="72">
        <f t="shared" si="71"/>
        <v>0</v>
      </c>
      <c r="AE300" s="72">
        <v>0</v>
      </c>
      <c r="AF300" s="60">
        <v>0</v>
      </c>
      <c r="AG300" s="72">
        <f t="shared" si="72"/>
        <v>0</v>
      </c>
      <c r="AH300" s="72">
        <v>0</v>
      </c>
      <c r="AI300" s="60">
        <v>0</v>
      </c>
      <c r="AJ300" s="72">
        <f t="shared" si="73"/>
        <v>0</v>
      </c>
      <c r="AK300" s="72">
        <v>0</v>
      </c>
      <c r="AL300" s="60">
        <v>0</v>
      </c>
      <c r="AM300" s="72">
        <f t="shared" si="74"/>
        <v>0</v>
      </c>
      <c r="AN300" s="72">
        <v>0</v>
      </c>
      <c r="AO300" s="60">
        <v>0</v>
      </c>
    </row>
    <row r="301" spans="1:41" ht="20.100000000000001" customHeight="1">
      <c r="A301" s="59" t="s">
        <v>334</v>
      </c>
      <c r="B301" s="59" t="s">
        <v>91</v>
      </c>
      <c r="C301" s="59" t="s">
        <v>178</v>
      </c>
      <c r="D301" s="59" t="s">
        <v>335</v>
      </c>
      <c r="E301" s="72">
        <f t="shared" si="60"/>
        <v>0.04</v>
      </c>
      <c r="F301" s="72">
        <f t="shared" si="61"/>
        <v>0.04</v>
      </c>
      <c r="G301" s="72">
        <f t="shared" si="62"/>
        <v>0.04</v>
      </c>
      <c r="H301" s="72">
        <v>0.04</v>
      </c>
      <c r="I301" s="60">
        <v>0</v>
      </c>
      <c r="J301" s="72">
        <f t="shared" si="63"/>
        <v>0</v>
      </c>
      <c r="K301" s="72">
        <v>0</v>
      </c>
      <c r="L301" s="60">
        <v>0</v>
      </c>
      <c r="M301" s="72">
        <f t="shared" si="64"/>
        <v>0</v>
      </c>
      <c r="N301" s="72">
        <v>0</v>
      </c>
      <c r="O301" s="60">
        <v>0</v>
      </c>
      <c r="P301" s="61">
        <f t="shared" si="65"/>
        <v>0</v>
      </c>
      <c r="Q301" s="72">
        <f t="shared" si="66"/>
        <v>0</v>
      </c>
      <c r="R301" s="72">
        <v>0</v>
      </c>
      <c r="S301" s="60">
        <v>0</v>
      </c>
      <c r="T301" s="72">
        <f t="shared" si="67"/>
        <v>0</v>
      </c>
      <c r="U301" s="72">
        <v>0</v>
      </c>
      <c r="V301" s="72">
        <v>0</v>
      </c>
      <c r="W301" s="72">
        <f t="shared" si="68"/>
        <v>0</v>
      </c>
      <c r="X301" s="72">
        <v>0</v>
      </c>
      <c r="Y301" s="60">
        <v>0</v>
      </c>
      <c r="Z301" s="61">
        <f t="shared" si="69"/>
        <v>0</v>
      </c>
      <c r="AA301" s="72">
        <f t="shared" si="70"/>
        <v>0</v>
      </c>
      <c r="AB301" s="72">
        <v>0</v>
      </c>
      <c r="AC301" s="60">
        <v>0</v>
      </c>
      <c r="AD301" s="72">
        <f t="shared" si="71"/>
        <v>0</v>
      </c>
      <c r="AE301" s="72">
        <v>0</v>
      </c>
      <c r="AF301" s="60">
        <v>0</v>
      </c>
      <c r="AG301" s="72">
        <f t="shared" si="72"/>
        <v>0</v>
      </c>
      <c r="AH301" s="72">
        <v>0</v>
      </c>
      <c r="AI301" s="60">
        <v>0</v>
      </c>
      <c r="AJ301" s="72">
        <f t="shared" si="73"/>
        <v>0</v>
      </c>
      <c r="AK301" s="72">
        <v>0</v>
      </c>
      <c r="AL301" s="60">
        <v>0</v>
      </c>
      <c r="AM301" s="72">
        <f t="shared" si="74"/>
        <v>0</v>
      </c>
      <c r="AN301" s="72">
        <v>0</v>
      </c>
      <c r="AO301" s="60">
        <v>0</v>
      </c>
    </row>
    <row r="302" spans="1:41" ht="20.100000000000001" customHeight="1">
      <c r="A302" s="59" t="s">
        <v>36</v>
      </c>
      <c r="B302" s="59" t="s">
        <v>36</v>
      </c>
      <c r="C302" s="59" t="s">
        <v>36</v>
      </c>
      <c r="D302" s="59" t="s">
        <v>179</v>
      </c>
      <c r="E302" s="72">
        <f t="shared" si="60"/>
        <v>778.84</v>
      </c>
      <c r="F302" s="72">
        <f t="shared" si="61"/>
        <v>778.84</v>
      </c>
      <c r="G302" s="72">
        <f t="shared" si="62"/>
        <v>778.84</v>
      </c>
      <c r="H302" s="72">
        <v>294.8</v>
      </c>
      <c r="I302" s="60">
        <v>484.04</v>
      </c>
      <c r="J302" s="72">
        <f t="shared" si="63"/>
        <v>0</v>
      </c>
      <c r="K302" s="72">
        <v>0</v>
      </c>
      <c r="L302" s="60">
        <v>0</v>
      </c>
      <c r="M302" s="72">
        <f t="shared" si="64"/>
        <v>0</v>
      </c>
      <c r="N302" s="72">
        <v>0</v>
      </c>
      <c r="O302" s="60">
        <v>0</v>
      </c>
      <c r="P302" s="61">
        <f t="shared" si="65"/>
        <v>0</v>
      </c>
      <c r="Q302" s="72">
        <f t="shared" si="66"/>
        <v>0</v>
      </c>
      <c r="R302" s="72">
        <v>0</v>
      </c>
      <c r="S302" s="60">
        <v>0</v>
      </c>
      <c r="T302" s="72">
        <f t="shared" si="67"/>
        <v>0</v>
      </c>
      <c r="U302" s="72">
        <v>0</v>
      </c>
      <c r="V302" s="72">
        <v>0</v>
      </c>
      <c r="W302" s="72">
        <f t="shared" si="68"/>
        <v>0</v>
      </c>
      <c r="X302" s="72">
        <v>0</v>
      </c>
      <c r="Y302" s="60">
        <v>0</v>
      </c>
      <c r="Z302" s="61">
        <f t="shared" si="69"/>
        <v>0</v>
      </c>
      <c r="AA302" s="72">
        <f t="shared" si="70"/>
        <v>0</v>
      </c>
      <c r="AB302" s="72">
        <v>0</v>
      </c>
      <c r="AC302" s="60">
        <v>0</v>
      </c>
      <c r="AD302" s="72">
        <f t="shared" si="71"/>
        <v>0</v>
      </c>
      <c r="AE302" s="72">
        <v>0</v>
      </c>
      <c r="AF302" s="60">
        <v>0</v>
      </c>
      <c r="AG302" s="72">
        <f t="shared" si="72"/>
        <v>0</v>
      </c>
      <c r="AH302" s="72">
        <v>0</v>
      </c>
      <c r="AI302" s="60">
        <v>0</v>
      </c>
      <c r="AJ302" s="72">
        <f t="shared" si="73"/>
        <v>0</v>
      </c>
      <c r="AK302" s="72">
        <v>0</v>
      </c>
      <c r="AL302" s="60">
        <v>0</v>
      </c>
      <c r="AM302" s="72">
        <f t="shared" si="74"/>
        <v>0</v>
      </c>
      <c r="AN302" s="72">
        <v>0</v>
      </c>
      <c r="AO302" s="60">
        <v>0</v>
      </c>
    </row>
    <row r="303" spans="1:41" ht="20.100000000000001" customHeight="1">
      <c r="A303" s="59" t="s">
        <v>36</v>
      </c>
      <c r="B303" s="59" t="s">
        <v>36</v>
      </c>
      <c r="C303" s="59" t="s">
        <v>36</v>
      </c>
      <c r="D303" s="59" t="s">
        <v>346</v>
      </c>
      <c r="E303" s="72">
        <f t="shared" si="60"/>
        <v>421.02</v>
      </c>
      <c r="F303" s="72">
        <f t="shared" si="61"/>
        <v>421.02</v>
      </c>
      <c r="G303" s="72">
        <f t="shared" si="62"/>
        <v>421.02</v>
      </c>
      <c r="H303" s="72">
        <v>294.77999999999997</v>
      </c>
      <c r="I303" s="60">
        <v>126.24</v>
      </c>
      <c r="J303" s="72">
        <f t="shared" si="63"/>
        <v>0</v>
      </c>
      <c r="K303" s="72">
        <v>0</v>
      </c>
      <c r="L303" s="60">
        <v>0</v>
      </c>
      <c r="M303" s="72">
        <f t="shared" si="64"/>
        <v>0</v>
      </c>
      <c r="N303" s="72">
        <v>0</v>
      </c>
      <c r="O303" s="60">
        <v>0</v>
      </c>
      <c r="P303" s="61">
        <f t="shared" si="65"/>
        <v>0</v>
      </c>
      <c r="Q303" s="72">
        <f t="shared" si="66"/>
        <v>0</v>
      </c>
      <c r="R303" s="72">
        <v>0</v>
      </c>
      <c r="S303" s="60">
        <v>0</v>
      </c>
      <c r="T303" s="72">
        <f t="shared" si="67"/>
        <v>0</v>
      </c>
      <c r="U303" s="72">
        <v>0</v>
      </c>
      <c r="V303" s="72">
        <v>0</v>
      </c>
      <c r="W303" s="72">
        <f t="shared" si="68"/>
        <v>0</v>
      </c>
      <c r="X303" s="72">
        <v>0</v>
      </c>
      <c r="Y303" s="60">
        <v>0</v>
      </c>
      <c r="Z303" s="61">
        <f t="shared" si="69"/>
        <v>0</v>
      </c>
      <c r="AA303" s="72">
        <f t="shared" si="70"/>
        <v>0</v>
      </c>
      <c r="AB303" s="72">
        <v>0</v>
      </c>
      <c r="AC303" s="60">
        <v>0</v>
      </c>
      <c r="AD303" s="72">
        <f t="shared" si="71"/>
        <v>0</v>
      </c>
      <c r="AE303" s="72">
        <v>0</v>
      </c>
      <c r="AF303" s="60">
        <v>0</v>
      </c>
      <c r="AG303" s="72">
        <f t="shared" si="72"/>
        <v>0</v>
      </c>
      <c r="AH303" s="72">
        <v>0</v>
      </c>
      <c r="AI303" s="60">
        <v>0</v>
      </c>
      <c r="AJ303" s="72">
        <f t="shared" si="73"/>
        <v>0</v>
      </c>
      <c r="AK303" s="72">
        <v>0</v>
      </c>
      <c r="AL303" s="60">
        <v>0</v>
      </c>
      <c r="AM303" s="72">
        <f t="shared" si="74"/>
        <v>0</v>
      </c>
      <c r="AN303" s="72">
        <v>0</v>
      </c>
      <c r="AO303" s="60">
        <v>0</v>
      </c>
    </row>
    <row r="304" spans="1:41" ht="20.100000000000001" customHeight="1">
      <c r="A304" s="59" t="s">
        <v>347</v>
      </c>
      <c r="B304" s="59" t="s">
        <v>91</v>
      </c>
      <c r="C304" s="59" t="s">
        <v>180</v>
      </c>
      <c r="D304" s="59" t="s">
        <v>348</v>
      </c>
      <c r="E304" s="72">
        <f t="shared" si="60"/>
        <v>221.22</v>
      </c>
      <c r="F304" s="72">
        <f t="shared" si="61"/>
        <v>221.22</v>
      </c>
      <c r="G304" s="72">
        <f t="shared" si="62"/>
        <v>221.22</v>
      </c>
      <c r="H304" s="72">
        <v>221.22</v>
      </c>
      <c r="I304" s="60">
        <v>0</v>
      </c>
      <c r="J304" s="72">
        <f t="shared" si="63"/>
        <v>0</v>
      </c>
      <c r="K304" s="72">
        <v>0</v>
      </c>
      <c r="L304" s="60">
        <v>0</v>
      </c>
      <c r="M304" s="72">
        <f t="shared" si="64"/>
        <v>0</v>
      </c>
      <c r="N304" s="72">
        <v>0</v>
      </c>
      <c r="O304" s="60">
        <v>0</v>
      </c>
      <c r="P304" s="61">
        <f t="shared" si="65"/>
        <v>0</v>
      </c>
      <c r="Q304" s="72">
        <f t="shared" si="66"/>
        <v>0</v>
      </c>
      <c r="R304" s="72">
        <v>0</v>
      </c>
      <c r="S304" s="60">
        <v>0</v>
      </c>
      <c r="T304" s="72">
        <f t="shared" si="67"/>
        <v>0</v>
      </c>
      <c r="U304" s="72">
        <v>0</v>
      </c>
      <c r="V304" s="72">
        <v>0</v>
      </c>
      <c r="W304" s="72">
        <f t="shared" si="68"/>
        <v>0</v>
      </c>
      <c r="X304" s="72">
        <v>0</v>
      </c>
      <c r="Y304" s="60">
        <v>0</v>
      </c>
      <c r="Z304" s="61">
        <f t="shared" si="69"/>
        <v>0</v>
      </c>
      <c r="AA304" s="72">
        <f t="shared" si="70"/>
        <v>0</v>
      </c>
      <c r="AB304" s="72">
        <v>0</v>
      </c>
      <c r="AC304" s="60">
        <v>0</v>
      </c>
      <c r="AD304" s="72">
        <f t="shared" si="71"/>
        <v>0</v>
      </c>
      <c r="AE304" s="72">
        <v>0</v>
      </c>
      <c r="AF304" s="60">
        <v>0</v>
      </c>
      <c r="AG304" s="72">
        <f t="shared" si="72"/>
        <v>0</v>
      </c>
      <c r="AH304" s="72">
        <v>0</v>
      </c>
      <c r="AI304" s="60">
        <v>0</v>
      </c>
      <c r="AJ304" s="72">
        <f t="shared" si="73"/>
        <v>0</v>
      </c>
      <c r="AK304" s="72">
        <v>0</v>
      </c>
      <c r="AL304" s="60">
        <v>0</v>
      </c>
      <c r="AM304" s="72">
        <f t="shared" si="74"/>
        <v>0</v>
      </c>
      <c r="AN304" s="72">
        <v>0</v>
      </c>
      <c r="AO304" s="60">
        <v>0</v>
      </c>
    </row>
    <row r="305" spans="1:41" ht="20.100000000000001" customHeight="1">
      <c r="A305" s="59" t="s">
        <v>347</v>
      </c>
      <c r="B305" s="59" t="s">
        <v>101</v>
      </c>
      <c r="C305" s="59" t="s">
        <v>180</v>
      </c>
      <c r="D305" s="59" t="s">
        <v>349</v>
      </c>
      <c r="E305" s="72">
        <f t="shared" si="60"/>
        <v>199.8</v>
      </c>
      <c r="F305" s="72">
        <f t="shared" si="61"/>
        <v>199.8</v>
      </c>
      <c r="G305" s="72">
        <f t="shared" si="62"/>
        <v>199.8</v>
      </c>
      <c r="H305" s="72">
        <v>73.56</v>
      </c>
      <c r="I305" s="60">
        <v>126.24</v>
      </c>
      <c r="J305" s="72">
        <f t="shared" si="63"/>
        <v>0</v>
      </c>
      <c r="K305" s="72">
        <v>0</v>
      </c>
      <c r="L305" s="60">
        <v>0</v>
      </c>
      <c r="M305" s="72">
        <f t="shared" si="64"/>
        <v>0</v>
      </c>
      <c r="N305" s="72">
        <v>0</v>
      </c>
      <c r="O305" s="60">
        <v>0</v>
      </c>
      <c r="P305" s="61">
        <f t="shared" si="65"/>
        <v>0</v>
      </c>
      <c r="Q305" s="72">
        <f t="shared" si="66"/>
        <v>0</v>
      </c>
      <c r="R305" s="72">
        <v>0</v>
      </c>
      <c r="S305" s="60">
        <v>0</v>
      </c>
      <c r="T305" s="72">
        <f t="shared" si="67"/>
        <v>0</v>
      </c>
      <c r="U305" s="72">
        <v>0</v>
      </c>
      <c r="V305" s="72">
        <v>0</v>
      </c>
      <c r="W305" s="72">
        <f t="shared" si="68"/>
        <v>0</v>
      </c>
      <c r="X305" s="72">
        <v>0</v>
      </c>
      <c r="Y305" s="60">
        <v>0</v>
      </c>
      <c r="Z305" s="61">
        <f t="shared" si="69"/>
        <v>0</v>
      </c>
      <c r="AA305" s="72">
        <f t="shared" si="70"/>
        <v>0</v>
      </c>
      <c r="AB305" s="72">
        <v>0</v>
      </c>
      <c r="AC305" s="60">
        <v>0</v>
      </c>
      <c r="AD305" s="72">
        <f t="shared" si="71"/>
        <v>0</v>
      </c>
      <c r="AE305" s="72">
        <v>0</v>
      </c>
      <c r="AF305" s="60">
        <v>0</v>
      </c>
      <c r="AG305" s="72">
        <f t="shared" si="72"/>
        <v>0</v>
      </c>
      <c r="AH305" s="72">
        <v>0</v>
      </c>
      <c r="AI305" s="60">
        <v>0</v>
      </c>
      <c r="AJ305" s="72">
        <f t="shared" si="73"/>
        <v>0</v>
      </c>
      <c r="AK305" s="72">
        <v>0</v>
      </c>
      <c r="AL305" s="60">
        <v>0</v>
      </c>
      <c r="AM305" s="72">
        <f t="shared" si="74"/>
        <v>0</v>
      </c>
      <c r="AN305" s="72">
        <v>0</v>
      </c>
      <c r="AO305" s="60">
        <v>0</v>
      </c>
    </row>
    <row r="306" spans="1:41" ht="20.100000000000001" customHeight="1">
      <c r="A306" s="59" t="s">
        <v>36</v>
      </c>
      <c r="B306" s="59" t="s">
        <v>36</v>
      </c>
      <c r="C306" s="59" t="s">
        <v>36</v>
      </c>
      <c r="D306" s="59" t="s">
        <v>350</v>
      </c>
      <c r="E306" s="72">
        <f t="shared" si="60"/>
        <v>357.8</v>
      </c>
      <c r="F306" s="72">
        <f t="shared" si="61"/>
        <v>357.8</v>
      </c>
      <c r="G306" s="72">
        <f t="shared" si="62"/>
        <v>357.8</v>
      </c>
      <c r="H306" s="72">
        <v>0</v>
      </c>
      <c r="I306" s="60">
        <v>357.8</v>
      </c>
      <c r="J306" s="72">
        <f t="shared" si="63"/>
        <v>0</v>
      </c>
      <c r="K306" s="72">
        <v>0</v>
      </c>
      <c r="L306" s="60">
        <v>0</v>
      </c>
      <c r="M306" s="72">
        <f t="shared" si="64"/>
        <v>0</v>
      </c>
      <c r="N306" s="72">
        <v>0</v>
      </c>
      <c r="O306" s="60">
        <v>0</v>
      </c>
      <c r="P306" s="61">
        <f t="shared" si="65"/>
        <v>0</v>
      </c>
      <c r="Q306" s="72">
        <f t="shared" si="66"/>
        <v>0</v>
      </c>
      <c r="R306" s="72">
        <v>0</v>
      </c>
      <c r="S306" s="60">
        <v>0</v>
      </c>
      <c r="T306" s="72">
        <f t="shared" si="67"/>
        <v>0</v>
      </c>
      <c r="U306" s="72">
        <v>0</v>
      </c>
      <c r="V306" s="72">
        <v>0</v>
      </c>
      <c r="W306" s="72">
        <f t="shared" si="68"/>
        <v>0</v>
      </c>
      <c r="X306" s="72">
        <v>0</v>
      </c>
      <c r="Y306" s="60">
        <v>0</v>
      </c>
      <c r="Z306" s="61">
        <f t="shared" si="69"/>
        <v>0</v>
      </c>
      <c r="AA306" s="72">
        <f t="shared" si="70"/>
        <v>0</v>
      </c>
      <c r="AB306" s="72">
        <v>0</v>
      </c>
      <c r="AC306" s="60">
        <v>0</v>
      </c>
      <c r="AD306" s="72">
        <f t="shared" si="71"/>
        <v>0</v>
      </c>
      <c r="AE306" s="72">
        <v>0</v>
      </c>
      <c r="AF306" s="60">
        <v>0</v>
      </c>
      <c r="AG306" s="72">
        <f t="shared" si="72"/>
        <v>0</v>
      </c>
      <c r="AH306" s="72">
        <v>0</v>
      </c>
      <c r="AI306" s="60">
        <v>0</v>
      </c>
      <c r="AJ306" s="72">
        <f t="shared" si="73"/>
        <v>0</v>
      </c>
      <c r="AK306" s="72">
        <v>0</v>
      </c>
      <c r="AL306" s="60">
        <v>0</v>
      </c>
      <c r="AM306" s="72">
        <f t="shared" si="74"/>
        <v>0</v>
      </c>
      <c r="AN306" s="72">
        <v>0</v>
      </c>
      <c r="AO306" s="60">
        <v>0</v>
      </c>
    </row>
    <row r="307" spans="1:41" ht="20.100000000000001" customHeight="1">
      <c r="A307" s="59" t="s">
        <v>351</v>
      </c>
      <c r="B307" s="59" t="s">
        <v>91</v>
      </c>
      <c r="C307" s="59" t="s">
        <v>180</v>
      </c>
      <c r="D307" s="59" t="s">
        <v>352</v>
      </c>
      <c r="E307" s="72">
        <f t="shared" si="60"/>
        <v>357.8</v>
      </c>
      <c r="F307" s="72">
        <f t="shared" si="61"/>
        <v>357.8</v>
      </c>
      <c r="G307" s="72">
        <f t="shared" si="62"/>
        <v>357.8</v>
      </c>
      <c r="H307" s="72">
        <v>0</v>
      </c>
      <c r="I307" s="60">
        <v>357.8</v>
      </c>
      <c r="J307" s="72">
        <f t="shared" si="63"/>
        <v>0</v>
      </c>
      <c r="K307" s="72">
        <v>0</v>
      </c>
      <c r="L307" s="60">
        <v>0</v>
      </c>
      <c r="M307" s="72">
        <f t="shared" si="64"/>
        <v>0</v>
      </c>
      <c r="N307" s="72">
        <v>0</v>
      </c>
      <c r="O307" s="60">
        <v>0</v>
      </c>
      <c r="P307" s="61">
        <f t="shared" si="65"/>
        <v>0</v>
      </c>
      <c r="Q307" s="72">
        <f t="shared" si="66"/>
        <v>0</v>
      </c>
      <c r="R307" s="72">
        <v>0</v>
      </c>
      <c r="S307" s="60">
        <v>0</v>
      </c>
      <c r="T307" s="72">
        <f t="shared" si="67"/>
        <v>0</v>
      </c>
      <c r="U307" s="72">
        <v>0</v>
      </c>
      <c r="V307" s="72">
        <v>0</v>
      </c>
      <c r="W307" s="72">
        <f t="shared" si="68"/>
        <v>0</v>
      </c>
      <c r="X307" s="72">
        <v>0</v>
      </c>
      <c r="Y307" s="60">
        <v>0</v>
      </c>
      <c r="Z307" s="61">
        <f t="shared" si="69"/>
        <v>0</v>
      </c>
      <c r="AA307" s="72">
        <f t="shared" si="70"/>
        <v>0</v>
      </c>
      <c r="AB307" s="72">
        <v>0</v>
      </c>
      <c r="AC307" s="60">
        <v>0</v>
      </c>
      <c r="AD307" s="72">
        <f t="shared" si="71"/>
        <v>0</v>
      </c>
      <c r="AE307" s="72">
        <v>0</v>
      </c>
      <c r="AF307" s="60">
        <v>0</v>
      </c>
      <c r="AG307" s="72">
        <f t="shared" si="72"/>
        <v>0</v>
      </c>
      <c r="AH307" s="72">
        <v>0</v>
      </c>
      <c r="AI307" s="60">
        <v>0</v>
      </c>
      <c r="AJ307" s="72">
        <f t="shared" si="73"/>
        <v>0</v>
      </c>
      <c r="AK307" s="72">
        <v>0</v>
      </c>
      <c r="AL307" s="60">
        <v>0</v>
      </c>
      <c r="AM307" s="72">
        <f t="shared" si="74"/>
        <v>0</v>
      </c>
      <c r="AN307" s="72">
        <v>0</v>
      </c>
      <c r="AO307" s="60">
        <v>0</v>
      </c>
    </row>
    <row r="308" spans="1:41" ht="20.100000000000001" customHeight="1">
      <c r="A308" s="59" t="s">
        <v>36</v>
      </c>
      <c r="B308" s="59" t="s">
        <v>36</v>
      </c>
      <c r="C308" s="59" t="s">
        <v>36</v>
      </c>
      <c r="D308" s="59" t="s">
        <v>333</v>
      </c>
      <c r="E308" s="72">
        <f t="shared" si="60"/>
        <v>0.02</v>
      </c>
      <c r="F308" s="72">
        <f t="shared" si="61"/>
        <v>0.02</v>
      </c>
      <c r="G308" s="72">
        <f t="shared" si="62"/>
        <v>0.02</v>
      </c>
      <c r="H308" s="72">
        <v>0.02</v>
      </c>
      <c r="I308" s="60">
        <v>0</v>
      </c>
      <c r="J308" s="72">
        <f t="shared" si="63"/>
        <v>0</v>
      </c>
      <c r="K308" s="72">
        <v>0</v>
      </c>
      <c r="L308" s="60">
        <v>0</v>
      </c>
      <c r="M308" s="72">
        <f t="shared" si="64"/>
        <v>0</v>
      </c>
      <c r="N308" s="72">
        <v>0</v>
      </c>
      <c r="O308" s="60">
        <v>0</v>
      </c>
      <c r="P308" s="61">
        <f t="shared" si="65"/>
        <v>0</v>
      </c>
      <c r="Q308" s="72">
        <f t="shared" si="66"/>
        <v>0</v>
      </c>
      <c r="R308" s="72">
        <v>0</v>
      </c>
      <c r="S308" s="60">
        <v>0</v>
      </c>
      <c r="T308" s="72">
        <f t="shared" si="67"/>
        <v>0</v>
      </c>
      <c r="U308" s="72">
        <v>0</v>
      </c>
      <c r="V308" s="72">
        <v>0</v>
      </c>
      <c r="W308" s="72">
        <f t="shared" si="68"/>
        <v>0</v>
      </c>
      <c r="X308" s="72">
        <v>0</v>
      </c>
      <c r="Y308" s="60">
        <v>0</v>
      </c>
      <c r="Z308" s="61">
        <f t="shared" si="69"/>
        <v>0</v>
      </c>
      <c r="AA308" s="72">
        <f t="shared" si="70"/>
        <v>0</v>
      </c>
      <c r="AB308" s="72">
        <v>0</v>
      </c>
      <c r="AC308" s="60">
        <v>0</v>
      </c>
      <c r="AD308" s="72">
        <f t="shared" si="71"/>
        <v>0</v>
      </c>
      <c r="AE308" s="72">
        <v>0</v>
      </c>
      <c r="AF308" s="60">
        <v>0</v>
      </c>
      <c r="AG308" s="72">
        <f t="shared" si="72"/>
        <v>0</v>
      </c>
      <c r="AH308" s="72">
        <v>0</v>
      </c>
      <c r="AI308" s="60">
        <v>0</v>
      </c>
      <c r="AJ308" s="72">
        <f t="shared" si="73"/>
        <v>0</v>
      </c>
      <c r="AK308" s="72">
        <v>0</v>
      </c>
      <c r="AL308" s="60">
        <v>0</v>
      </c>
      <c r="AM308" s="72">
        <f t="shared" si="74"/>
        <v>0</v>
      </c>
      <c r="AN308" s="72">
        <v>0</v>
      </c>
      <c r="AO308" s="60">
        <v>0</v>
      </c>
    </row>
    <row r="309" spans="1:41" ht="20.100000000000001" customHeight="1">
      <c r="A309" s="59" t="s">
        <v>334</v>
      </c>
      <c r="B309" s="59" t="s">
        <v>91</v>
      </c>
      <c r="C309" s="59" t="s">
        <v>180</v>
      </c>
      <c r="D309" s="59" t="s">
        <v>335</v>
      </c>
      <c r="E309" s="72">
        <f t="shared" si="60"/>
        <v>0.02</v>
      </c>
      <c r="F309" s="72">
        <f t="shared" si="61"/>
        <v>0.02</v>
      </c>
      <c r="G309" s="72">
        <f t="shared" si="62"/>
        <v>0.02</v>
      </c>
      <c r="H309" s="72">
        <v>0.02</v>
      </c>
      <c r="I309" s="60">
        <v>0</v>
      </c>
      <c r="J309" s="72">
        <f t="shared" si="63"/>
        <v>0</v>
      </c>
      <c r="K309" s="72">
        <v>0</v>
      </c>
      <c r="L309" s="60">
        <v>0</v>
      </c>
      <c r="M309" s="72">
        <f t="shared" si="64"/>
        <v>0</v>
      </c>
      <c r="N309" s="72">
        <v>0</v>
      </c>
      <c r="O309" s="60">
        <v>0</v>
      </c>
      <c r="P309" s="61">
        <f t="shared" si="65"/>
        <v>0</v>
      </c>
      <c r="Q309" s="72">
        <f t="shared" si="66"/>
        <v>0</v>
      </c>
      <c r="R309" s="72">
        <v>0</v>
      </c>
      <c r="S309" s="60">
        <v>0</v>
      </c>
      <c r="T309" s="72">
        <f t="shared" si="67"/>
        <v>0</v>
      </c>
      <c r="U309" s="72">
        <v>0</v>
      </c>
      <c r="V309" s="72">
        <v>0</v>
      </c>
      <c r="W309" s="72">
        <f t="shared" si="68"/>
        <v>0</v>
      </c>
      <c r="X309" s="72">
        <v>0</v>
      </c>
      <c r="Y309" s="60">
        <v>0</v>
      </c>
      <c r="Z309" s="61">
        <f t="shared" si="69"/>
        <v>0</v>
      </c>
      <c r="AA309" s="72">
        <f t="shared" si="70"/>
        <v>0</v>
      </c>
      <c r="AB309" s="72">
        <v>0</v>
      </c>
      <c r="AC309" s="60">
        <v>0</v>
      </c>
      <c r="AD309" s="72">
        <f t="shared" si="71"/>
        <v>0</v>
      </c>
      <c r="AE309" s="72">
        <v>0</v>
      </c>
      <c r="AF309" s="60">
        <v>0</v>
      </c>
      <c r="AG309" s="72">
        <f t="shared" si="72"/>
        <v>0</v>
      </c>
      <c r="AH309" s="72">
        <v>0</v>
      </c>
      <c r="AI309" s="60">
        <v>0</v>
      </c>
      <c r="AJ309" s="72">
        <f t="shared" si="73"/>
        <v>0</v>
      </c>
      <c r="AK309" s="72">
        <v>0</v>
      </c>
      <c r="AL309" s="60">
        <v>0</v>
      </c>
      <c r="AM309" s="72">
        <f t="shared" si="74"/>
        <v>0</v>
      </c>
      <c r="AN309" s="72">
        <v>0</v>
      </c>
      <c r="AO309" s="60">
        <v>0</v>
      </c>
    </row>
    <row r="310" spans="1:41" ht="20.100000000000001" customHeight="1">
      <c r="A310" s="59" t="s">
        <v>36</v>
      </c>
      <c r="B310" s="59" t="s">
        <v>36</v>
      </c>
      <c r="C310" s="59" t="s">
        <v>36</v>
      </c>
      <c r="D310" s="59" t="s">
        <v>181</v>
      </c>
      <c r="E310" s="72">
        <f t="shared" si="60"/>
        <v>738.28</v>
      </c>
      <c r="F310" s="72">
        <f t="shared" si="61"/>
        <v>738.28</v>
      </c>
      <c r="G310" s="72">
        <f t="shared" si="62"/>
        <v>738.28</v>
      </c>
      <c r="H310" s="72">
        <v>398.52</v>
      </c>
      <c r="I310" s="60">
        <v>339.76</v>
      </c>
      <c r="J310" s="72">
        <f t="shared" si="63"/>
        <v>0</v>
      </c>
      <c r="K310" s="72">
        <v>0</v>
      </c>
      <c r="L310" s="60">
        <v>0</v>
      </c>
      <c r="M310" s="72">
        <f t="shared" si="64"/>
        <v>0</v>
      </c>
      <c r="N310" s="72">
        <v>0</v>
      </c>
      <c r="O310" s="60">
        <v>0</v>
      </c>
      <c r="P310" s="61">
        <f t="shared" si="65"/>
        <v>0</v>
      </c>
      <c r="Q310" s="72">
        <f t="shared" si="66"/>
        <v>0</v>
      </c>
      <c r="R310" s="72">
        <v>0</v>
      </c>
      <c r="S310" s="60">
        <v>0</v>
      </c>
      <c r="T310" s="72">
        <f t="shared" si="67"/>
        <v>0</v>
      </c>
      <c r="U310" s="72">
        <v>0</v>
      </c>
      <c r="V310" s="72">
        <v>0</v>
      </c>
      <c r="W310" s="72">
        <f t="shared" si="68"/>
        <v>0</v>
      </c>
      <c r="X310" s="72">
        <v>0</v>
      </c>
      <c r="Y310" s="60">
        <v>0</v>
      </c>
      <c r="Z310" s="61">
        <f t="shared" si="69"/>
        <v>0</v>
      </c>
      <c r="AA310" s="72">
        <f t="shared" si="70"/>
        <v>0</v>
      </c>
      <c r="AB310" s="72">
        <v>0</v>
      </c>
      <c r="AC310" s="60">
        <v>0</v>
      </c>
      <c r="AD310" s="72">
        <f t="shared" si="71"/>
        <v>0</v>
      </c>
      <c r="AE310" s="72">
        <v>0</v>
      </c>
      <c r="AF310" s="60">
        <v>0</v>
      </c>
      <c r="AG310" s="72">
        <f t="shared" si="72"/>
        <v>0</v>
      </c>
      <c r="AH310" s="72">
        <v>0</v>
      </c>
      <c r="AI310" s="60">
        <v>0</v>
      </c>
      <c r="AJ310" s="72">
        <f t="shared" si="73"/>
        <v>0</v>
      </c>
      <c r="AK310" s="72">
        <v>0</v>
      </c>
      <c r="AL310" s="60">
        <v>0</v>
      </c>
      <c r="AM310" s="72">
        <f t="shared" si="74"/>
        <v>0</v>
      </c>
      <c r="AN310" s="72">
        <v>0</v>
      </c>
      <c r="AO310" s="60">
        <v>0</v>
      </c>
    </row>
    <row r="311" spans="1:41" ht="20.100000000000001" customHeight="1">
      <c r="A311" s="59" t="s">
        <v>36</v>
      </c>
      <c r="B311" s="59" t="s">
        <v>36</v>
      </c>
      <c r="C311" s="59" t="s">
        <v>36</v>
      </c>
      <c r="D311" s="59" t="s">
        <v>346</v>
      </c>
      <c r="E311" s="72">
        <f t="shared" si="60"/>
        <v>700.34</v>
      </c>
      <c r="F311" s="72">
        <f t="shared" si="61"/>
        <v>700.34</v>
      </c>
      <c r="G311" s="72">
        <f t="shared" si="62"/>
        <v>700.34</v>
      </c>
      <c r="H311" s="72">
        <v>362.82</v>
      </c>
      <c r="I311" s="60">
        <v>337.52</v>
      </c>
      <c r="J311" s="72">
        <f t="shared" si="63"/>
        <v>0</v>
      </c>
      <c r="K311" s="72">
        <v>0</v>
      </c>
      <c r="L311" s="60">
        <v>0</v>
      </c>
      <c r="M311" s="72">
        <f t="shared" si="64"/>
        <v>0</v>
      </c>
      <c r="N311" s="72">
        <v>0</v>
      </c>
      <c r="O311" s="60">
        <v>0</v>
      </c>
      <c r="P311" s="61">
        <f t="shared" si="65"/>
        <v>0</v>
      </c>
      <c r="Q311" s="72">
        <f t="shared" si="66"/>
        <v>0</v>
      </c>
      <c r="R311" s="72">
        <v>0</v>
      </c>
      <c r="S311" s="60">
        <v>0</v>
      </c>
      <c r="T311" s="72">
        <f t="shared" si="67"/>
        <v>0</v>
      </c>
      <c r="U311" s="72">
        <v>0</v>
      </c>
      <c r="V311" s="72">
        <v>0</v>
      </c>
      <c r="W311" s="72">
        <f t="shared" si="68"/>
        <v>0</v>
      </c>
      <c r="X311" s="72">
        <v>0</v>
      </c>
      <c r="Y311" s="60">
        <v>0</v>
      </c>
      <c r="Z311" s="61">
        <f t="shared" si="69"/>
        <v>0</v>
      </c>
      <c r="AA311" s="72">
        <f t="shared" si="70"/>
        <v>0</v>
      </c>
      <c r="AB311" s="72">
        <v>0</v>
      </c>
      <c r="AC311" s="60">
        <v>0</v>
      </c>
      <c r="AD311" s="72">
        <f t="shared" si="71"/>
        <v>0</v>
      </c>
      <c r="AE311" s="72">
        <v>0</v>
      </c>
      <c r="AF311" s="60">
        <v>0</v>
      </c>
      <c r="AG311" s="72">
        <f t="shared" si="72"/>
        <v>0</v>
      </c>
      <c r="AH311" s="72">
        <v>0</v>
      </c>
      <c r="AI311" s="60">
        <v>0</v>
      </c>
      <c r="AJ311" s="72">
        <f t="shared" si="73"/>
        <v>0</v>
      </c>
      <c r="AK311" s="72">
        <v>0</v>
      </c>
      <c r="AL311" s="60">
        <v>0</v>
      </c>
      <c r="AM311" s="72">
        <f t="shared" si="74"/>
        <v>0</v>
      </c>
      <c r="AN311" s="72">
        <v>0</v>
      </c>
      <c r="AO311" s="60">
        <v>0</v>
      </c>
    </row>
    <row r="312" spans="1:41" ht="20.100000000000001" customHeight="1">
      <c r="A312" s="59" t="s">
        <v>347</v>
      </c>
      <c r="B312" s="59" t="s">
        <v>91</v>
      </c>
      <c r="C312" s="59" t="s">
        <v>182</v>
      </c>
      <c r="D312" s="59" t="s">
        <v>348</v>
      </c>
      <c r="E312" s="72">
        <f t="shared" si="60"/>
        <v>313.56</v>
      </c>
      <c r="F312" s="72">
        <f t="shared" si="61"/>
        <v>313.56</v>
      </c>
      <c r="G312" s="72">
        <f t="shared" si="62"/>
        <v>313.56</v>
      </c>
      <c r="H312" s="72">
        <v>313.56</v>
      </c>
      <c r="I312" s="60">
        <v>0</v>
      </c>
      <c r="J312" s="72">
        <f t="shared" si="63"/>
        <v>0</v>
      </c>
      <c r="K312" s="72">
        <v>0</v>
      </c>
      <c r="L312" s="60">
        <v>0</v>
      </c>
      <c r="M312" s="72">
        <f t="shared" si="64"/>
        <v>0</v>
      </c>
      <c r="N312" s="72">
        <v>0</v>
      </c>
      <c r="O312" s="60">
        <v>0</v>
      </c>
      <c r="P312" s="61">
        <f t="shared" si="65"/>
        <v>0</v>
      </c>
      <c r="Q312" s="72">
        <f t="shared" si="66"/>
        <v>0</v>
      </c>
      <c r="R312" s="72">
        <v>0</v>
      </c>
      <c r="S312" s="60">
        <v>0</v>
      </c>
      <c r="T312" s="72">
        <f t="shared" si="67"/>
        <v>0</v>
      </c>
      <c r="U312" s="72">
        <v>0</v>
      </c>
      <c r="V312" s="72">
        <v>0</v>
      </c>
      <c r="W312" s="72">
        <f t="shared" si="68"/>
        <v>0</v>
      </c>
      <c r="X312" s="72">
        <v>0</v>
      </c>
      <c r="Y312" s="60">
        <v>0</v>
      </c>
      <c r="Z312" s="61">
        <f t="shared" si="69"/>
        <v>0</v>
      </c>
      <c r="AA312" s="72">
        <f t="shared" si="70"/>
        <v>0</v>
      </c>
      <c r="AB312" s="72">
        <v>0</v>
      </c>
      <c r="AC312" s="60">
        <v>0</v>
      </c>
      <c r="AD312" s="72">
        <f t="shared" si="71"/>
        <v>0</v>
      </c>
      <c r="AE312" s="72">
        <v>0</v>
      </c>
      <c r="AF312" s="60">
        <v>0</v>
      </c>
      <c r="AG312" s="72">
        <f t="shared" si="72"/>
        <v>0</v>
      </c>
      <c r="AH312" s="72">
        <v>0</v>
      </c>
      <c r="AI312" s="60">
        <v>0</v>
      </c>
      <c r="AJ312" s="72">
        <f t="shared" si="73"/>
        <v>0</v>
      </c>
      <c r="AK312" s="72">
        <v>0</v>
      </c>
      <c r="AL312" s="60">
        <v>0</v>
      </c>
      <c r="AM312" s="72">
        <f t="shared" si="74"/>
        <v>0</v>
      </c>
      <c r="AN312" s="72">
        <v>0</v>
      </c>
      <c r="AO312" s="60">
        <v>0</v>
      </c>
    </row>
    <row r="313" spans="1:41" ht="20.100000000000001" customHeight="1">
      <c r="A313" s="59" t="s">
        <v>347</v>
      </c>
      <c r="B313" s="59" t="s">
        <v>101</v>
      </c>
      <c r="C313" s="59" t="s">
        <v>182</v>
      </c>
      <c r="D313" s="59" t="s">
        <v>349</v>
      </c>
      <c r="E313" s="72">
        <f t="shared" si="60"/>
        <v>386.78</v>
      </c>
      <c r="F313" s="72">
        <f t="shared" si="61"/>
        <v>386.78</v>
      </c>
      <c r="G313" s="72">
        <f t="shared" si="62"/>
        <v>386.78</v>
      </c>
      <c r="H313" s="72">
        <v>49.26</v>
      </c>
      <c r="I313" s="60">
        <v>337.52</v>
      </c>
      <c r="J313" s="72">
        <f t="shared" si="63"/>
        <v>0</v>
      </c>
      <c r="K313" s="72">
        <v>0</v>
      </c>
      <c r="L313" s="60">
        <v>0</v>
      </c>
      <c r="M313" s="72">
        <f t="shared" si="64"/>
        <v>0</v>
      </c>
      <c r="N313" s="72">
        <v>0</v>
      </c>
      <c r="O313" s="60">
        <v>0</v>
      </c>
      <c r="P313" s="61">
        <f t="shared" si="65"/>
        <v>0</v>
      </c>
      <c r="Q313" s="72">
        <f t="shared" si="66"/>
        <v>0</v>
      </c>
      <c r="R313" s="72">
        <v>0</v>
      </c>
      <c r="S313" s="60">
        <v>0</v>
      </c>
      <c r="T313" s="72">
        <f t="shared" si="67"/>
        <v>0</v>
      </c>
      <c r="U313" s="72">
        <v>0</v>
      </c>
      <c r="V313" s="72">
        <v>0</v>
      </c>
      <c r="W313" s="72">
        <f t="shared" si="68"/>
        <v>0</v>
      </c>
      <c r="X313" s="72">
        <v>0</v>
      </c>
      <c r="Y313" s="60">
        <v>0</v>
      </c>
      <c r="Z313" s="61">
        <f t="shared" si="69"/>
        <v>0</v>
      </c>
      <c r="AA313" s="72">
        <f t="shared" si="70"/>
        <v>0</v>
      </c>
      <c r="AB313" s="72">
        <v>0</v>
      </c>
      <c r="AC313" s="60">
        <v>0</v>
      </c>
      <c r="AD313" s="72">
        <f t="shared" si="71"/>
        <v>0</v>
      </c>
      <c r="AE313" s="72">
        <v>0</v>
      </c>
      <c r="AF313" s="60">
        <v>0</v>
      </c>
      <c r="AG313" s="72">
        <f t="shared" si="72"/>
        <v>0</v>
      </c>
      <c r="AH313" s="72">
        <v>0</v>
      </c>
      <c r="AI313" s="60">
        <v>0</v>
      </c>
      <c r="AJ313" s="72">
        <f t="shared" si="73"/>
        <v>0</v>
      </c>
      <c r="AK313" s="72">
        <v>0</v>
      </c>
      <c r="AL313" s="60">
        <v>0</v>
      </c>
      <c r="AM313" s="72">
        <f t="shared" si="74"/>
        <v>0</v>
      </c>
      <c r="AN313" s="72">
        <v>0</v>
      </c>
      <c r="AO313" s="60">
        <v>0</v>
      </c>
    </row>
    <row r="314" spans="1:41" ht="20.100000000000001" customHeight="1">
      <c r="A314" s="59" t="s">
        <v>36</v>
      </c>
      <c r="B314" s="59" t="s">
        <v>36</v>
      </c>
      <c r="C314" s="59" t="s">
        <v>36</v>
      </c>
      <c r="D314" s="59" t="s">
        <v>350</v>
      </c>
      <c r="E314" s="72">
        <f t="shared" si="60"/>
        <v>2.2400000000000002</v>
      </c>
      <c r="F314" s="72">
        <f t="shared" si="61"/>
        <v>2.2400000000000002</v>
      </c>
      <c r="G314" s="72">
        <f t="shared" si="62"/>
        <v>2.2400000000000002</v>
      </c>
      <c r="H314" s="72">
        <v>0</v>
      </c>
      <c r="I314" s="60">
        <v>2.2400000000000002</v>
      </c>
      <c r="J314" s="72">
        <f t="shared" si="63"/>
        <v>0</v>
      </c>
      <c r="K314" s="72">
        <v>0</v>
      </c>
      <c r="L314" s="60">
        <v>0</v>
      </c>
      <c r="M314" s="72">
        <f t="shared" si="64"/>
        <v>0</v>
      </c>
      <c r="N314" s="72">
        <v>0</v>
      </c>
      <c r="O314" s="60">
        <v>0</v>
      </c>
      <c r="P314" s="61">
        <f t="shared" si="65"/>
        <v>0</v>
      </c>
      <c r="Q314" s="72">
        <f t="shared" si="66"/>
        <v>0</v>
      </c>
      <c r="R314" s="72">
        <v>0</v>
      </c>
      <c r="S314" s="60">
        <v>0</v>
      </c>
      <c r="T314" s="72">
        <f t="shared" si="67"/>
        <v>0</v>
      </c>
      <c r="U314" s="72">
        <v>0</v>
      </c>
      <c r="V314" s="72">
        <v>0</v>
      </c>
      <c r="W314" s="72">
        <f t="shared" si="68"/>
        <v>0</v>
      </c>
      <c r="X314" s="72">
        <v>0</v>
      </c>
      <c r="Y314" s="60">
        <v>0</v>
      </c>
      <c r="Z314" s="61">
        <f t="shared" si="69"/>
        <v>0</v>
      </c>
      <c r="AA314" s="72">
        <f t="shared" si="70"/>
        <v>0</v>
      </c>
      <c r="AB314" s="72">
        <v>0</v>
      </c>
      <c r="AC314" s="60">
        <v>0</v>
      </c>
      <c r="AD314" s="72">
        <f t="shared" si="71"/>
        <v>0</v>
      </c>
      <c r="AE314" s="72">
        <v>0</v>
      </c>
      <c r="AF314" s="60">
        <v>0</v>
      </c>
      <c r="AG314" s="72">
        <f t="shared" si="72"/>
        <v>0</v>
      </c>
      <c r="AH314" s="72">
        <v>0</v>
      </c>
      <c r="AI314" s="60">
        <v>0</v>
      </c>
      <c r="AJ314" s="72">
        <f t="shared" si="73"/>
        <v>0</v>
      </c>
      <c r="AK314" s="72">
        <v>0</v>
      </c>
      <c r="AL314" s="60">
        <v>0</v>
      </c>
      <c r="AM314" s="72">
        <f t="shared" si="74"/>
        <v>0</v>
      </c>
      <c r="AN314" s="72">
        <v>0</v>
      </c>
      <c r="AO314" s="60">
        <v>0</v>
      </c>
    </row>
    <row r="315" spans="1:41" ht="20.100000000000001" customHeight="1">
      <c r="A315" s="59" t="s">
        <v>351</v>
      </c>
      <c r="B315" s="59" t="s">
        <v>91</v>
      </c>
      <c r="C315" s="59" t="s">
        <v>182</v>
      </c>
      <c r="D315" s="59" t="s">
        <v>352</v>
      </c>
      <c r="E315" s="72">
        <f t="shared" si="60"/>
        <v>2.2400000000000002</v>
      </c>
      <c r="F315" s="72">
        <f t="shared" si="61"/>
        <v>2.2400000000000002</v>
      </c>
      <c r="G315" s="72">
        <f t="shared" si="62"/>
        <v>2.2400000000000002</v>
      </c>
      <c r="H315" s="72">
        <v>0</v>
      </c>
      <c r="I315" s="60">
        <v>2.2400000000000002</v>
      </c>
      <c r="J315" s="72">
        <f t="shared" si="63"/>
        <v>0</v>
      </c>
      <c r="K315" s="72">
        <v>0</v>
      </c>
      <c r="L315" s="60">
        <v>0</v>
      </c>
      <c r="M315" s="72">
        <f t="shared" si="64"/>
        <v>0</v>
      </c>
      <c r="N315" s="72">
        <v>0</v>
      </c>
      <c r="O315" s="60">
        <v>0</v>
      </c>
      <c r="P315" s="61">
        <f t="shared" si="65"/>
        <v>0</v>
      </c>
      <c r="Q315" s="72">
        <f t="shared" si="66"/>
        <v>0</v>
      </c>
      <c r="R315" s="72">
        <v>0</v>
      </c>
      <c r="S315" s="60">
        <v>0</v>
      </c>
      <c r="T315" s="72">
        <f t="shared" si="67"/>
        <v>0</v>
      </c>
      <c r="U315" s="72">
        <v>0</v>
      </c>
      <c r="V315" s="72">
        <v>0</v>
      </c>
      <c r="W315" s="72">
        <f t="shared" si="68"/>
        <v>0</v>
      </c>
      <c r="X315" s="72">
        <v>0</v>
      </c>
      <c r="Y315" s="60">
        <v>0</v>
      </c>
      <c r="Z315" s="61">
        <f t="shared" si="69"/>
        <v>0</v>
      </c>
      <c r="AA315" s="72">
        <f t="shared" si="70"/>
        <v>0</v>
      </c>
      <c r="AB315" s="72">
        <v>0</v>
      </c>
      <c r="AC315" s="60">
        <v>0</v>
      </c>
      <c r="AD315" s="72">
        <f t="shared" si="71"/>
        <v>0</v>
      </c>
      <c r="AE315" s="72">
        <v>0</v>
      </c>
      <c r="AF315" s="60">
        <v>0</v>
      </c>
      <c r="AG315" s="72">
        <f t="shared" si="72"/>
        <v>0</v>
      </c>
      <c r="AH315" s="72">
        <v>0</v>
      </c>
      <c r="AI315" s="60">
        <v>0</v>
      </c>
      <c r="AJ315" s="72">
        <f t="shared" si="73"/>
        <v>0</v>
      </c>
      <c r="AK315" s="72">
        <v>0</v>
      </c>
      <c r="AL315" s="60">
        <v>0</v>
      </c>
      <c r="AM315" s="72">
        <f t="shared" si="74"/>
        <v>0</v>
      </c>
      <c r="AN315" s="72">
        <v>0</v>
      </c>
      <c r="AO315" s="60">
        <v>0</v>
      </c>
    </row>
    <row r="316" spans="1:41" ht="20.100000000000001" customHeight="1">
      <c r="A316" s="59" t="s">
        <v>36</v>
      </c>
      <c r="B316" s="59" t="s">
        <v>36</v>
      </c>
      <c r="C316" s="59" t="s">
        <v>36</v>
      </c>
      <c r="D316" s="59" t="s">
        <v>333</v>
      </c>
      <c r="E316" s="72">
        <f t="shared" si="60"/>
        <v>35.700000000000003</v>
      </c>
      <c r="F316" s="72">
        <f t="shared" si="61"/>
        <v>35.700000000000003</v>
      </c>
      <c r="G316" s="72">
        <f t="shared" si="62"/>
        <v>35.700000000000003</v>
      </c>
      <c r="H316" s="72">
        <v>35.700000000000003</v>
      </c>
      <c r="I316" s="60">
        <v>0</v>
      </c>
      <c r="J316" s="72">
        <f t="shared" si="63"/>
        <v>0</v>
      </c>
      <c r="K316" s="72">
        <v>0</v>
      </c>
      <c r="L316" s="60">
        <v>0</v>
      </c>
      <c r="M316" s="72">
        <f t="shared" si="64"/>
        <v>0</v>
      </c>
      <c r="N316" s="72">
        <v>0</v>
      </c>
      <c r="O316" s="60">
        <v>0</v>
      </c>
      <c r="P316" s="61">
        <f t="shared" si="65"/>
        <v>0</v>
      </c>
      <c r="Q316" s="72">
        <f t="shared" si="66"/>
        <v>0</v>
      </c>
      <c r="R316" s="72">
        <v>0</v>
      </c>
      <c r="S316" s="60">
        <v>0</v>
      </c>
      <c r="T316" s="72">
        <f t="shared" si="67"/>
        <v>0</v>
      </c>
      <c r="U316" s="72">
        <v>0</v>
      </c>
      <c r="V316" s="72">
        <v>0</v>
      </c>
      <c r="W316" s="72">
        <f t="shared" si="68"/>
        <v>0</v>
      </c>
      <c r="X316" s="72">
        <v>0</v>
      </c>
      <c r="Y316" s="60">
        <v>0</v>
      </c>
      <c r="Z316" s="61">
        <f t="shared" si="69"/>
        <v>0</v>
      </c>
      <c r="AA316" s="72">
        <f t="shared" si="70"/>
        <v>0</v>
      </c>
      <c r="AB316" s="72">
        <v>0</v>
      </c>
      <c r="AC316" s="60">
        <v>0</v>
      </c>
      <c r="AD316" s="72">
        <f t="shared" si="71"/>
        <v>0</v>
      </c>
      <c r="AE316" s="72">
        <v>0</v>
      </c>
      <c r="AF316" s="60">
        <v>0</v>
      </c>
      <c r="AG316" s="72">
        <f t="shared" si="72"/>
        <v>0</v>
      </c>
      <c r="AH316" s="72">
        <v>0</v>
      </c>
      <c r="AI316" s="60">
        <v>0</v>
      </c>
      <c r="AJ316" s="72">
        <f t="shared" si="73"/>
        <v>0</v>
      </c>
      <c r="AK316" s="72">
        <v>0</v>
      </c>
      <c r="AL316" s="60">
        <v>0</v>
      </c>
      <c r="AM316" s="72">
        <f t="shared" si="74"/>
        <v>0</v>
      </c>
      <c r="AN316" s="72">
        <v>0</v>
      </c>
      <c r="AO316" s="60">
        <v>0</v>
      </c>
    </row>
    <row r="317" spans="1:41" ht="20.100000000000001" customHeight="1">
      <c r="A317" s="59" t="s">
        <v>334</v>
      </c>
      <c r="B317" s="59" t="s">
        <v>91</v>
      </c>
      <c r="C317" s="59" t="s">
        <v>182</v>
      </c>
      <c r="D317" s="59" t="s">
        <v>335</v>
      </c>
      <c r="E317" s="72">
        <f t="shared" si="60"/>
        <v>0.05</v>
      </c>
      <c r="F317" s="72">
        <f t="shared" si="61"/>
        <v>0.05</v>
      </c>
      <c r="G317" s="72">
        <f t="shared" si="62"/>
        <v>0.05</v>
      </c>
      <c r="H317" s="72">
        <v>0.05</v>
      </c>
      <c r="I317" s="60">
        <v>0</v>
      </c>
      <c r="J317" s="72">
        <f t="shared" si="63"/>
        <v>0</v>
      </c>
      <c r="K317" s="72">
        <v>0</v>
      </c>
      <c r="L317" s="60">
        <v>0</v>
      </c>
      <c r="M317" s="72">
        <f t="shared" si="64"/>
        <v>0</v>
      </c>
      <c r="N317" s="72">
        <v>0</v>
      </c>
      <c r="O317" s="60">
        <v>0</v>
      </c>
      <c r="P317" s="61">
        <f t="shared" si="65"/>
        <v>0</v>
      </c>
      <c r="Q317" s="72">
        <f t="shared" si="66"/>
        <v>0</v>
      </c>
      <c r="R317" s="72">
        <v>0</v>
      </c>
      <c r="S317" s="60">
        <v>0</v>
      </c>
      <c r="T317" s="72">
        <f t="shared" si="67"/>
        <v>0</v>
      </c>
      <c r="U317" s="72">
        <v>0</v>
      </c>
      <c r="V317" s="72">
        <v>0</v>
      </c>
      <c r="W317" s="72">
        <f t="shared" si="68"/>
        <v>0</v>
      </c>
      <c r="X317" s="72">
        <v>0</v>
      </c>
      <c r="Y317" s="60">
        <v>0</v>
      </c>
      <c r="Z317" s="61">
        <f t="shared" si="69"/>
        <v>0</v>
      </c>
      <c r="AA317" s="72">
        <f t="shared" si="70"/>
        <v>0</v>
      </c>
      <c r="AB317" s="72">
        <v>0</v>
      </c>
      <c r="AC317" s="60">
        <v>0</v>
      </c>
      <c r="AD317" s="72">
        <f t="shared" si="71"/>
        <v>0</v>
      </c>
      <c r="AE317" s="72">
        <v>0</v>
      </c>
      <c r="AF317" s="60">
        <v>0</v>
      </c>
      <c r="AG317" s="72">
        <f t="shared" si="72"/>
        <v>0</v>
      </c>
      <c r="AH317" s="72">
        <v>0</v>
      </c>
      <c r="AI317" s="60">
        <v>0</v>
      </c>
      <c r="AJ317" s="72">
        <f t="shared" si="73"/>
        <v>0</v>
      </c>
      <c r="AK317" s="72">
        <v>0</v>
      </c>
      <c r="AL317" s="60">
        <v>0</v>
      </c>
      <c r="AM317" s="72">
        <f t="shared" si="74"/>
        <v>0</v>
      </c>
      <c r="AN317" s="72">
        <v>0</v>
      </c>
      <c r="AO317" s="60">
        <v>0</v>
      </c>
    </row>
    <row r="318" spans="1:41" ht="20.100000000000001" customHeight="1">
      <c r="A318" s="59" t="s">
        <v>334</v>
      </c>
      <c r="B318" s="59" t="s">
        <v>90</v>
      </c>
      <c r="C318" s="59" t="s">
        <v>182</v>
      </c>
      <c r="D318" s="59" t="s">
        <v>336</v>
      </c>
      <c r="E318" s="72">
        <f t="shared" si="60"/>
        <v>29.45</v>
      </c>
      <c r="F318" s="72">
        <f t="shared" si="61"/>
        <v>29.45</v>
      </c>
      <c r="G318" s="72">
        <f t="shared" si="62"/>
        <v>29.45</v>
      </c>
      <c r="H318" s="72">
        <v>29.45</v>
      </c>
      <c r="I318" s="60">
        <v>0</v>
      </c>
      <c r="J318" s="72">
        <f t="shared" si="63"/>
        <v>0</v>
      </c>
      <c r="K318" s="72">
        <v>0</v>
      </c>
      <c r="L318" s="60">
        <v>0</v>
      </c>
      <c r="M318" s="72">
        <f t="shared" si="64"/>
        <v>0</v>
      </c>
      <c r="N318" s="72">
        <v>0</v>
      </c>
      <c r="O318" s="60">
        <v>0</v>
      </c>
      <c r="P318" s="61">
        <f t="shared" si="65"/>
        <v>0</v>
      </c>
      <c r="Q318" s="72">
        <f t="shared" si="66"/>
        <v>0</v>
      </c>
      <c r="R318" s="72">
        <v>0</v>
      </c>
      <c r="S318" s="60">
        <v>0</v>
      </c>
      <c r="T318" s="72">
        <f t="shared" si="67"/>
        <v>0</v>
      </c>
      <c r="U318" s="72">
        <v>0</v>
      </c>
      <c r="V318" s="72">
        <v>0</v>
      </c>
      <c r="W318" s="72">
        <f t="shared" si="68"/>
        <v>0</v>
      </c>
      <c r="X318" s="72">
        <v>0</v>
      </c>
      <c r="Y318" s="60">
        <v>0</v>
      </c>
      <c r="Z318" s="61">
        <f t="shared" si="69"/>
        <v>0</v>
      </c>
      <c r="AA318" s="72">
        <f t="shared" si="70"/>
        <v>0</v>
      </c>
      <c r="AB318" s="72">
        <v>0</v>
      </c>
      <c r="AC318" s="60">
        <v>0</v>
      </c>
      <c r="AD318" s="72">
        <f t="shared" si="71"/>
        <v>0</v>
      </c>
      <c r="AE318" s="72">
        <v>0</v>
      </c>
      <c r="AF318" s="60">
        <v>0</v>
      </c>
      <c r="AG318" s="72">
        <f t="shared" si="72"/>
        <v>0</v>
      </c>
      <c r="AH318" s="72">
        <v>0</v>
      </c>
      <c r="AI318" s="60">
        <v>0</v>
      </c>
      <c r="AJ318" s="72">
        <f t="shared" si="73"/>
        <v>0</v>
      </c>
      <c r="AK318" s="72">
        <v>0</v>
      </c>
      <c r="AL318" s="60">
        <v>0</v>
      </c>
      <c r="AM318" s="72">
        <f t="shared" si="74"/>
        <v>0</v>
      </c>
      <c r="AN318" s="72">
        <v>0</v>
      </c>
      <c r="AO318" s="60">
        <v>0</v>
      </c>
    </row>
    <row r="319" spans="1:41" ht="20.100000000000001" customHeight="1">
      <c r="A319" s="59" t="s">
        <v>334</v>
      </c>
      <c r="B319" s="59" t="s">
        <v>82</v>
      </c>
      <c r="C319" s="59" t="s">
        <v>182</v>
      </c>
      <c r="D319" s="59" t="s">
        <v>337</v>
      </c>
      <c r="E319" s="72">
        <f t="shared" si="60"/>
        <v>6.2</v>
      </c>
      <c r="F319" s="72">
        <f t="shared" si="61"/>
        <v>6.2</v>
      </c>
      <c r="G319" s="72">
        <f t="shared" si="62"/>
        <v>6.2</v>
      </c>
      <c r="H319" s="72">
        <v>6.2</v>
      </c>
      <c r="I319" s="60">
        <v>0</v>
      </c>
      <c r="J319" s="72">
        <f t="shared" si="63"/>
        <v>0</v>
      </c>
      <c r="K319" s="72">
        <v>0</v>
      </c>
      <c r="L319" s="60">
        <v>0</v>
      </c>
      <c r="M319" s="72">
        <f t="shared" si="64"/>
        <v>0</v>
      </c>
      <c r="N319" s="72">
        <v>0</v>
      </c>
      <c r="O319" s="60">
        <v>0</v>
      </c>
      <c r="P319" s="61">
        <f t="shared" si="65"/>
        <v>0</v>
      </c>
      <c r="Q319" s="72">
        <f t="shared" si="66"/>
        <v>0</v>
      </c>
      <c r="R319" s="72">
        <v>0</v>
      </c>
      <c r="S319" s="60">
        <v>0</v>
      </c>
      <c r="T319" s="72">
        <f t="shared" si="67"/>
        <v>0</v>
      </c>
      <c r="U319" s="72">
        <v>0</v>
      </c>
      <c r="V319" s="72">
        <v>0</v>
      </c>
      <c r="W319" s="72">
        <f t="shared" si="68"/>
        <v>0</v>
      </c>
      <c r="X319" s="72">
        <v>0</v>
      </c>
      <c r="Y319" s="60">
        <v>0</v>
      </c>
      <c r="Z319" s="61">
        <f t="shared" si="69"/>
        <v>0</v>
      </c>
      <c r="AA319" s="72">
        <f t="shared" si="70"/>
        <v>0</v>
      </c>
      <c r="AB319" s="72">
        <v>0</v>
      </c>
      <c r="AC319" s="60">
        <v>0</v>
      </c>
      <c r="AD319" s="72">
        <f t="shared" si="71"/>
        <v>0</v>
      </c>
      <c r="AE319" s="72">
        <v>0</v>
      </c>
      <c r="AF319" s="60">
        <v>0</v>
      </c>
      <c r="AG319" s="72">
        <f t="shared" si="72"/>
        <v>0</v>
      </c>
      <c r="AH319" s="72">
        <v>0</v>
      </c>
      <c r="AI319" s="60">
        <v>0</v>
      </c>
      <c r="AJ319" s="72">
        <f t="shared" si="73"/>
        <v>0</v>
      </c>
      <c r="AK319" s="72">
        <v>0</v>
      </c>
      <c r="AL319" s="60">
        <v>0</v>
      </c>
      <c r="AM319" s="72">
        <f t="shared" si="74"/>
        <v>0</v>
      </c>
      <c r="AN319" s="72">
        <v>0</v>
      </c>
      <c r="AO319" s="60">
        <v>0</v>
      </c>
    </row>
    <row r="320" spans="1:41" ht="20.100000000000001" customHeight="1">
      <c r="A320" s="59" t="s">
        <v>36</v>
      </c>
      <c r="B320" s="59" t="s">
        <v>36</v>
      </c>
      <c r="C320" s="59" t="s">
        <v>36</v>
      </c>
      <c r="D320" s="59" t="s">
        <v>183</v>
      </c>
      <c r="E320" s="72">
        <f t="shared" si="60"/>
        <v>1186.1500000000001</v>
      </c>
      <c r="F320" s="72">
        <f t="shared" si="61"/>
        <v>1186.1500000000001</v>
      </c>
      <c r="G320" s="72">
        <f t="shared" si="62"/>
        <v>1186.1500000000001</v>
      </c>
      <c r="H320" s="72">
        <v>765.26</v>
      </c>
      <c r="I320" s="60">
        <v>420.89</v>
      </c>
      <c r="J320" s="72">
        <f t="shared" si="63"/>
        <v>0</v>
      </c>
      <c r="K320" s="72">
        <v>0</v>
      </c>
      <c r="L320" s="60">
        <v>0</v>
      </c>
      <c r="M320" s="72">
        <f t="shared" si="64"/>
        <v>0</v>
      </c>
      <c r="N320" s="72">
        <v>0</v>
      </c>
      <c r="O320" s="60">
        <v>0</v>
      </c>
      <c r="P320" s="61">
        <f t="shared" si="65"/>
        <v>0</v>
      </c>
      <c r="Q320" s="72">
        <f t="shared" si="66"/>
        <v>0</v>
      </c>
      <c r="R320" s="72">
        <v>0</v>
      </c>
      <c r="S320" s="60">
        <v>0</v>
      </c>
      <c r="T320" s="72">
        <f t="shared" si="67"/>
        <v>0</v>
      </c>
      <c r="U320" s="72">
        <v>0</v>
      </c>
      <c r="V320" s="72">
        <v>0</v>
      </c>
      <c r="W320" s="72">
        <f t="shared" si="68"/>
        <v>0</v>
      </c>
      <c r="X320" s="72">
        <v>0</v>
      </c>
      <c r="Y320" s="60">
        <v>0</v>
      </c>
      <c r="Z320" s="61">
        <f t="shared" si="69"/>
        <v>0</v>
      </c>
      <c r="AA320" s="72">
        <f t="shared" si="70"/>
        <v>0</v>
      </c>
      <c r="AB320" s="72">
        <v>0</v>
      </c>
      <c r="AC320" s="60">
        <v>0</v>
      </c>
      <c r="AD320" s="72">
        <f t="shared" si="71"/>
        <v>0</v>
      </c>
      <c r="AE320" s="72">
        <v>0</v>
      </c>
      <c r="AF320" s="60">
        <v>0</v>
      </c>
      <c r="AG320" s="72">
        <f t="shared" si="72"/>
        <v>0</v>
      </c>
      <c r="AH320" s="72">
        <v>0</v>
      </c>
      <c r="AI320" s="60">
        <v>0</v>
      </c>
      <c r="AJ320" s="72">
        <f t="shared" si="73"/>
        <v>0</v>
      </c>
      <c r="AK320" s="72">
        <v>0</v>
      </c>
      <c r="AL320" s="60">
        <v>0</v>
      </c>
      <c r="AM320" s="72">
        <f t="shared" si="74"/>
        <v>0</v>
      </c>
      <c r="AN320" s="72">
        <v>0</v>
      </c>
      <c r="AO320" s="60">
        <v>0</v>
      </c>
    </row>
    <row r="321" spans="1:41" ht="20.100000000000001" customHeight="1">
      <c r="A321" s="59" t="s">
        <v>36</v>
      </c>
      <c r="B321" s="59" t="s">
        <v>36</v>
      </c>
      <c r="C321" s="59" t="s">
        <v>36</v>
      </c>
      <c r="D321" s="59" t="s">
        <v>346</v>
      </c>
      <c r="E321" s="72">
        <f t="shared" si="60"/>
        <v>1165.03</v>
      </c>
      <c r="F321" s="72">
        <f t="shared" si="61"/>
        <v>1165.03</v>
      </c>
      <c r="G321" s="72">
        <f t="shared" si="62"/>
        <v>1165.03</v>
      </c>
      <c r="H321" s="72">
        <v>745.11</v>
      </c>
      <c r="I321" s="60">
        <v>419.92</v>
      </c>
      <c r="J321" s="72">
        <f t="shared" si="63"/>
        <v>0</v>
      </c>
      <c r="K321" s="72">
        <v>0</v>
      </c>
      <c r="L321" s="60">
        <v>0</v>
      </c>
      <c r="M321" s="72">
        <f t="shared" si="64"/>
        <v>0</v>
      </c>
      <c r="N321" s="72">
        <v>0</v>
      </c>
      <c r="O321" s="60">
        <v>0</v>
      </c>
      <c r="P321" s="61">
        <f t="shared" si="65"/>
        <v>0</v>
      </c>
      <c r="Q321" s="72">
        <f t="shared" si="66"/>
        <v>0</v>
      </c>
      <c r="R321" s="72">
        <v>0</v>
      </c>
      <c r="S321" s="60">
        <v>0</v>
      </c>
      <c r="T321" s="72">
        <f t="shared" si="67"/>
        <v>0</v>
      </c>
      <c r="U321" s="72">
        <v>0</v>
      </c>
      <c r="V321" s="72">
        <v>0</v>
      </c>
      <c r="W321" s="72">
        <f t="shared" si="68"/>
        <v>0</v>
      </c>
      <c r="X321" s="72">
        <v>0</v>
      </c>
      <c r="Y321" s="60">
        <v>0</v>
      </c>
      <c r="Z321" s="61">
        <f t="shared" si="69"/>
        <v>0</v>
      </c>
      <c r="AA321" s="72">
        <f t="shared" si="70"/>
        <v>0</v>
      </c>
      <c r="AB321" s="72">
        <v>0</v>
      </c>
      <c r="AC321" s="60">
        <v>0</v>
      </c>
      <c r="AD321" s="72">
        <f t="shared" si="71"/>
        <v>0</v>
      </c>
      <c r="AE321" s="72">
        <v>0</v>
      </c>
      <c r="AF321" s="60">
        <v>0</v>
      </c>
      <c r="AG321" s="72">
        <f t="shared" si="72"/>
        <v>0</v>
      </c>
      <c r="AH321" s="72">
        <v>0</v>
      </c>
      <c r="AI321" s="60">
        <v>0</v>
      </c>
      <c r="AJ321" s="72">
        <f t="shared" si="73"/>
        <v>0</v>
      </c>
      <c r="AK321" s="72">
        <v>0</v>
      </c>
      <c r="AL321" s="60">
        <v>0</v>
      </c>
      <c r="AM321" s="72">
        <f t="shared" si="74"/>
        <v>0</v>
      </c>
      <c r="AN321" s="72">
        <v>0</v>
      </c>
      <c r="AO321" s="60">
        <v>0</v>
      </c>
    </row>
    <row r="322" spans="1:41" ht="20.100000000000001" customHeight="1">
      <c r="A322" s="59" t="s">
        <v>347</v>
      </c>
      <c r="B322" s="59" t="s">
        <v>91</v>
      </c>
      <c r="C322" s="59" t="s">
        <v>184</v>
      </c>
      <c r="D322" s="59" t="s">
        <v>348</v>
      </c>
      <c r="E322" s="72">
        <f t="shared" si="60"/>
        <v>560.99</v>
      </c>
      <c r="F322" s="72">
        <f t="shared" si="61"/>
        <v>560.99</v>
      </c>
      <c r="G322" s="72">
        <f t="shared" si="62"/>
        <v>560.99</v>
      </c>
      <c r="H322" s="72">
        <v>560.99</v>
      </c>
      <c r="I322" s="60">
        <v>0</v>
      </c>
      <c r="J322" s="72">
        <f t="shared" si="63"/>
        <v>0</v>
      </c>
      <c r="K322" s="72">
        <v>0</v>
      </c>
      <c r="L322" s="60">
        <v>0</v>
      </c>
      <c r="M322" s="72">
        <f t="shared" si="64"/>
        <v>0</v>
      </c>
      <c r="N322" s="72">
        <v>0</v>
      </c>
      <c r="O322" s="60">
        <v>0</v>
      </c>
      <c r="P322" s="61">
        <f t="shared" si="65"/>
        <v>0</v>
      </c>
      <c r="Q322" s="72">
        <f t="shared" si="66"/>
        <v>0</v>
      </c>
      <c r="R322" s="72">
        <v>0</v>
      </c>
      <c r="S322" s="60">
        <v>0</v>
      </c>
      <c r="T322" s="72">
        <f t="shared" si="67"/>
        <v>0</v>
      </c>
      <c r="U322" s="72">
        <v>0</v>
      </c>
      <c r="V322" s="72">
        <v>0</v>
      </c>
      <c r="W322" s="72">
        <f t="shared" si="68"/>
        <v>0</v>
      </c>
      <c r="X322" s="72">
        <v>0</v>
      </c>
      <c r="Y322" s="60">
        <v>0</v>
      </c>
      <c r="Z322" s="61">
        <f t="shared" si="69"/>
        <v>0</v>
      </c>
      <c r="AA322" s="72">
        <f t="shared" si="70"/>
        <v>0</v>
      </c>
      <c r="AB322" s="72">
        <v>0</v>
      </c>
      <c r="AC322" s="60">
        <v>0</v>
      </c>
      <c r="AD322" s="72">
        <f t="shared" si="71"/>
        <v>0</v>
      </c>
      <c r="AE322" s="72">
        <v>0</v>
      </c>
      <c r="AF322" s="60">
        <v>0</v>
      </c>
      <c r="AG322" s="72">
        <f t="shared" si="72"/>
        <v>0</v>
      </c>
      <c r="AH322" s="72">
        <v>0</v>
      </c>
      <c r="AI322" s="60">
        <v>0</v>
      </c>
      <c r="AJ322" s="72">
        <f t="shared" si="73"/>
        <v>0</v>
      </c>
      <c r="AK322" s="72">
        <v>0</v>
      </c>
      <c r="AL322" s="60">
        <v>0</v>
      </c>
      <c r="AM322" s="72">
        <f t="shared" si="74"/>
        <v>0</v>
      </c>
      <c r="AN322" s="72">
        <v>0</v>
      </c>
      <c r="AO322" s="60">
        <v>0</v>
      </c>
    </row>
    <row r="323" spans="1:41" ht="20.100000000000001" customHeight="1">
      <c r="A323" s="59" t="s">
        <v>347</v>
      </c>
      <c r="B323" s="59" t="s">
        <v>101</v>
      </c>
      <c r="C323" s="59" t="s">
        <v>184</v>
      </c>
      <c r="D323" s="59" t="s">
        <v>349</v>
      </c>
      <c r="E323" s="72">
        <f t="shared" si="60"/>
        <v>604.04</v>
      </c>
      <c r="F323" s="72">
        <f t="shared" si="61"/>
        <v>604.04</v>
      </c>
      <c r="G323" s="72">
        <f t="shared" si="62"/>
        <v>604.04</v>
      </c>
      <c r="H323" s="72">
        <v>184.12</v>
      </c>
      <c r="I323" s="60">
        <v>419.92</v>
      </c>
      <c r="J323" s="72">
        <f t="shared" si="63"/>
        <v>0</v>
      </c>
      <c r="K323" s="72">
        <v>0</v>
      </c>
      <c r="L323" s="60">
        <v>0</v>
      </c>
      <c r="M323" s="72">
        <f t="shared" si="64"/>
        <v>0</v>
      </c>
      <c r="N323" s="72">
        <v>0</v>
      </c>
      <c r="O323" s="60">
        <v>0</v>
      </c>
      <c r="P323" s="61">
        <f t="shared" si="65"/>
        <v>0</v>
      </c>
      <c r="Q323" s="72">
        <f t="shared" si="66"/>
        <v>0</v>
      </c>
      <c r="R323" s="72">
        <v>0</v>
      </c>
      <c r="S323" s="60">
        <v>0</v>
      </c>
      <c r="T323" s="72">
        <f t="shared" si="67"/>
        <v>0</v>
      </c>
      <c r="U323" s="72">
        <v>0</v>
      </c>
      <c r="V323" s="72">
        <v>0</v>
      </c>
      <c r="W323" s="72">
        <f t="shared" si="68"/>
        <v>0</v>
      </c>
      <c r="X323" s="72">
        <v>0</v>
      </c>
      <c r="Y323" s="60">
        <v>0</v>
      </c>
      <c r="Z323" s="61">
        <f t="shared" si="69"/>
        <v>0</v>
      </c>
      <c r="AA323" s="72">
        <f t="shared" si="70"/>
        <v>0</v>
      </c>
      <c r="AB323" s="72">
        <v>0</v>
      </c>
      <c r="AC323" s="60">
        <v>0</v>
      </c>
      <c r="AD323" s="72">
        <f t="shared" si="71"/>
        <v>0</v>
      </c>
      <c r="AE323" s="72">
        <v>0</v>
      </c>
      <c r="AF323" s="60">
        <v>0</v>
      </c>
      <c r="AG323" s="72">
        <f t="shared" si="72"/>
        <v>0</v>
      </c>
      <c r="AH323" s="72">
        <v>0</v>
      </c>
      <c r="AI323" s="60">
        <v>0</v>
      </c>
      <c r="AJ323" s="72">
        <f t="shared" si="73"/>
        <v>0</v>
      </c>
      <c r="AK323" s="72">
        <v>0</v>
      </c>
      <c r="AL323" s="60">
        <v>0</v>
      </c>
      <c r="AM323" s="72">
        <f t="shared" si="74"/>
        <v>0</v>
      </c>
      <c r="AN323" s="72">
        <v>0</v>
      </c>
      <c r="AO323" s="60">
        <v>0</v>
      </c>
    </row>
    <row r="324" spans="1:41" ht="20.100000000000001" customHeight="1">
      <c r="A324" s="59" t="s">
        <v>36</v>
      </c>
      <c r="B324" s="59" t="s">
        <v>36</v>
      </c>
      <c r="C324" s="59" t="s">
        <v>36</v>
      </c>
      <c r="D324" s="59" t="s">
        <v>350</v>
      </c>
      <c r="E324" s="72">
        <f t="shared" si="60"/>
        <v>0.97</v>
      </c>
      <c r="F324" s="72">
        <f t="shared" si="61"/>
        <v>0.97</v>
      </c>
      <c r="G324" s="72">
        <f t="shared" si="62"/>
        <v>0.97</v>
      </c>
      <c r="H324" s="72">
        <v>0</v>
      </c>
      <c r="I324" s="60">
        <v>0.97</v>
      </c>
      <c r="J324" s="72">
        <f t="shared" si="63"/>
        <v>0</v>
      </c>
      <c r="K324" s="72">
        <v>0</v>
      </c>
      <c r="L324" s="60">
        <v>0</v>
      </c>
      <c r="M324" s="72">
        <f t="shared" si="64"/>
        <v>0</v>
      </c>
      <c r="N324" s="72">
        <v>0</v>
      </c>
      <c r="O324" s="60">
        <v>0</v>
      </c>
      <c r="P324" s="61">
        <f t="shared" si="65"/>
        <v>0</v>
      </c>
      <c r="Q324" s="72">
        <f t="shared" si="66"/>
        <v>0</v>
      </c>
      <c r="R324" s="72">
        <v>0</v>
      </c>
      <c r="S324" s="60">
        <v>0</v>
      </c>
      <c r="T324" s="72">
        <f t="shared" si="67"/>
        <v>0</v>
      </c>
      <c r="U324" s="72">
        <v>0</v>
      </c>
      <c r="V324" s="72">
        <v>0</v>
      </c>
      <c r="W324" s="72">
        <f t="shared" si="68"/>
        <v>0</v>
      </c>
      <c r="X324" s="72">
        <v>0</v>
      </c>
      <c r="Y324" s="60">
        <v>0</v>
      </c>
      <c r="Z324" s="61">
        <f t="shared" si="69"/>
        <v>0</v>
      </c>
      <c r="AA324" s="72">
        <f t="shared" si="70"/>
        <v>0</v>
      </c>
      <c r="AB324" s="72">
        <v>0</v>
      </c>
      <c r="AC324" s="60">
        <v>0</v>
      </c>
      <c r="AD324" s="72">
        <f t="shared" si="71"/>
        <v>0</v>
      </c>
      <c r="AE324" s="72">
        <v>0</v>
      </c>
      <c r="AF324" s="60">
        <v>0</v>
      </c>
      <c r="AG324" s="72">
        <f t="shared" si="72"/>
        <v>0</v>
      </c>
      <c r="AH324" s="72">
        <v>0</v>
      </c>
      <c r="AI324" s="60">
        <v>0</v>
      </c>
      <c r="AJ324" s="72">
        <f t="shared" si="73"/>
        <v>0</v>
      </c>
      <c r="AK324" s="72">
        <v>0</v>
      </c>
      <c r="AL324" s="60">
        <v>0</v>
      </c>
      <c r="AM324" s="72">
        <f t="shared" si="74"/>
        <v>0</v>
      </c>
      <c r="AN324" s="72">
        <v>0</v>
      </c>
      <c r="AO324" s="60">
        <v>0</v>
      </c>
    </row>
    <row r="325" spans="1:41" ht="20.100000000000001" customHeight="1">
      <c r="A325" s="59" t="s">
        <v>351</v>
      </c>
      <c r="B325" s="59" t="s">
        <v>91</v>
      </c>
      <c r="C325" s="59" t="s">
        <v>184</v>
      </c>
      <c r="D325" s="59" t="s">
        <v>352</v>
      </c>
      <c r="E325" s="72">
        <f t="shared" si="60"/>
        <v>0.97</v>
      </c>
      <c r="F325" s="72">
        <f t="shared" si="61"/>
        <v>0.97</v>
      </c>
      <c r="G325" s="72">
        <f t="shared" si="62"/>
        <v>0.97</v>
      </c>
      <c r="H325" s="72">
        <v>0</v>
      </c>
      <c r="I325" s="60">
        <v>0.97</v>
      </c>
      <c r="J325" s="72">
        <f t="shared" si="63"/>
        <v>0</v>
      </c>
      <c r="K325" s="72">
        <v>0</v>
      </c>
      <c r="L325" s="60">
        <v>0</v>
      </c>
      <c r="M325" s="72">
        <f t="shared" si="64"/>
        <v>0</v>
      </c>
      <c r="N325" s="72">
        <v>0</v>
      </c>
      <c r="O325" s="60">
        <v>0</v>
      </c>
      <c r="P325" s="61">
        <f t="shared" si="65"/>
        <v>0</v>
      </c>
      <c r="Q325" s="72">
        <f t="shared" si="66"/>
        <v>0</v>
      </c>
      <c r="R325" s="72">
        <v>0</v>
      </c>
      <c r="S325" s="60">
        <v>0</v>
      </c>
      <c r="T325" s="72">
        <f t="shared" si="67"/>
        <v>0</v>
      </c>
      <c r="U325" s="72">
        <v>0</v>
      </c>
      <c r="V325" s="72">
        <v>0</v>
      </c>
      <c r="W325" s="72">
        <f t="shared" si="68"/>
        <v>0</v>
      </c>
      <c r="X325" s="72">
        <v>0</v>
      </c>
      <c r="Y325" s="60">
        <v>0</v>
      </c>
      <c r="Z325" s="61">
        <f t="shared" si="69"/>
        <v>0</v>
      </c>
      <c r="AA325" s="72">
        <f t="shared" si="70"/>
        <v>0</v>
      </c>
      <c r="AB325" s="72">
        <v>0</v>
      </c>
      <c r="AC325" s="60">
        <v>0</v>
      </c>
      <c r="AD325" s="72">
        <f t="shared" si="71"/>
        <v>0</v>
      </c>
      <c r="AE325" s="72">
        <v>0</v>
      </c>
      <c r="AF325" s="60">
        <v>0</v>
      </c>
      <c r="AG325" s="72">
        <f t="shared" si="72"/>
        <v>0</v>
      </c>
      <c r="AH325" s="72">
        <v>0</v>
      </c>
      <c r="AI325" s="60">
        <v>0</v>
      </c>
      <c r="AJ325" s="72">
        <f t="shared" si="73"/>
        <v>0</v>
      </c>
      <c r="AK325" s="72">
        <v>0</v>
      </c>
      <c r="AL325" s="60">
        <v>0</v>
      </c>
      <c r="AM325" s="72">
        <f t="shared" si="74"/>
        <v>0</v>
      </c>
      <c r="AN325" s="72">
        <v>0</v>
      </c>
      <c r="AO325" s="60">
        <v>0</v>
      </c>
    </row>
    <row r="326" spans="1:41" ht="20.100000000000001" customHeight="1">
      <c r="A326" s="59" t="s">
        <v>36</v>
      </c>
      <c r="B326" s="59" t="s">
        <v>36</v>
      </c>
      <c r="C326" s="59" t="s">
        <v>36</v>
      </c>
      <c r="D326" s="59" t="s">
        <v>333</v>
      </c>
      <c r="E326" s="72">
        <f t="shared" si="60"/>
        <v>20.149999999999999</v>
      </c>
      <c r="F326" s="72">
        <f t="shared" si="61"/>
        <v>20.149999999999999</v>
      </c>
      <c r="G326" s="72">
        <f t="shared" si="62"/>
        <v>20.149999999999999</v>
      </c>
      <c r="H326" s="72">
        <v>20.149999999999999</v>
      </c>
      <c r="I326" s="60">
        <v>0</v>
      </c>
      <c r="J326" s="72">
        <f t="shared" si="63"/>
        <v>0</v>
      </c>
      <c r="K326" s="72">
        <v>0</v>
      </c>
      <c r="L326" s="60">
        <v>0</v>
      </c>
      <c r="M326" s="72">
        <f t="shared" si="64"/>
        <v>0</v>
      </c>
      <c r="N326" s="72">
        <v>0</v>
      </c>
      <c r="O326" s="60">
        <v>0</v>
      </c>
      <c r="P326" s="61">
        <f t="shared" si="65"/>
        <v>0</v>
      </c>
      <c r="Q326" s="72">
        <f t="shared" si="66"/>
        <v>0</v>
      </c>
      <c r="R326" s="72">
        <v>0</v>
      </c>
      <c r="S326" s="60">
        <v>0</v>
      </c>
      <c r="T326" s="72">
        <f t="shared" si="67"/>
        <v>0</v>
      </c>
      <c r="U326" s="72">
        <v>0</v>
      </c>
      <c r="V326" s="72">
        <v>0</v>
      </c>
      <c r="W326" s="72">
        <f t="shared" si="68"/>
        <v>0</v>
      </c>
      <c r="X326" s="72">
        <v>0</v>
      </c>
      <c r="Y326" s="60">
        <v>0</v>
      </c>
      <c r="Z326" s="61">
        <f t="shared" si="69"/>
        <v>0</v>
      </c>
      <c r="AA326" s="72">
        <f t="shared" si="70"/>
        <v>0</v>
      </c>
      <c r="AB326" s="72">
        <v>0</v>
      </c>
      <c r="AC326" s="60">
        <v>0</v>
      </c>
      <c r="AD326" s="72">
        <f t="shared" si="71"/>
        <v>0</v>
      </c>
      <c r="AE326" s="72">
        <v>0</v>
      </c>
      <c r="AF326" s="60">
        <v>0</v>
      </c>
      <c r="AG326" s="72">
        <f t="shared" si="72"/>
        <v>0</v>
      </c>
      <c r="AH326" s="72">
        <v>0</v>
      </c>
      <c r="AI326" s="60">
        <v>0</v>
      </c>
      <c r="AJ326" s="72">
        <f t="shared" si="73"/>
        <v>0</v>
      </c>
      <c r="AK326" s="72">
        <v>0</v>
      </c>
      <c r="AL326" s="60">
        <v>0</v>
      </c>
      <c r="AM326" s="72">
        <f t="shared" si="74"/>
        <v>0</v>
      </c>
      <c r="AN326" s="72">
        <v>0</v>
      </c>
      <c r="AO326" s="60">
        <v>0</v>
      </c>
    </row>
    <row r="327" spans="1:41" ht="20.100000000000001" customHeight="1">
      <c r="A327" s="59" t="s">
        <v>334</v>
      </c>
      <c r="B327" s="59" t="s">
        <v>91</v>
      </c>
      <c r="C327" s="59" t="s">
        <v>184</v>
      </c>
      <c r="D327" s="59" t="s">
        <v>335</v>
      </c>
      <c r="E327" s="72">
        <f t="shared" ref="E327:E390" si="75">SUM(F327,P327,Z327)</f>
        <v>0.05</v>
      </c>
      <c r="F327" s="72">
        <f t="shared" ref="F327:F390" si="76">SUM(G327,J327,M327)</f>
        <v>0.05</v>
      </c>
      <c r="G327" s="72">
        <f t="shared" ref="G327:G390" si="77">SUM(H327:I327)</f>
        <v>0.05</v>
      </c>
      <c r="H327" s="72">
        <v>0.05</v>
      </c>
      <c r="I327" s="60">
        <v>0</v>
      </c>
      <c r="J327" s="72">
        <f t="shared" ref="J327:J390" si="78">SUM(K327:L327)</f>
        <v>0</v>
      </c>
      <c r="K327" s="72">
        <v>0</v>
      </c>
      <c r="L327" s="60">
        <v>0</v>
      </c>
      <c r="M327" s="72">
        <f t="shared" ref="M327:M390" si="79">SUM(N327:O327)</f>
        <v>0</v>
      </c>
      <c r="N327" s="72">
        <v>0</v>
      </c>
      <c r="O327" s="60">
        <v>0</v>
      </c>
      <c r="P327" s="61">
        <f t="shared" ref="P327:P390" si="80">SUM(Q327,T327,W327)</f>
        <v>0</v>
      </c>
      <c r="Q327" s="72">
        <f t="shared" ref="Q327:Q390" si="81">SUM(R327:S327)</f>
        <v>0</v>
      </c>
      <c r="R327" s="72">
        <v>0</v>
      </c>
      <c r="S327" s="60">
        <v>0</v>
      </c>
      <c r="T327" s="72">
        <f t="shared" ref="T327:T390" si="82">SUM(U327:V327)</f>
        <v>0</v>
      </c>
      <c r="U327" s="72">
        <v>0</v>
      </c>
      <c r="V327" s="72">
        <v>0</v>
      </c>
      <c r="W327" s="72">
        <f t="shared" ref="W327:W390" si="83">SUM(X327:Y327)</f>
        <v>0</v>
      </c>
      <c r="X327" s="72">
        <v>0</v>
      </c>
      <c r="Y327" s="60">
        <v>0</v>
      </c>
      <c r="Z327" s="61">
        <f t="shared" ref="Z327:Z390" si="84">SUM(AA327,AD327,AG327,AJ327,AM327)</f>
        <v>0</v>
      </c>
      <c r="AA327" s="72">
        <f t="shared" ref="AA327:AA390" si="85">SUM(AB327:AC327)</f>
        <v>0</v>
      </c>
      <c r="AB327" s="72">
        <v>0</v>
      </c>
      <c r="AC327" s="60">
        <v>0</v>
      </c>
      <c r="AD327" s="72">
        <f t="shared" ref="AD327:AD390" si="86">SUM(AE327:AF327)</f>
        <v>0</v>
      </c>
      <c r="AE327" s="72">
        <v>0</v>
      </c>
      <c r="AF327" s="60">
        <v>0</v>
      </c>
      <c r="AG327" s="72">
        <f t="shared" ref="AG327:AG390" si="87">SUM(AH327:AI327)</f>
        <v>0</v>
      </c>
      <c r="AH327" s="72">
        <v>0</v>
      </c>
      <c r="AI327" s="60">
        <v>0</v>
      </c>
      <c r="AJ327" s="72">
        <f t="shared" ref="AJ327:AJ390" si="88">SUM(AK327:AL327)</f>
        <v>0</v>
      </c>
      <c r="AK327" s="72">
        <v>0</v>
      </c>
      <c r="AL327" s="60">
        <v>0</v>
      </c>
      <c r="AM327" s="72">
        <f t="shared" ref="AM327:AM390" si="89">SUM(AN327:AO327)</f>
        <v>0</v>
      </c>
      <c r="AN327" s="72">
        <v>0</v>
      </c>
      <c r="AO327" s="60">
        <v>0</v>
      </c>
    </row>
    <row r="328" spans="1:41" ht="20.100000000000001" customHeight="1">
      <c r="A328" s="59" t="s">
        <v>334</v>
      </c>
      <c r="B328" s="59" t="s">
        <v>90</v>
      </c>
      <c r="C328" s="59" t="s">
        <v>184</v>
      </c>
      <c r="D328" s="59" t="s">
        <v>336</v>
      </c>
      <c r="E328" s="72">
        <f t="shared" si="75"/>
        <v>16.41</v>
      </c>
      <c r="F328" s="72">
        <f t="shared" si="76"/>
        <v>16.41</v>
      </c>
      <c r="G328" s="72">
        <f t="shared" si="77"/>
        <v>16.41</v>
      </c>
      <c r="H328" s="72">
        <v>16.41</v>
      </c>
      <c r="I328" s="60">
        <v>0</v>
      </c>
      <c r="J328" s="72">
        <f t="shared" si="78"/>
        <v>0</v>
      </c>
      <c r="K328" s="72">
        <v>0</v>
      </c>
      <c r="L328" s="60">
        <v>0</v>
      </c>
      <c r="M328" s="72">
        <f t="shared" si="79"/>
        <v>0</v>
      </c>
      <c r="N328" s="72">
        <v>0</v>
      </c>
      <c r="O328" s="60">
        <v>0</v>
      </c>
      <c r="P328" s="61">
        <f t="shared" si="80"/>
        <v>0</v>
      </c>
      <c r="Q328" s="72">
        <f t="shared" si="81"/>
        <v>0</v>
      </c>
      <c r="R328" s="72">
        <v>0</v>
      </c>
      <c r="S328" s="60">
        <v>0</v>
      </c>
      <c r="T328" s="72">
        <f t="shared" si="82"/>
        <v>0</v>
      </c>
      <c r="U328" s="72">
        <v>0</v>
      </c>
      <c r="V328" s="72">
        <v>0</v>
      </c>
      <c r="W328" s="72">
        <f t="shared" si="83"/>
        <v>0</v>
      </c>
      <c r="X328" s="72">
        <v>0</v>
      </c>
      <c r="Y328" s="60">
        <v>0</v>
      </c>
      <c r="Z328" s="61">
        <f t="shared" si="84"/>
        <v>0</v>
      </c>
      <c r="AA328" s="72">
        <f t="shared" si="85"/>
        <v>0</v>
      </c>
      <c r="AB328" s="72">
        <v>0</v>
      </c>
      <c r="AC328" s="60">
        <v>0</v>
      </c>
      <c r="AD328" s="72">
        <f t="shared" si="86"/>
        <v>0</v>
      </c>
      <c r="AE328" s="72">
        <v>0</v>
      </c>
      <c r="AF328" s="60">
        <v>0</v>
      </c>
      <c r="AG328" s="72">
        <f t="shared" si="87"/>
        <v>0</v>
      </c>
      <c r="AH328" s="72">
        <v>0</v>
      </c>
      <c r="AI328" s="60">
        <v>0</v>
      </c>
      <c r="AJ328" s="72">
        <f t="shared" si="88"/>
        <v>0</v>
      </c>
      <c r="AK328" s="72">
        <v>0</v>
      </c>
      <c r="AL328" s="60">
        <v>0</v>
      </c>
      <c r="AM328" s="72">
        <f t="shared" si="89"/>
        <v>0</v>
      </c>
      <c r="AN328" s="72">
        <v>0</v>
      </c>
      <c r="AO328" s="60">
        <v>0</v>
      </c>
    </row>
    <row r="329" spans="1:41" ht="20.100000000000001" customHeight="1">
      <c r="A329" s="59" t="s">
        <v>334</v>
      </c>
      <c r="B329" s="59" t="s">
        <v>82</v>
      </c>
      <c r="C329" s="59" t="s">
        <v>184</v>
      </c>
      <c r="D329" s="59" t="s">
        <v>337</v>
      </c>
      <c r="E329" s="72">
        <f t="shared" si="75"/>
        <v>3.69</v>
      </c>
      <c r="F329" s="72">
        <f t="shared" si="76"/>
        <v>3.69</v>
      </c>
      <c r="G329" s="72">
        <f t="shared" si="77"/>
        <v>3.69</v>
      </c>
      <c r="H329" s="72">
        <v>3.69</v>
      </c>
      <c r="I329" s="60">
        <v>0</v>
      </c>
      <c r="J329" s="72">
        <f t="shared" si="78"/>
        <v>0</v>
      </c>
      <c r="K329" s="72">
        <v>0</v>
      </c>
      <c r="L329" s="60">
        <v>0</v>
      </c>
      <c r="M329" s="72">
        <f t="shared" si="79"/>
        <v>0</v>
      </c>
      <c r="N329" s="72">
        <v>0</v>
      </c>
      <c r="O329" s="60">
        <v>0</v>
      </c>
      <c r="P329" s="61">
        <f t="shared" si="80"/>
        <v>0</v>
      </c>
      <c r="Q329" s="72">
        <f t="shared" si="81"/>
        <v>0</v>
      </c>
      <c r="R329" s="72">
        <v>0</v>
      </c>
      <c r="S329" s="60">
        <v>0</v>
      </c>
      <c r="T329" s="72">
        <f t="shared" si="82"/>
        <v>0</v>
      </c>
      <c r="U329" s="72">
        <v>0</v>
      </c>
      <c r="V329" s="72">
        <v>0</v>
      </c>
      <c r="W329" s="72">
        <f t="shared" si="83"/>
        <v>0</v>
      </c>
      <c r="X329" s="72">
        <v>0</v>
      </c>
      <c r="Y329" s="60">
        <v>0</v>
      </c>
      <c r="Z329" s="61">
        <f t="shared" si="84"/>
        <v>0</v>
      </c>
      <c r="AA329" s="72">
        <f t="shared" si="85"/>
        <v>0</v>
      </c>
      <c r="AB329" s="72">
        <v>0</v>
      </c>
      <c r="AC329" s="60">
        <v>0</v>
      </c>
      <c r="AD329" s="72">
        <f t="shared" si="86"/>
        <v>0</v>
      </c>
      <c r="AE329" s="72">
        <v>0</v>
      </c>
      <c r="AF329" s="60">
        <v>0</v>
      </c>
      <c r="AG329" s="72">
        <f t="shared" si="87"/>
        <v>0</v>
      </c>
      <c r="AH329" s="72">
        <v>0</v>
      </c>
      <c r="AI329" s="60">
        <v>0</v>
      </c>
      <c r="AJ329" s="72">
        <f t="shared" si="88"/>
        <v>0</v>
      </c>
      <c r="AK329" s="72">
        <v>0</v>
      </c>
      <c r="AL329" s="60">
        <v>0</v>
      </c>
      <c r="AM329" s="72">
        <f t="shared" si="89"/>
        <v>0</v>
      </c>
      <c r="AN329" s="72">
        <v>0</v>
      </c>
      <c r="AO329" s="60">
        <v>0</v>
      </c>
    </row>
    <row r="330" spans="1:41" ht="20.100000000000001" customHeight="1">
      <c r="A330" s="59" t="s">
        <v>36</v>
      </c>
      <c r="B330" s="59" t="s">
        <v>36</v>
      </c>
      <c r="C330" s="59" t="s">
        <v>36</v>
      </c>
      <c r="D330" s="59" t="s">
        <v>185</v>
      </c>
      <c r="E330" s="72">
        <f t="shared" si="75"/>
        <v>114.03</v>
      </c>
      <c r="F330" s="72">
        <f t="shared" si="76"/>
        <v>114.03</v>
      </c>
      <c r="G330" s="72">
        <f t="shared" si="77"/>
        <v>114.03</v>
      </c>
      <c r="H330" s="72">
        <v>108.83</v>
      </c>
      <c r="I330" s="60">
        <v>5.2</v>
      </c>
      <c r="J330" s="72">
        <f t="shared" si="78"/>
        <v>0</v>
      </c>
      <c r="K330" s="72">
        <v>0</v>
      </c>
      <c r="L330" s="60">
        <v>0</v>
      </c>
      <c r="M330" s="72">
        <f t="shared" si="79"/>
        <v>0</v>
      </c>
      <c r="N330" s="72">
        <v>0</v>
      </c>
      <c r="O330" s="60">
        <v>0</v>
      </c>
      <c r="P330" s="61">
        <f t="shared" si="80"/>
        <v>0</v>
      </c>
      <c r="Q330" s="72">
        <f t="shared" si="81"/>
        <v>0</v>
      </c>
      <c r="R330" s="72">
        <v>0</v>
      </c>
      <c r="S330" s="60">
        <v>0</v>
      </c>
      <c r="T330" s="72">
        <f t="shared" si="82"/>
        <v>0</v>
      </c>
      <c r="U330" s="72">
        <v>0</v>
      </c>
      <c r="V330" s="72">
        <v>0</v>
      </c>
      <c r="W330" s="72">
        <f t="shared" si="83"/>
        <v>0</v>
      </c>
      <c r="X330" s="72">
        <v>0</v>
      </c>
      <c r="Y330" s="60">
        <v>0</v>
      </c>
      <c r="Z330" s="61">
        <f t="shared" si="84"/>
        <v>0</v>
      </c>
      <c r="AA330" s="72">
        <f t="shared" si="85"/>
        <v>0</v>
      </c>
      <c r="AB330" s="72">
        <v>0</v>
      </c>
      <c r="AC330" s="60">
        <v>0</v>
      </c>
      <c r="AD330" s="72">
        <f t="shared" si="86"/>
        <v>0</v>
      </c>
      <c r="AE330" s="72">
        <v>0</v>
      </c>
      <c r="AF330" s="60">
        <v>0</v>
      </c>
      <c r="AG330" s="72">
        <f t="shared" si="87"/>
        <v>0</v>
      </c>
      <c r="AH330" s="72">
        <v>0</v>
      </c>
      <c r="AI330" s="60">
        <v>0</v>
      </c>
      <c r="AJ330" s="72">
        <f t="shared" si="88"/>
        <v>0</v>
      </c>
      <c r="AK330" s="72">
        <v>0</v>
      </c>
      <c r="AL330" s="60">
        <v>0</v>
      </c>
      <c r="AM330" s="72">
        <f t="shared" si="89"/>
        <v>0</v>
      </c>
      <c r="AN330" s="72">
        <v>0</v>
      </c>
      <c r="AO330" s="60">
        <v>0</v>
      </c>
    </row>
    <row r="331" spans="1:41" ht="20.100000000000001" customHeight="1">
      <c r="A331" s="59" t="s">
        <v>36</v>
      </c>
      <c r="B331" s="59" t="s">
        <v>36</v>
      </c>
      <c r="C331" s="59" t="s">
        <v>36</v>
      </c>
      <c r="D331" s="59" t="s">
        <v>346</v>
      </c>
      <c r="E331" s="72">
        <f t="shared" si="75"/>
        <v>111.63</v>
      </c>
      <c r="F331" s="72">
        <f t="shared" si="76"/>
        <v>111.63</v>
      </c>
      <c r="G331" s="72">
        <f t="shared" si="77"/>
        <v>111.63</v>
      </c>
      <c r="H331" s="72">
        <v>108.83</v>
      </c>
      <c r="I331" s="60">
        <v>2.8</v>
      </c>
      <c r="J331" s="72">
        <f t="shared" si="78"/>
        <v>0</v>
      </c>
      <c r="K331" s="72">
        <v>0</v>
      </c>
      <c r="L331" s="60">
        <v>0</v>
      </c>
      <c r="M331" s="72">
        <f t="shared" si="79"/>
        <v>0</v>
      </c>
      <c r="N331" s="72">
        <v>0</v>
      </c>
      <c r="O331" s="60">
        <v>0</v>
      </c>
      <c r="P331" s="61">
        <f t="shared" si="80"/>
        <v>0</v>
      </c>
      <c r="Q331" s="72">
        <f t="shared" si="81"/>
        <v>0</v>
      </c>
      <c r="R331" s="72">
        <v>0</v>
      </c>
      <c r="S331" s="60">
        <v>0</v>
      </c>
      <c r="T331" s="72">
        <f t="shared" si="82"/>
        <v>0</v>
      </c>
      <c r="U331" s="72">
        <v>0</v>
      </c>
      <c r="V331" s="72">
        <v>0</v>
      </c>
      <c r="W331" s="72">
        <f t="shared" si="83"/>
        <v>0</v>
      </c>
      <c r="X331" s="72">
        <v>0</v>
      </c>
      <c r="Y331" s="60">
        <v>0</v>
      </c>
      <c r="Z331" s="61">
        <f t="shared" si="84"/>
        <v>0</v>
      </c>
      <c r="AA331" s="72">
        <f t="shared" si="85"/>
        <v>0</v>
      </c>
      <c r="AB331" s="72">
        <v>0</v>
      </c>
      <c r="AC331" s="60">
        <v>0</v>
      </c>
      <c r="AD331" s="72">
        <f t="shared" si="86"/>
        <v>0</v>
      </c>
      <c r="AE331" s="72">
        <v>0</v>
      </c>
      <c r="AF331" s="60">
        <v>0</v>
      </c>
      <c r="AG331" s="72">
        <f t="shared" si="87"/>
        <v>0</v>
      </c>
      <c r="AH331" s="72">
        <v>0</v>
      </c>
      <c r="AI331" s="60">
        <v>0</v>
      </c>
      <c r="AJ331" s="72">
        <f t="shared" si="88"/>
        <v>0</v>
      </c>
      <c r="AK331" s="72">
        <v>0</v>
      </c>
      <c r="AL331" s="60">
        <v>0</v>
      </c>
      <c r="AM331" s="72">
        <f t="shared" si="89"/>
        <v>0</v>
      </c>
      <c r="AN331" s="72">
        <v>0</v>
      </c>
      <c r="AO331" s="60">
        <v>0</v>
      </c>
    </row>
    <row r="332" spans="1:41" ht="20.100000000000001" customHeight="1">
      <c r="A332" s="59" t="s">
        <v>347</v>
      </c>
      <c r="B332" s="59" t="s">
        <v>91</v>
      </c>
      <c r="C332" s="59" t="s">
        <v>186</v>
      </c>
      <c r="D332" s="59" t="s">
        <v>348</v>
      </c>
      <c r="E332" s="72">
        <f t="shared" si="75"/>
        <v>87.27</v>
      </c>
      <c r="F332" s="72">
        <f t="shared" si="76"/>
        <v>87.27</v>
      </c>
      <c r="G332" s="72">
        <f t="shared" si="77"/>
        <v>87.27</v>
      </c>
      <c r="H332" s="72">
        <v>87.27</v>
      </c>
      <c r="I332" s="60">
        <v>0</v>
      </c>
      <c r="J332" s="72">
        <f t="shared" si="78"/>
        <v>0</v>
      </c>
      <c r="K332" s="72">
        <v>0</v>
      </c>
      <c r="L332" s="60">
        <v>0</v>
      </c>
      <c r="M332" s="72">
        <f t="shared" si="79"/>
        <v>0</v>
      </c>
      <c r="N332" s="72">
        <v>0</v>
      </c>
      <c r="O332" s="60">
        <v>0</v>
      </c>
      <c r="P332" s="61">
        <f t="shared" si="80"/>
        <v>0</v>
      </c>
      <c r="Q332" s="72">
        <f t="shared" si="81"/>
        <v>0</v>
      </c>
      <c r="R332" s="72">
        <v>0</v>
      </c>
      <c r="S332" s="60">
        <v>0</v>
      </c>
      <c r="T332" s="72">
        <f t="shared" si="82"/>
        <v>0</v>
      </c>
      <c r="U332" s="72">
        <v>0</v>
      </c>
      <c r="V332" s="72">
        <v>0</v>
      </c>
      <c r="W332" s="72">
        <f t="shared" si="83"/>
        <v>0</v>
      </c>
      <c r="X332" s="72">
        <v>0</v>
      </c>
      <c r="Y332" s="60">
        <v>0</v>
      </c>
      <c r="Z332" s="61">
        <f t="shared" si="84"/>
        <v>0</v>
      </c>
      <c r="AA332" s="72">
        <f t="shared" si="85"/>
        <v>0</v>
      </c>
      <c r="AB332" s="72">
        <v>0</v>
      </c>
      <c r="AC332" s="60">
        <v>0</v>
      </c>
      <c r="AD332" s="72">
        <f t="shared" si="86"/>
        <v>0</v>
      </c>
      <c r="AE332" s="72">
        <v>0</v>
      </c>
      <c r="AF332" s="60">
        <v>0</v>
      </c>
      <c r="AG332" s="72">
        <f t="shared" si="87"/>
        <v>0</v>
      </c>
      <c r="AH332" s="72">
        <v>0</v>
      </c>
      <c r="AI332" s="60">
        <v>0</v>
      </c>
      <c r="AJ332" s="72">
        <f t="shared" si="88"/>
        <v>0</v>
      </c>
      <c r="AK332" s="72">
        <v>0</v>
      </c>
      <c r="AL332" s="60">
        <v>0</v>
      </c>
      <c r="AM332" s="72">
        <f t="shared" si="89"/>
        <v>0</v>
      </c>
      <c r="AN332" s="72">
        <v>0</v>
      </c>
      <c r="AO332" s="60">
        <v>0</v>
      </c>
    </row>
    <row r="333" spans="1:41" ht="20.100000000000001" customHeight="1">
      <c r="A333" s="59" t="s">
        <v>347</v>
      </c>
      <c r="B333" s="59" t="s">
        <v>101</v>
      </c>
      <c r="C333" s="59" t="s">
        <v>186</v>
      </c>
      <c r="D333" s="59" t="s">
        <v>349</v>
      </c>
      <c r="E333" s="72">
        <f t="shared" si="75"/>
        <v>24.36</v>
      </c>
      <c r="F333" s="72">
        <f t="shared" si="76"/>
        <v>24.36</v>
      </c>
      <c r="G333" s="72">
        <f t="shared" si="77"/>
        <v>24.36</v>
      </c>
      <c r="H333" s="72">
        <v>21.56</v>
      </c>
      <c r="I333" s="60">
        <v>2.8</v>
      </c>
      <c r="J333" s="72">
        <f t="shared" si="78"/>
        <v>0</v>
      </c>
      <c r="K333" s="72">
        <v>0</v>
      </c>
      <c r="L333" s="60">
        <v>0</v>
      </c>
      <c r="M333" s="72">
        <f t="shared" si="79"/>
        <v>0</v>
      </c>
      <c r="N333" s="72">
        <v>0</v>
      </c>
      <c r="O333" s="60">
        <v>0</v>
      </c>
      <c r="P333" s="61">
        <f t="shared" si="80"/>
        <v>0</v>
      </c>
      <c r="Q333" s="72">
        <f t="shared" si="81"/>
        <v>0</v>
      </c>
      <c r="R333" s="72">
        <v>0</v>
      </c>
      <c r="S333" s="60">
        <v>0</v>
      </c>
      <c r="T333" s="72">
        <f t="shared" si="82"/>
        <v>0</v>
      </c>
      <c r="U333" s="72">
        <v>0</v>
      </c>
      <c r="V333" s="72">
        <v>0</v>
      </c>
      <c r="W333" s="72">
        <f t="shared" si="83"/>
        <v>0</v>
      </c>
      <c r="X333" s="72">
        <v>0</v>
      </c>
      <c r="Y333" s="60">
        <v>0</v>
      </c>
      <c r="Z333" s="61">
        <f t="shared" si="84"/>
        <v>0</v>
      </c>
      <c r="AA333" s="72">
        <f t="shared" si="85"/>
        <v>0</v>
      </c>
      <c r="AB333" s="72">
        <v>0</v>
      </c>
      <c r="AC333" s="60">
        <v>0</v>
      </c>
      <c r="AD333" s="72">
        <f t="shared" si="86"/>
        <v>0</v>
      </c>
      <c r="AE333" s="72">
        <v>0</v>
      </c>
      <c r="AF333" s="60">
        <v>0</v>
      </c>
      <c r="AG333" s="72">
        <f t="shared" si="87"/>
        <v>0</v>
      </c>
      <c r="AH333" s="72">
        <v>0</v>
      </c>
      <c r="AI333" s="60">
        <v>0</v>
      </c>
      <c r="AJ333" s="72">
        <f t="shared" si="88"/>
        <v>0</v>
      </c>
      <c r="AK333" s="72">
        <v>0</v>
      </c>
      <c r="AL333" s="60">
        <v>0</v>
      </c>
      <c r="AM333" s="72">
        <f t="shared" si="89"/>
        <v>0</v>
      </c>
      <c r="AN333" s="72">
        <v>0</v>
      </c>
      <c r="AO333" s="60">
        <v>0</v>
      </c>
    </row>
    <row r="334" spans="1:41" ht="20.100000000000001" customHeight="1">
      <c r="A334" s="59" t="s">
        <v>36</v>
      </c>
      <c r="B334" s="59" t="s">
        <v>36</v>
      </c>
      <c r="C334" s="59" t="s">
        <v>36</v>
      </c>
      <c r="D334" s="59" t="s">
        <v>350</v>
      </c>
      <c r="E334" s="72">
        <f t="shared" si="75"/>
        <v>2.4</v>
      </c>
      <c r="F334" s="72">
        <f t="shared" si="76"/>
        <v>2.4</v>
      </c>
      <c r="G334" s="72">
        <f t="shared" si="77"/>
        <v>2.4</v>
      </c>
      <c r="H334" s="72">
        <v>0</v>
      </c>
      <c r="I334" s="60">
        <v>2.4</v>
      </c>
      <c r="J334" s="72">
        <f t="shared" si="78"/>
        <v>0</v>
      </c>
      <c r="K334" s="72">
        <v>0</v>
      </c>
      <c r="L334" s="60">
        <v>0</v>
      </c>
      <c r="M334" s="72">
        <f t="shared" si="79"/>
        <v>0</v>
      </c>
      <c r="N334" s="72">
        <v>0</v>
      </c>
      <c r="O334" s="60">
        <v>0</v>
      </c>
      <c r="P334" s="61">
        <f t="shared" si="80"/>
        <v>0</v>
      </c>
      <c r="Q334" s="72">
        <f t="shared" si="81"/>
        <v>0</v>
      </c>
      <c r="R334" s="72">
        <v>0</v>
      </c>
      <c r="S334" s="60">
        <v>0</v>
      </c>
      <c r="T334" s="72">
        <f t="shared" si="82"/>
        <v>0</v>
      </c>
      <c r="U334" s="72">
        <v>0</v>
      </c>
      <c r="V334" s="72">
        <v>0</v>
      </c>
      <c r="W334" s="72">
        <f t="shared" si="83"/>
        <v>0</v>
      </c>
      <c r="X334" s="72">
        <v>0</v>
      </c>
      <c r="Y334" s="60">
        <v>0</v>
      </c>
      <c r="Z334" s="61">
        <f t="shared" si="84"/>
        <v>0</v>
      </c>
      <c r="AA334" s="72">
        <f t="shared" si="85"/>
        <v>0</v>
      </c>
      <c r="AB334" s="72">
        <v>0</v>
      </c>
      <c r="AC334" s="60">
        <v>0</v>
      </c>
      <c r="AD334" s="72">
        <f t="shared" si="86"/>
        <v>0</v>
      </c>
      <c r="AE334" s="72">
        <v>0</v>
      </c>
      <c r="AF334" s="60">
        <v>0</v>
      </c>
      <c r="AG334" s="72">
        <f t="shared" si="87"/>
        <v>0</v>
      </c>
      <c r="AH334" s="72">
        <v>0</v>
      </c>
      <c r="AI334" s="60">
        <v>0</v>
      </c>
      <c r="AJ334" s="72">
        <f t="shared" si="88"/>
        <v>0</v>
      </c>
      <c r="AK334" s="72">
        <v>0</v>
      </c>
      <c r="AL334" s="60">
        <v>0</v>
      </c>
      <c r="AM334" s="72">
        <f t="shared" si="89"/>
        <v>0</v>
      </c>
      <c r="AN334" s="72">
        <v>0</v>
      </c>
      <c r="AO334" s="60">
        <v>0</v>
      </c>
    </row>
    <row r="335" spans="1:41" ht="20.100000000000001" customHeight="1">
      <c r="A335" s="59" t="s">
        <v>351</v>
      </c>
      <c r="B335" s="59" t="s">
        <v>91</v>
      </c>
      <c r="C335" s="59" t="s">
        <v>186</v>
      </c>
      <c r="D335" s="59" t="s">
        <v>352</v>
      </c>
      <c r="E335" s="72">
        <f t="shared" si="75"/>
        <v>2.4</v>
      </c>
      <c r="F335" s="72">
        <f t="shared" si="76"/>
        <v>2.4</v>
      </c>
      <c r="G335" s="72">
        <f t="shared" si="77"/>
        <v>2.4</v>
      </c>
      <c r="H335" s="72">
        <v>0</v>
      </c>
      <c r="I335" s="60">
        <v>2.4</v>
      </c>
      <c r="J335" s="72">
        <f t="shared" si="78"/>
        <v>0</v>
      </c>
      <c r="K335" s="72">
        <v>0</v>
      </c>
      <c r="L335" s="60">
        <v>0</v>
      </c>
      <c r="M335" s="72">
        <f t="shared" si="79"/>
        <v>0</v>
      </c>
      <c r="N335" s="72">
        <v>0</v>
      </c>
      <c r="O335" s="60">
        <v>0</v>
      </c>
      <c r="P335" s="61">
        <f t="shared" si="80"/>
        <v>0</v>
      </c>
      <c r="Q335" s="72">
        <f t="shared" si="81"/>
        <v>0</v>
      </c>
      <c r="R335" s="72">
        <v>0</v>
      </c>
      <c r="S335" s="60">
        <v>0</v>
      </c>
      <c r="T335" s="72">
        <f t="shared" si="82"/>
        <v>0</v>
      </c>
      <c r="U335" s="72">
        <v>0</v>
      </c>
      <c r="V335" s="72">
        <v>0</v>
      </c>
      <c r="W335" s="72">
        <f t="shared" si="83"/>
        <v>0</v>
      </c>
      <c r="X335" s="72">
        <v>0</v>
      </c>
      <c r="Y335" s="60">
        <v>0</v>
      </c>
      <c r="Z335" s="61">
        <f t="shared" si="84"/>
        <v>0</v>
      </c>
      <c r="AA335" s="72">
        <f t="shared" si="85"/>
        <v>0</v>
      </c>
      <c r="AB335" s="72">
        <v>0</v>
      </c>
      <c r="AC335" s="60">
        <v>0</v>
      </c>
      <c r="AD335" s="72">
        <f t="shared" si="86"/>
        <v>0</v>
      </c>
      <c r="AE335" s="72">
        <v>0</v>
      </c>
      <c r="AF335" s="60">
        <v>0</v>
      </c>
      <c r="AG335" s="72">
        <f t="shared" si="87"/>
        <v>0</v>
      </c>
      <c r="AH335" s="72">
        <v>0</v>
      </c>
      <c r="AI335" s="60">
        <v>0</v>
      </c>
      <c r="AJ335" s="72">
        <f t="shared" si="88"/>
        <v>0</v>
      </c>
      <c r="AK335" s="72">
        <v>0</v>
      </c>
      <c r="AL335" s="60">
        <v>0</v>
      </c>
      <c r="AM335" s="72">
        <f t="shared" si="89"/>
        <v>0</v>
      </c>
      <c r="AN335" s="72">
        <v>0</v>
      </c>
      <c r="AO335" s="60">
        <v>0</v>
      </c>
    </row>
    <row r="336" spans="1:41" ht="20.100000000000001" customHeight="1">
      <c r="A336" s="59" t="s">
        <v>36</v>
      </c>
      <c r="B336" s="59" t="s">
        <v>36</v>
      </c>
      <c r="C336" s="59" t="s">
        <v>36</v>
      </c>
      <c r="D336" s="59" t="s">
        <v>187</v>
      </c>
      <c r="E336" s="72">
        <f t="shared" si="75"/>
        <v>432.91</v>
      </c>
      <c r="F336" s="72">
        <f t="shared" si="76"/>
        <v>358.04</v>
      </c>
      <c r="G336" s="72">
        <f t="shared" si="77"/>
        <v>358.04</v>
      </c>
      <c r="H336" s="72">
        <v>328.04</v>
      </c>
      <c r="I336" s="60">
        <v>30</v>
      </c>
      <c r="J336" s="72">
        <f t="shared" si="78"/>
        <v>0</v>
      </c>
      <c r="K336" s="72">
        <v>0</v>
      </c>
      <c r="L336" s="60">
        <v>0</v>
      </c>
      <c r="M336" s="72">
        <f t="shared" si="79"/>
        <v>0</v>
      </c>
      <c r="N336" s="72">
        <v>0</v>
      </c>
      <c r="O336" s="60">
        <v>0</v>
      </c>
      <c r="P336" s="61">
        <f t="shared" si="80"/>
        <v>0</v>
      </c>
      <c r="Q336" s="72">
        <f t="shared" si="81"/>
        <v>0</v>
      </c>
      <c r="R336" s="72">
        <v>0</v>
      </c>
      <c r="S336" s="60">
        <v>0</v>
      </c>
      <c r="T336" s="72">
        <f t="shared" si="82"/>
        <v>0</v>
      </c>
      <c r="U336" s="72">
        <v>0</v>
      </c>
      <c r="V336" s="72">
        <v>0</v>
      </c>
      <c r="W336" s="72">
        <f t="shared" si="83"/>
        <v>0</v>
      </c>
      <c r="X336" s="72">
        <v>0</v>
      </c>
      <c r="Y336" s="60">
        <v>0</v>
      </c>
      <c r="Z336" s="61">
        <f t="shared" si="84"/>
        <v>74.87</v>
      </c>
      <c r="AA336" s="72">
        <f t="shared" si="85"/>
        <v>74.87</v>
      </c>
      <c r="AB336" s="72">
        <v>0</v>
      </c>
      <c r="AC336" s="60">
        <v>74.87</v>
      </c>
      <c r="AD336" s="72">
        <f t="shared" si="86"/>
        <v>0</v>
      </c>
      <c r="AE336" s="72">
        <v>0</v>
      </c>
      <c r="AF336" s="60">
        <v>0</v>
      </c>
      <c r="AG336" s="72">
        <f t="shared" si="87"/>
        <v>0</v>
      </c>
      <c r="AH336" s="72">
        <v>0</v>
      </c>
      <c r="AI336" s="60">
        <v>0</v>
      </c>
      <c r="AJ336" s="72">
        <f t="shared" si="88"/>
        <v>0</v>
      </c>
      <c r="AK336" s="72">
        <v>0</v>
      </c>
      <c r="AL336" s="60">
        <v>0</v>
      </c>
      <c r="AM336" s="72">
        <f t="shared" si="89"/>
        <v>0</v>
      </c>
      <c r="AN336" s="72">
        <v>0</v>
      </c>
      <c r="AO336" s="60">
        <v>0</v>
      </c>
    </row>
    <row r="337" spans="1:41" ht="20.100000000000001" customHeight="1">
      <c r="A337" s="59" t="s">
        <v>36</v>
      </c>
      <c r="B337" s="59" t="s">
        <v>36</v>
      </c>
      <c r="C337" s="59" t="s">
        <v>36</v>
      </c>
      <c r="D337" s="59" t="s">
        <v>346</v>
      </c>
      <c r="E337" s="72">
        <f t="shared" si="75"/>
        <v>432.89</v>
      </c>
      <c r="F337" s="72">
        <f t="shared" si="76"/>
        <v>358.02</v>
      </c>
      <c r="G337" s="72">
        <f t="shared" si="77"/>
        <v>358.02</v>
      </c>
      <c r="H337" s="72">
        <v>328.02</v>
      </c>
      <c r="I337" s="60">
        <v>30</v>
      </c>
      <c r="J337" s="72">
        <f t="shared" si="78"/>
        <v>0</v>
      </c>
      <c r="K337" s="72">
        <v>0</v>
      </c>
      <c r="L337" s="60">
        <v>0</v>
      </c>
      <c r="M337" s="72">
        <f t="shared" si="79"/>
        <v>0</v>
      </c>
      <c r="N337" s="72">
        <v>0</v>
      </c>
      <c r="O337" s="60">
        <v>0</v>
      </c>
      <c r="P337" s="61">
        <f t="shared" si="80"/>
        <v>0</v>
      </c>
      <c r="Q337" s="72">
        <f t="shared" si="81"/>
        <v>0</v>
      </c>
      <c r="R337" s="72">
        <v>0</v>
      </c>
      <c r="S337" s="60">
        <v>0</v>
      </c>
      <c r="T337" s="72">
        <f t="shared" si="82"/>
        <v>0</v>
      </c>
      <c r="U337" s="72">
        <v>0</v>
      </c>
      <c r="V337" s="72">
        <v>0</v>
      </c>
      <c r="W337" s="72">
        <f t="shared" si="83"/>
        <v>0</v>
      </c>
      <c r="X337" s="72">
        <v>0</v>
      </c>
      <c r="Y337" s="60">
        <v>0</v>
      </c>
      <c r="Z337" s="61">
        <f t="shared" si="84"/>
        <v>74.87</v>
      </c>
      <c r="AA337" s="72">
        <f t="shared" si="85"/>
        <v>74.87</v>
      </c>
      <c r="AB337" s="72">
        <v>0</v>
      </c>
      <c r="AC337" s="60">
        <v>74.87</v>
      </c>
      <c r="AD337" s="72">
        <f t="shared" si="86"/>
        <v>0</v>
      </c>
      <c r="AE337" s="72">
        <v>0</v>
      </c>
      <c r="AF337" s="60">
        <v>0</v>
      </c>
      <c r="AG337" s="72">
        <f t="shared" si="87"/>
        <v>0</v>
      </c>
      <c r="AH337" s="72">
        <v>0</v>
      </c>
      <c r="AI337" s="60">
        <v>0</v>
      </c>
      <c r="AJ337" s="72">
        <f t="shared" si="88"/>
        <v>0</v>
      </c>
      <c r="AK337" s="72">
        <v>0</v>
      </c>
      <c r="AL337" s="60">
        <v>0</v>
      </c>
      <c r="AM337" s="72">
        <f t="shared" si="89"/>
        <v>0</v>
      </c>
      <c r="AN337" s="72">
        <v>0</v>
      </c>
      <c r="AO337" s="60">
        <v>0</v>
      </c>
    </row>
    <row r="338" spans="1:41" ht="20.100000000000001" customHeight="1">
      <c r="A338" s="59" t="s">
        <v>347</v>
      </c>
      <c r="B338" s="59" t="s">
        <v>91</v>
      </c>
      <c r="C338" s="59" t="s">
        <v>188</v>
      </c>
      <c r="D338" s="59" t="s">
        <v>348</v>
      </c>
      <c r="E338" s="72">
        <f t="shared" si="75"/>
        <v>263.68</v>
      </c>
      <c r="F338" s="72">
        <f t="shared" si="76"/>
        <v>263.68</v>
      </c>
      <c r="G338" s="72">
        <f t="shared" si="77"/>
        <v>263.68</v>
      </c>
      <c r="H338" s="72">
        <v>263.68</v>
      </c>
      <c r="I338" s="60">
        <v>0</v>
      </c>
      <c r="J338" s="72">
        <f t="shared" si="78"/>
        <v>0</v>
      </c>
      <c r="K338" s="72">
        <v>0</v>
      </c>
      <c r="L338" s="60">
        <v>0</v>
      </c>
      <c r="M338" s="72">
        <f t="shared" si="79"/>
        <v>0</v>
      </c>
      <c r="N338" s="72">
        <v>0</v>
      </c>
      <c r="O338" s="60">
        <v>0</v>
      </c>
      <c r="P338" s="61">
        <f t="shared" si="80"/>
        <v>0</v>
      </c>
      <c r="Q338" s="72">
        <f t="shared" si="81"/>
        <v>0</v>
      </c>
      <c r="R338" s="72">
        <v>0</v>
      </c>
      <c r="S338" s="60">
        <v>0</v>
      </c>
      <c r="T338" s="72">
        <f t="shared" si="82"/>
        <v>0</v>
      </c>
      <c r="U338" s="72">
        <v>0</v>
      </c>
      <c r="V338" s="72">
        <v>0</v>
      </c>
      <c r="W338" s="72">
        <f t="shared" si="83"/>
        <v>0</v>
      </c>
      <c r="X338" s="72">
        <v>0</v>
      </c>
      <c r="Y338" s="60">
        <v>0</v>
      </c>
      <c r="Z338" s="61">
        <f t="shared" si="84"/>
        <v>0</v>
      </c>
      <c r="AA338" s="72">
        <f t="shared" si="85"/>
        <v>0</v>
      </c>
      <c r="AB338" s="72">
        <v>0</v>
      </c>
      <c r="AC338" s="60">
        <v>0</v>
      </c>
      <c r="AD338" s="72">
        <f t="shared" si="86"/>
        <v>0</v>
      </c>
      <c r="AE338" s="72">
        <v>0</v>
      </c>
      <c r="AF338" s="60">
        <v>0</v>
      </c>
      <c r="AG338" s="72">
        <f t="shared" si="87"/>
        <v>0</v>
      </c>
      <c r="AH338" s="72">
        <v>0</v>
      </c>
      <c r="AI338" s="60">
        <v>0</v>
      </c>
      <c r="AJ338" s="72">
        <f t="shared" si="88"/>
        <v>0</v>
      </c>
      <c r="AK338" s="72">
        <v>0</v>
      </c>
      <c r="AL338" s="60">
        <v>0</v>
      </c>
      <c r="AM338" s="72">
        <f t="shared" si="89"/>
        <v>0</v>
      </c>
      <c r="AN338" s="72">
        <v>0</v>
      </c>
      <c r="AO338" s="60">
        <v>0</v>
      </c>
    </row>
    <row r="339" spans="1:41" ht="20.100000000000001" customHeight="1">
      <c r="A339" s="59" t="s">
        <v>347</v>
      </c>
      <c r="B339" s="59" t="s">
        <v>101</v>
      </c>
      <c r="C339" s="59" t="s">
        <v>188</v>
      </c>
      <c r="D339" s="59" t="s">
        <v>349</v>
      </c>
      <c r="E339" s="72">
        <f t="shared" si="75"/>
        <v>169.21</v>
      </c>
      <c r="F339" s="72">
        <f t="shared" si="76"/>
        <v>94.34</v>
      </c>
      <c r="G339" s="72">
        <f t="shared" si="77"/>
        <v>94.34</v>
      </c>
      <c r="H339" s="72">
        <v>64.34</v>
      </c>
      <c r="I339" s="60">
        <v>30</v>
      </c>
      <c r="J339" s="72">
        <f t="shared" si="78"/>
        <v>0</v>
      </c>
      <c r="K339" s="72">
        <v>0</v>
      </c>
      <c r="L339" s="60">
        <v>0</v>
      </c>
      <c r="M339" s="72">
        <f t="shared" si="79"/>
        <v>0</v>
      </c>
      <c r="N339" s="72">
        <v>0</v>
      </c>
      <c r="O339" s="60">
        <v>0</v>
      </c>
      <c r="P339" s="61">
        <f t="shared" si="80"/>
        <v>0</v>
      </c>
      <c r="Q339" s="72">
        <f t="shared" si="81"/>
        <v>0</v>
      </c>
      <c r="R339" s="72">
        <v>0</v>
      </c>
      <c r="S339" s="60">
        <v>0</v>
      </c>
      <c r="T339" s="72">
        <f t="shared" si="82"/>
        <v>0</v>
      </c>
      <c r="U339" s="72">
        <v>0</v>
      </c>
      <c r="V339" s="72">
        <v>0</v>
      </c>
      <c r="W339" s="72">
        <f t="shared" si="83"/>
        <v>0</v>
      </c>
      <c r="X339" s="72">
        <v>0</v>
      </c>
      <c r="Y339" s="60">
        <v>0</v>
      </c>
      <c r="Z339" s="61">
        <f t="shared" si="84"/>
        <v>74.87</v>
      </c>
      <c r="AA339" s="72">
        <f t="shared" si="85"/>
        <v>74.87</v>
      </c>
      <c r="AB339" s="72">
        <v>0</v>
      </c>
      <c r="AC339" s="60">
        <v>74.87</v>
      </c>
      <c r="AD339" s="72">
        <f t="shared" si="86"/>
        <v>0</v>
      </c>
      <c r="AE339" s="72">
        <v>0</v>
      </c>
      <c r="AF339" s="60">
        <v>0</v>
      </c>
      <c r="AG339" s="72">
        <f t="shared" si="87"/>
        <v>0</v>
      </c>
      <c r="AH339" s="72">
        <v>0</v>
      </c>
      <c r="AI339" s="60">
        <v>0</v>
      </c>
      <c r="AJ339" s="72">
        <f t="shared" si="88"/>
        <v>0</v>
      </c>
      <c r="AK339" s="72">
        <v>0</v>
      </c>
      <c r="AL339" s="60">
        <v>0</v>
      </c>
      <c r="AM339" s="72">
        <f t="shared" si="89"/>
        <v>0</v>
      </c>
      <c r="AN339" s="72">
        <v>0</v>
      </c>
      <c r="AO339" s="60">
        <v>0</v>
      </c>
    </row>
    <row r="340" spans="1:41" ht="20.100000000000001" customHeight="1">
      <c r="A340" s="59" t="s">
        <v>36</v>
      </c>
      <c r="B340" s="59" t="s">
        <v>36</v>
      </c>
      <c r="C340" s="59" t="s">
        <v>36</v>
      </c>
      <c r="D340" s="59" t="s">
        <v>333</v>
      </c>
      <c r="E340" s="72">
        <f t="shared" si="75"/>
        <v>0.02</v>
      </c>
      <c r="F340" s="72">
        <f t="shared" si="76"/>
        <v>0.02</v>
      </c>
      <c r="G340" s="72">
        <f t="shared" si="77"/>
        <v>0.02</v>
      </c>
      <c r="H340" s="72">
        <v>0.02</v>
      </c>
      <c r="I340" s="60">
        <v>0</v>
      </c>
      <c r="J340" s="72">
        <f t="shared" si="78"/>
        <v>0</v>
      </c>
      <c r="K340" s="72">
        <v>0</v>
      </c>
      <c r="L340" s="60">
        <v>0</v>
      </c>
      <c r="M340" s="72">
        <f t="shared" si="79"/>
        <v>0</v>
      </c>
      <c r="N340" s="72">
        <v>0</v>
      </c>
      <c r="O340" s="60">
        <v>0</v>
      </c>
      <c r="P340" s="61">
        <f t="shared" si="80"/>
        <v>0</v>
      </c>
      <c r="Q340" s="72">
        <f t="shared" si="81"/>
        <v>0</v>
      </c>
      <c r="R340" s="72">
        <v>0</v>
      </c>
      <c r="S340" s="60">
        <v>0</v>
      </c>
      <c r="T340" s="72">
        <f t="shared" si="82"/>
        <v>0</v>
      </c>
      <c r="U340" s="72">
        <v>0</v>
      </c>
      <c r="V340" s="72">
        <v>0</v>
      </c>
      <c r="W340" s="72">
        <f t="shared" si="83"/>
        <v>0</v>
      </c>
      <c r="X340" s="72">
        <v>0</v>
      </c>
      <c r="Y340" s="60">
        <v>0</v>
      </c>
      <c r="Z340" s="61">
        <f t="shared" si="84"/>
        <v>0</v>
      </c>
      <c r="AA340" s="72">
        <f t="shared" si="85"/>
        <v>0</v>
      </c>
      <c r="AB340" s="72">
        <v>0</v>
      </c>
      <c r="AC340" s="60">
        <v>0</v>
      </c>
      <c r="AD340" s="72">
        <f t="shared" si="86"/>
        <v>0</v>
      </c>
      <c r="AE340" s="72">
        <v>0</v>
      </c>
      <c r="AF340" s="60">
        <v>0</v>
      </c>
      <c r="AG340" s="72">
        <f t="shared" si="87"/>
        <v>0</v>
      </c>
      <c r="AH340" s="72">
        <v>0</v>
      </c>
      <c r="AI340" s="60">
        <v>0</v>
      </c>
      <c r="AJ340" s="72">
        <f t="shared" si="88"/>
        <v>0</v>
      </c>
      <c r="AK340" s="72">
        <v>0</v>
      </c>
      <c r="AL340" s="60">
        <v>0</v>
      </c>
      <c r="AM340" s="72">
        <f t="shared" si="89"/>
        <v>0</v>
      </c>
      <c r="AN340" s="72">
        <v>0</v>
      </c>
      <c r="AO340" s="60">
        <v>0</v>
      </c>
    </row>
    <row r="341" spans="1:41" ht="20.100000000000001" customHeight="1">
      <c r="A341" s="59" t="s">
        <v>334</v>
      </c>
      <c r="B341" s="59" t="s">
        <v>91</v>
      </c>
      <c r="C341" s="59" t="s">
        <v>188</v>
      </c>
      <c r="D341" s="59" t="s">
        <v>335</v>
      </c>
      <c r="E341" s="72">
        <f t="shared" si="75"/>
        <v>0.02</v>
      </c>
      <c r="F341" s="72">
        <f t="shared" si="76"/>
        <v>0.02</v>
      </c>
      <c r="G341" s="72">
        <f t="shared" si="77"/>
        <v>0.02</v>
      </c>
      <c r="H341" s="72">
        <v>0.02</v>
      </c>
      <c r="I341" s="60">
        <v>0</v>
      </c>
      <c r="J341" s="72">
        <f t="shared" si="78"/>
        <v>0</v>
      </c>
      <c r="K341" s="72">
        <v>0</v>
      </c>
      <c r="L341" s="60">
        <v>0</v>
      </c>
      <c r="M341" s="72">
        <f t="shared" si="79"/>
        <v>0</v>
      </c>
      <c r="N341" s="72">
        <v>0</v>
      </c>
      <c r="O341" s="60">
        <v>0</v>
      </c>
      <c r="P341" s="61">
        <f t="shared" si="80"/>
        <v>0</v>
      </c>
      <c r="Q341" s="72">
        <f t="shared" si="81"/>
        <v>0</v>
      </c>
      <c r="R341" s="72">
        <v>0</v>
      </c>
      <c r="S341" s="60">
        <v>0</v>
      </c>
      <c r="T341" s="72">
        <f t="shared" si="82"/>
        <v>0</v>
      </c>
      <c r="U341" s="72">
        <v>0</v>
      </c>
      <c r="V341" s="72">
        <v>0</v>
      </c>
      <c r="W341" s="72">
        <f t="shared" si="83"/>
        <v>0</v>
      </c>
      <c r="X341" s="72">
        <v>0</v>
      </c>
      <c r="Y341" s="60">
        <v>0</v>
      </c>
      <c r="Z341" s="61">
        <f t="shared" si="84"/>
        <v>0</v>
      </c>
      <c r="AA341" s="72">
        <f t="shared" si="85"/>
        <v>0</v>
      </c>
      <c r="AB341" s="72">
        <v>0</v>
      </c>
      <c r="AC341" s="60">
        <v>0</v>
      </c>
      <c r="AD341" s="72">
        <f t="shared" si="86"/>
        <v>0</v>
      </c>
      <c r="AE341" s="72">
        <v>0</v>
      </c>
      <c r="AF341" s="60">
        <v>0</v>
      </c>
      <c r="AG341" s="72">
        <f t="shared" si="87"/>
        <v>0</v>
      </c>
      <c r="AH341" s="72">
        <v>0</v>
      </c>
      <c r="AI341" s="60">
        <v>0</v>
      </c>
      <c r="AJ341" s="72">
        <f t="shared" si="88"/>
        <v>0</v>
      </c>
      <c r="AK341" s="72">
        <v>0</v>
      </c>
      <c r="AL341" s="60">
        <v>0</v>
      </c>
      <c r="AM341" s="72">
        <f t="shared" si="89"/>
        <v>0</v>
      </c>
      <c r="AN341" s="72">
        <v>0</v>
      </c>
      <c r="AO341" s="60">
        <v>0</v>
      </c>
    </row>
    <row r="342" spans="1:41" ht="20.100000000000001" customHeight="1">
      <c r="A342" s="59" t="s">
        <v>36</v>
      </c>
      <c r="B342" s="59" t="s">
        <v>36</v>
      </c>
      <c r="C342" s="59" t="s">
        <v>36</v>
      </c>
      <c r="D342" s="59" t="s">
        <v>189</v>
      </c>
      <c r="E342" s="72">
        <f t="shared" si="75"/>
        <v>116.97</v>
      </c>
      <c r="F342" s="72">
        <f t="shared" si="76"/>
        <v>116.97</v>
      </c>
      <c r="G342" s="72">
        <f t="shared" si="77"/>
        <v>116.97</v>
      </c>
      <c r="H342" s="72">
        <v>116.97</v>
      </c>
      <c r="I342" s="60">
        <v>0</v>
      </c>
      <c r="J342" s="72">
        <f t="shared" si="78"/>
        <v>0</v>
      </c>
      <c r="K342" s="72">
        <v>0</v>
      </c>
      <c r="L342" s="60">
        <v>0</v>
      </c>
      <c r="M342" s="72">
        <f t="shared" si="79"/>
        <v>0</v>
      </c>
      <c r="N342" s="72">
        <v>0</v>
      </c>
      <c r="O342" s="60">
        <v>0</v>
      </c>
      <c r="P342" s="61">
        <f t="shared" si="80"/>
        <v>0</v>
      </c>
      <c r="Q342" s="72">
        <f t="shared" si="81"/>
        <v>0</v>
      </c>
      <c r="R342" s="72">
        <v>0</v>
      </c>
      <c r="S342" s="60">
        <v>0</v>
      </c>
      <c r="T342" s="72">
        <f t="shared" si="82"/>
        <v>0</v>
      </c>
      <c r="U342" s="72">
        <v>0</v>
      </c>
      <c r="V342" s="72">
        <v>0</v>
      </c>
      <c r="W342" s="72">
        <f t="shared" si="83"/>
        <v>0</v>
      </c>
      <c r="X342" s="72">
        <v>0</v>
      </c>
      <c r="Y342" s="60">
        <v>0</v>
      </c>
      <c r="Z342" s="61">
        <f t="shared" si="84"/>
        <v>0</v>
      </c>
      <c r="AA342" s="72">
        <f t="shared" si="85"/>
        <v>0</v>
      </c>
      <c r="AB342" s="72">
        <v>0</v>
      </c>
      <c r="AC342" s="60">
        <v>0</v>
      </c>
      <c r="AD342" s="72">
        <f t="shared" si="86"/>
        <v>0</v>
      </c>
      <c r="AE342" s="72">
        <v>0</v>
      </c>
      <c r="AF342" s="60">
        <v>0</v>
      </c>
      <c r="AG342" s="72">
        <f t="shared" si="87"/>
        <v>0</v>
      </c>
      <c r="AH342" s="72">
        <v>0</v>
      </c>
      <c r="AI342" s="60">
        <v>0</v>
      </c>
      <c r="AJ342" s="72">
        <f t="shared" si="88"/>
        <v>0</v>
      </c>
      <c r="AK342" s="72">
        <v>0</v>
      </c>
      <c r="AL342" s="60">
        <v>0</v>
      </c>
      <c r="AM342" s="72">
        <f t="shared" si="89"/>
        <v>0</v>
      </c>
      <c r="AN342" s="72">
        <v>0</v>
      </c>
      <c r="AO342" s="60">
        <v>0</v>
      </c>
    </row>
    <row r="343" spans="1:41" ht="20.100000000000001" customHeight="1">
      <c r="A343" s="59" t="s">
        <v>36</v>
      </c>
      <c r="B343" s="59" t="s">
        <v>36</v>
      </c>
      <c r="C343" s="59" t="s">
        <v>36</v>
      </c>
      <c r="D343" s="59" t="s">
        <v>346</v>
      </c>
      <c r="E343" s="72">
        <f t="shared" si="75"/>
        <v>116.95</v>
      </c>
      <c r="F343" s="72">
        <f t="shared" si="76"/>
        <v>116.95</v>
      </c>
      <c r="G343" s="72">
        <f t="shared" si="77"/>
        <v>116.95</v>
      </c>
      <c r="H343" s="72">
        <v>116.95</v>
      </c>
      <c r="I343" s="60">
        <v>0</v>
      </c>
      <c r="J343" s="72">
        <f t="shared" si="78"/>
        <v>0</v>
      </c>
      <c r="K343" s="72">
        <v>0</v>
      </c>
      <c r="L343" s="60">
        <v>0</v>
      </c>
      <c r="M343" s="72">
        <f t="shared" si="79"/>
        <v>0</v>
      </c>
      <c r="N343" s="72">
        <v>0</v>
      </c>
      <c r="O343" s="60">
        <v>0</v>
      </c>
      <c r="P343" s="61">
        <f t="shared" si="80"/>
        <v>0</v>
      </c>
      <c r="Q343" s="72">
        <f t="shared" si="81"/>
        <v>0</v>
      </c>
      <c r="R343" s="72">
        <v>0</v>
      </c>
      <c r="S343" s="60">
        <v>0</v>
      </c>
      <c r="T343" s="72">
        <f t="shared" si="82"/>
        <v>0</v>
      </c>
      <c r="U343" s="72">
        <v>0</v>
      </c>
      <c r="V343" s="72">
        <v>0</v>
      </c>
      <c r="W343" s="72">
        <f t="shared" si="83"/>
        <v>0</v>
      </c>
      <c r="X343" s="72">
        <v>0</v>
      </c>
      <c r="Y343" s="60">
        <v>0</v>
      </c>
      <c r="Z343" s="61">
        <f t="shared" si="84"/>
        <v>0</v>
      </c>
      <c r="AA343" s="72">
        <f t="shared" si="85"/>
        <v>0</v>
      </c>
      <c r="AB343" s="72">
        <v>0</v>
      </c>
      <c r="AC343" s="60">
        <v>0</v>
      </c>
      <c r="AD343" s="72">
        <f t="shared" si="86"/>
        <v>0</v>
      </c>
      <c r="AE343" s="72">
        <v>0</v>
      </c>
      <c r="AF343" s="60">
        <v>0</v>
      </c>
      <c r="AG343" s="72">
        <f t="shared" si="87"/>
        <v>0</v>
      </c>
      <c r="AH343" s="72">
        <v>0</v>
      </c>
      <c r="AI343" s="60">
        <v>0</v>
      </c>
      <c r="AJ343" s="72">
        <f t="shared" si="88"/>
        <v>0</v>
      </c>
      <c r="AK343" s="72">
        <v>0</v>
      </c>
      <c r="AL343" s="60">
        <v>0</v>
      </c>
      <c r="AM343" s="72">
        <f t="shared" si="89"/>
        <v>0</v>
      </c>
      <c r="AN343" s="72">
        <v>0</v>
      </c>
      <c r="AO343" s="60">
        <v>0</v>
      </c>
    </row>
    <row r="344" spans="1:41" ht="20.100000000000001" customHeight="1">
      <c r="A344" s="59" t="s">
        <v>347</v>
      </c>
      <c r="B344" s="59" t="s">
        <v>91</v>
      </c>
      <c r="C344" s="59" t="s">
        <v>190</v>
      </c>
      <c r="D344" s="59" t="s">
        <v>348</v>
      </c>
      <c r="E344" s="72">
        <f t="shared" si="75"/>
        <v>78.02</v>
      </c>
      <c r="F344" s="72">
        <f t="shared" si="76"/>
        <v>78.02</v>
      </c>
      <c r="G344" s="72">
        <f t="shared" si="77"/>
        <v>78.02</v>
      </c>
      <c r="H344" s="72">
        <v>78.02</v>
      </c>
      <c r="I344" s="60">
        <v>0</v>
      </c>
      <c r="J344" s="72">
        <f t="shared" si="78"/>
        <v>0</v>
      </c>
      <c r="K344" s="72">
        <v>0</v>
      </c>
      <c r="L344" s="60">
        <v>0</v>
      </c>
      <c r="M344" s="72">
        <f t="shared" si="79"/>
        <v>0</v>
      </c>
      <c r="N344" s="72">
        <v>0</v>
      </c>
      <c r="O344" s="60">
        <v>0</v>
      </c>
      <c r="P344" s="61">
        <f t="shared" si="80"/>
        <v>0</v>
      </c>
      <c r="Q344" s="72">
        <f t="shared" si="81"/>
        <v>0</v>
      </c>
      <c r="R344" s="72">
        <v>0</v>
      </c>
      <c r="S344" s="60">
        <v>0</v>
      </c>
      <c r="T344" s="72">
        <f t="shared" si="82"/>
        <v>0</v>
      </c>
      <c r="U344" s="72">
        <v>0</v>
      </c>
      <c r="V344" s="72">
        <v>0</v>
      </c>
      <c r="W344" s="72">
        <f t="shared" si="83"/>
        <v>0</v>
      </c>
      <c r="X344" s="72">
        <v>0</v>
      </c>
      <c r="Y344" s="60">
        <v>0</v>
      </c>
      <c r="Z344" s="61">
        <f t="shared" si="84"/>
        <v>0</v>
      </c>
      <c r="AA344" s="72">
        <f t="shared" si="85"/>
        <v>0</v>
      </c>
      <c r="AB344" s="72">
        <v>0</v>
      </c>
      <c r="AC344" s="60">
        <v>0</v>
      </c>
      <c r="AD344" s="72">
        <f t="shared" si="86"/>
        <v>0</v>
      </c>
      <c r="AE344" s="72">
        <v>0</v>
      </c>
      <c r="AF344" s="60">
        <v>0</v>
      </c>
      <c r="AG344" s="72">
        <f t="shared" si="87"/>
        <v>0</v>
      </c>
      <c r="AH344" s="72">
        <v>0</v>
      </c>
      <c r="AI344" s="60">
        <v>0</v>
      </c>
      <c r="AJ344" s="72">
        <f t="shared" si="88"/>
        <v>0</v>
      </c>
      <c r="AK344" s="72">
        <v>0</v>
      </c>
      <c r="AL344" s="60">
        <v>0</v>
      </c>
      <c r="AM344" s="72">
        <f t="shared" si="89"/>
        <v>0</v>
      </c>
      <c r="AN344" s="72">
        <v>0</v>
      </c>
      <c r="AO344" s="60">
        <v>0</v>
      </c>
    </row>
    <row r="345" spans="1:41" ht="20.100000000000001" customHeight="1">
      <c r="A345" s="59" t="s">
        <v>347</v>
      </c>
      <c r="B345" s="59" t="s">
        <v>101</v>
      </c>
      <c r="C345" s="59" t="s">
        <v>190</v>
      </c>
      <c r="D345" s="59" t="s">
        <v>349</v>
      </c>
      <c r="E345" s="72">
        <f t="shared" si="75"/>
        <v>38.93</v>
      </c>
      <c r="F345" s="72">
        <f t="shared" si="76"/>
        <v>38.93</v>
      </c>
      <c r="G345" s="72">
        <f t="shared" si="77"/>
        <v>38.93</v>
      </c>
      <c r="H345" s="72">
        <v>38.93</v>
      </c>
      <c r="I345" s="60">
        <v>0</v>
      </c>
      <c r="J345" s="72">
        <f t="shared" si="78"/>
        <v>0</v>
      </c>
      <c r="K345" s="72">
        <v>0</v>
      </c>
      <c r="L345" s="60">
        <v>0</v>
      </c>
      <c r="M345" s="72">
        <f t="shared" si="79"/>
        <v>0</v>
      </c>
      <c r="N345" s="72">
        <v>0</v>
      </c>
      <c r="O345" s="60">
        <v>0</v>
      </c>
      <c r="P345" s="61">
        <f t="shared" si="80"/>
        <v>0</v>
      </c>
      <c r="Q345" s="72">
        <f t="shared" si="81"/>
        <v>0</v>
      </c>
      <c r="R345" s="72">
        <v>0</v>
      </c>
      <c r="S345" s="60">
        <v>0</v>
      </c>
      <c r="T345" s="72">
        <f t="shared" si="82"/>
        <v>0</v>
      </c>
      <c r="U345" s="72">
        <v>0</v>
      </c>
      <c r="V345" s="72">
        <v>0</v>
      </c>
      <c r="W345" s="72">
        <f t="shared" si="83"/>
        <v>0</v>
      </c>
      <c r="X345" s="72">
        <v>0</v>
      </c>
      <c r="Y345" s="60">
        <v>0</v>
      </c>
      <c r="Z345" s="61">
        <f t="shared" si="84"/>
        <v>0</v>
      </c>
      <c r="AA345" s="72">
        <f t="shared" si="85"/>
        <v>0</v>
      </c>
      <c r="AB345" s="72">
        <v>0</v>
      </c>
      <c r="AC345" s="60">
        <v>0</v>
      </c>
      <c r="AD345" s="72">
        <f t="shared" si="86"/>
        <v>0</v>
      </c>
      <c r="AE345" s="72">
        <v>0</v>
      </c>
      <c r="AF345" s="60">
        <v>0</v>
      </c>
      <c r="AG345" s="72">
        <f t="shared" si="87"/>
        <v>0</v>
      </c>
      <c r="AH345" s="72">
        <v>0</v>
      </c>
      <c r="AI345" s="60">
        <v>0</v>
      </c>
      <c r="AJ345" s="72">
        <f t="shared" si="88"/>
        <v>0</v>
      </c>
      <c r="AK345" s="72">
        <v>0</v>
      </c>
      <c r="AL345" s="60">
        <v>0</v>
      </c>
      <c r="AM345" s="72">
        <f t="shared" si="89"/>
        <v>0</v>
      </c>
      <c r="AN345" s="72">
        <v>0</v>
      </c>
      <c r="AO345" s="60">
        <v>0</v>
      </c>
    </row>
    <row r="346" spans="1:41" ht="20.100000000000001" customHeight="1">
      <c r="A346" s="59" t="s">
        <v>36</v>
      </c>
      <c r="B346" s="59" t="s">
        <v>36</v>
      </c>
      <c r="C346" s="59" t="s">
        <v>36</v>
      </c>
      <c r="D346" s="59" t="s">
        <v>333</v>
      </c>
      <c r="E346" s="72">
        <f t="shared" si="75"/>
        <v>0.02</v>
      </c>
      <c r="F346" s="72">
        <f t="shared" si="76"/>
        <v>0.02</v>
      </c>
      <c r="G346" s="72">
        <f t="shared" si="77"/>
        <v>0.02</v>
      </c>
      <c r="H346" s="72">
        <v>0.02</v>
      </c>
      <c r="I346" s="60">
        <v>0</v>
      </c>
      <c r="J346" s="72">
        <f t="shared" si="78"/>
        <v>0</v>
      </c>
      <c r="K346" s="72">
        <v>0</v>
      </c>
      <c r="L346" s="60">
        <v>0</v>
      </c>
      <c r="M346" s="72">
        <f t="shared" si="79"/>
        <v>0</v>
      </c>
      <c r="N346" s="72">
        <v>0</v>
      </c>
      <c r="O346" s="60">
        <v>0</v>
      </c>
      <c r="P346" s="61">
        <f t="shared" si="80"/>
        <v>0</v>
      </c>
      <c r="Q346" s="72">
        <f t="shared" si="81"/>
        <v>0</v>
      </c>
      <c r="R346" s="72">
        <v>0</v>
      </c>
      <c r="S346" s="60">
        <v>0</v>
      </c>
      <c r="T346" s="72">
        <f t="shared" si="82"/>
        <v>0</v>
      </c>
      <c r="U346" s="72">
        <v>0</v>
      </c>
      <c r="V346" s="72">
        <v>0</v>
      </c>
      <c r="W346" s="72">
        <f t="shared" si="83"/>
        <v>0</v>
      </c>
      <c r="X346" s="72">
        <v>0</v>
      </c>
      <c r="Y346" s="60">
        <v>0</v>
      </c>
      <c r="Z346" s="61">
        <f t="shared" si="84"/>
        <v>0</v>
      </c>
      <c r="AA346" s="72">
        <f t="shared" si="85"/>
        <v>0</v>
      </c>
      <c r="AB346" s="72">
        <v>0</v>
      </c>
      <c r="AC346" s="60">
        <v>0</v>
      </c>
      <c r="AD346" s="72">
        <f t="shared" si="86"/>
        <v>0</v>
      </c>
      <c r="AE346" s="72">
        <v>0</v>
      </c>
      <c r="AF346" s="60">
        <v>0</v>
      </c>
      <c r="AG346" s="72">
        <f t="shared" si="87"/>
        <v>0</v>
      </c>
      <c r="AH346" s="72">
        <v>0</v>
      </c>
      <c r="AI346" s="60">
        <v>0</v>
      </c>
      <c r="AJ346" s="72">
        <f t="shared" si="88"/>
        <v>0</v>
      </c>
      <c r="AK346" s="72">
        <v>0</v>
      </c>
      <c r="AL346" s="60">
        <v>0</v>
      </c>
      <c r="AM346" s="72">
        <f t="shared" si="89"/>
        <v>0</v>
      </c>
      <c r="AN346" s="72">
        <v>0</v>
      </c>
      <c r="AO346" s="60">
        <v>0</v>
      </c>
    </row>
    <row r="347" spans="1:41" ht="20.100000000000001" customHeight="1">
      <c r="A347" s="59" t="s">
        <v>334</v>
      </c>
      <c r="B347" s="59" t="s">
        <v>91</v>
      </c>
      <c r="C347" s="59" t="s">
        <v>190</v>
      </c>
      <c r="D347" s="59" t="s">
        <v>335</v>
      </c>
      <c r="E347" s="72">
        <f t="shared" si="75"/>
        <v>0.02</v>
      </c>
      <c r="F347" s="72">
        <f t="shared" si="76"/>
        <v>0.02</v>
      </c>
      <c r="G347" s="72">
        <f t="shared" si="77"/>
        <v>0.02</v>
      </c>
      <c r="H347" s="72">
        <v>0.02</v>
      </c>
      <c r="I347" s="60">
        <v>0</v>
      </c>
      <c r="J347" s="72">
        <f t="shared" si="78"/>
        <v>0</v>
      </c>
      <c r="K347" s="72">
        <v>0</v>
      </c>
      <c r="L347" s="60">
        <v>0</v>
      </c>
      <c r="M347" s="72">
        <f t="shared" si="79"/>
        <v>0</v>
      </c>
      <c r="N347" s="72">
        <v>0</v>
      </c>
      <c r="O347" s="60">
        <v>0</v>
      </c>
      <c r="P347" s="61">
        <f t="shared" si="80"/>
        <v>0</v>
      </c>
      <c r="Q347" s="72">
        <f t="shared" si="81"/>
        <v>0</v>
      </c>
      <c r="R347" s="72">
        <v>0</v>
      </c>
      <c r="S347" s="60">
        <v>0</v>
      </c>
      <c r="T347" s="72">
        <f t="shared" si="82"/>
        <v>0</v>
      </c>
      <c r="U347" s="72">
        <v>0</v>
      </c>
      <c r="V347" s="72">
        <v>0</v>
      </c>
      <c r="W347" s="72">
        <f t="shared" si="83"/>
        <v>0</v>
      </c>
      <c r="X347" s="72">
        <v>0</v>
      </c>
      <c r="Y347" s="60">
        <v>0</v>
      </c>
      <c r="Z347" s="61">
        <f t="shared" si="84"/>
        <v>0</v>
      </c>
      <c r="AA347" s="72">
        <f t="shared" si="85"/>
        <v>0</v>
      </c>
      <c r="AB347" s="72">
        <v>0</v>
      </c>
      <c r="AC347" s="60">
        <v>0</v>
      </c>
      <c r="AD347" s="72">
        <f t="shared" si="86"/>
        <v>0</v>
      </c>
      <c r="AE347" s="72">
        <v>0</v>
      </c>
      <c r="AF347" s="60">
        <v>0</v>
      </c>
      <c r="AG347" s="72">
        <f t="shared" si="87"/>
        <v>0</v>
      </c>
      <c r="AH347" s="72">
        <v>0</v>
      </c>
      <c r="AI347" s="60">
        <v>0</v>
      </c>
      <c r="AJ347" s="72">
        <f t="shared" si="88"/>
        <v>0</v>
      </c>
      <c r="AK347" s="72">
        <v>0</v>
      </c>
      <c r="AL347" s="60">
        <v>0</v>
      </c>
      <c r="AM347" s="72">
        <f t="shared" si="89"/>
        <v>0</v>
      </c>
      <c r="AN347" s="72">
        <v>0</v>
      </c>
      <c r="AO347" s="60">
        <v>0</v>
      </c>
    </row>
    <row r="348" spans="1:41" ht="20.100000000000001" customHeight="1">
      <c r="A348" s="59" t="s">
        <v>36</v>
      </c>
      <c r="B348" s="59" t="s">
        <v>36</v>
      </c>
      <c r="C348" s="59" t="s">
        <v>36</v>
      </c>
      <c r="D348" s="59" t="s">
        <v>191</v>
      </c>
      <c r="E348" s="72">
        <f t="shared" si="75"/>
        <v>69.709999999999994</v>
      </c>
      <c r="F348" s="72">
        <f t="shared" si="76"/>
        <v>69.709999999999994</v>
      </c>
      <c r="G348" s="72">
        <f t="shared" si="77"/>
        <v>69.709999999999994</v>
      </c>
      <c r="H348" s="72">
        <v>47.41</v>
      </c>
      <c r="I348" s="60">
        <v>22.3</v>
      </c>
      <c r="J348" s="72">
        <f t="shared" si="78"/>
        <v>0</v>
      </c>
      <c r="K348" s="72">
        <v>0</v>
      </c>
      <c r="L348" s="60">
        <v>0</v>
      </c>
      <c r="M348" s="72">
        <f t="shared" si="79"/>
        <v>0</v>
      </c>
      <c r="N348" s="72">
        <v>0</v>
      </c>
      <c r="O348" s="60">
        <v>0</v>
      </c>
      <c r="P348" s="61">
        <f t="shared" si="80"/>
        <v>0</v>
      </c>
      <c r="Q348" s="72">
        <f t="shared" si="81"/>
        <v>0</v>
      </c>
      <c r="R348" s="72">
        <v>0</v>
      </c>
      <c r="S348" s="60">
        <v>0</v>
      </c>
      <c r="T348" s="72">
        <f t="shared" si="82"/>
        <v>0</v>
      </c>
      <c r="U348" s="72">
        <v>0</v>
      </c>
      <c r="V348" s="72">
        <v>0</v>
      </c>
      <c r="W348" s="72">
        <f t="shared" si="83"/>
        <v>0</v>
      </c>
      <c r="X348" s="72">
        <v>0</v>
      </c>
      <c r="Y348" s="60">
        <v>0</v>
      </c>
      <c r="Z348" s="61">
        <f t="shared" si="84"/>
        <v>0</v>
      </c>
      <c r="AA348" s="72">
        <f t="shared" si="85"/>
        <v>0</v>
      </c>
      <c r="AB348" s="72">
        <v>0</v>
      </c>
      <c r="AC348" s="60">
        <v>0</v>
      </c>
      <c r="AD348" s="72">
        <f t="shared" si="86"/>
        <v>0</v>
      </c>
      <c r="AE348" s="72">
        <v>0</v>
      </c>
      <c r="AF348" s="60">
        <v>0</v>
      </c>
      <c r="AG348" s="72">
        <f t="shared" si="87"/>
        <v>0</v>
      </c>
      <c r="AH348" s="72">
        <v>0</v>
      </c>
      <c r="AI348" s="60">
        <v>0</v>
      </c>
      <c r="AJ348" s="72">
        <f t="shared" si="88"/>
        <v>0</v>
      </c>
      <c r="AK348" s="72">
        <v>0</v>
      </c>
      <c r="AL348" s="60">
        <v>0</v>
      </c>
      <c r="AM348" s="72">
        <f t="shared" si="89"/>
        <v>0</v>
      </c>
      <c r="AN348" s="72">
        <v>0</v>
      </c>
      <c r="AO348" s="60">
        <v>0</v>
      </c>
    </row>
    <row r="349" spans="1:41" ht="20.100000000000001" customHeight="1">
      <c r="A349" s="59" t="s">
        <v>36</v>
      </c>
      <c r="B349" s="59" t="s">
        <v>36</v>
      </c>
      <c r="C349" s="59" t="s">
        <v>36</v>
      </c>
      <c r="D349" s="59" t="s">
        <v>346</v>
      </c>
      <c r="E349" s="72">
        <f t="shared" si="75"/>
        <v>69.709999999999994</v>
      </c>
      <c r="F349" s="72">
        <f t="shared" si="76"/>
        <v>69.709999999999994</v>
      </c>
      <c r="G349" s="72">
        <f t="shared" si="77"/>
        <v>69.709999999999994</v>
      </c>
      <c r="H349" s="72">
        <v>47.41</v>
      </c>
      <c r="I349" s="60">
        <v>22.3</v>
      </c>
      <c r="J349" s="72">
        <f t="shared" si="78"/>
        <v>0</v>
      </c>
      <c r="K349" s="72">
        <v>0</v>
      </c>
      <c r="L349" s="60">
        <v>0</v>
      </c>
      <c r="M349" s="72">
        <f t="shared" si="79"/>
        <v>0</v>
      </c>
      <c r="N349" s="72">
        <v>0</v>
      </c>
      <c r="O349" s="60">
        <v>0</v>
      </c>
      <c r="P349" s="61">
        <f t="shared" si="80"/>
        <v>0</v>
      </c>
      <c r="Q349" s="72">
        <f t="shared" si="81"/>
        <v>0</v>
      </c>
      <c r="R349" s="72">
        <v>0</v>
      </c>
      <c r="S349" s="60">
        <v>0</v>
      </c>
      <c r="T349" s="72">
        <f t="shared" si="82"/>
        <v>0</v>
      </c>
      <c r="U349" s="72">
        <v>0</v>
      </c>
      <c r="V349" s="72">
        <v>0</v>
      </c>
      <c r="W349" s="72">
        <f t="shared" si="83"/>
        <v>0</v>
      </c>
      <c r="X349" s="72">
        <v>0</v>
      </c>
      <c r="Y349" s="60">
        <v>0</v>
      </c>
      <c r="Z349" s="61">
        <f t="shared" si="84"/>
        <v>0</v>
      </c>
      <c r="AA349" s="72">
        <f t="shared" si="85"/>
        <v>0</v>
      </c>
      <c r="AB349" s="72">
        <v>0</v>
      </c>
      <c r="AC349" s="60">
        <v>0</v>
      </c>
      <c r="AD349" s="72">
        <f t="shared" si="86"/>
        <v>0</v>
      </c>
      <c r="AE349" s="72">
        <v>0</v>
      </c>
      <c r="AF349" s="60">
        <v>0</v>
      </c>
      <c r="AG349" s="72">
        <f t="shared" si="87"/>
        <v>0</v>
      </c>
      <c r="AH349" s="72">
        <v>0</v>
      </c>
      <c r="AI349" s="60">
        <v>0</v>
      </c>
      <c r="AJ349" s="72">
        <f t="shared" si="88"/>
        <v>0</v>
      </c>
      <c r="AK349" s="72">
        <v>0</v>
      </c>
      <c r="AL349" s="60">
        <v>0</v>
      </c>
      <c r="AM349" s="72">
        <f t="shared" si="89"/>
        <v>0</v>
      </c>
      <c r="AN349" s="72">
        <v>0</v>
      </c>
      <c r="AO349" s="60">
        <v>0</v>
      </c>
    </row>
    <row r="350" spans="1:41" ht="20.100000000000001" customHeight="1">
      <c r="A350" s="59" t="s">
        <v>347</v>
      </c>
      <c r="B350" s="59" t="s">
        <v>91</v>
      </c>
      <c r="C350" s="59" t="s">
        <v>192</v>
      </c>
      <c r="D350" s="59" t="s">
        <v>348</v>
      </c>
      <c r="E350" s="72">
        <f t="shared" si="75"/>
        <v>31.53</v>
      </c>
      <c r="F350" s="72">
        <f t="shared" si="76"/>
        <v>31.53</v>
      </c>
      <c r="G350" s="72">
        <f t="shared" si="77"/>
        <v>31.53</v>
      </c>
      <c r="H350" s="72">
        <v>31.53</v>
      </c>
      <c r="I350" s="60">
        <v>0</v>
      </c>
      <c r="J350" s="72">
        <f t="shared" si="78"/>
        <v>0</v>
      </c>
      <c r="K350" s="72">
        <v>0</v>
      </c>
      <c r="L350" s="60">
        <v>0</v>
      </c>
      <c r="M350" s="72">
        <f t="shared" si="79"/>
        <v>0</v>
      </c>
      <c r="N350" s="72">
        <v>0</v>
      </c>
      <c r="O350" s="60">
        <v>0</v>
      </c>
      <c r="P350" s="61">
        <f t="shared" si="80"/>
        <v>0</v>
      </c>
      <c r="Q350" s="72">
        <f t="shared" si="81"/>
        <v>0</v>
      </c>
      <c r="R350" s="72">
        <v>0</v>
      </c>
      <c r="S350" s="60">
        <v>0</v>
      </c>
      <c r="T350" s="72">
        <f t="shared" si="82"/>
        <v>0</v>
      </c>
      <c r="U350" s="72">
        <v>0</v>
      </c>
      <c r="V350" s="72">
        <v>0</v>
      </c>
      <c r="W350" s="72">
        <f t="shared" si="83"/>
        <v>0</v>
      </c>
      <c r="X350" s="72">
        <v>0</v>
      </c>
      <c r="Y350" s="60">
        <v>0</v>
      </c>
      <c r="Z350" s="61">
        <f t="shared" si="84"/>
        <v>0</v>
      </c>
      <c r="AA350" s="72">
        <f t="shared" si="85"/>
        <v>0</v>
      </c>
      <c r="AB350" s="72">
        <v>0</v>
      </c>
      <c r="AC350" s="60">
        <v>0</v>
      </c>
      <c r="AD350" s="72">
        <f t="shared" si="86"/>
        <v>0</v>
      </c>
      <c r="AE350" s="72">
        <v>0</v>
      </c>
      <c r="AF350" s="60">
        <v>0</v>
      </c>
      <c r="AG350" s="72">
        <f t="shared" si="87"/>
        <v>0</v>
      </c>
      <c r="AH350" s="72">
        <v>0</v>
      </c>
      <c r="AI350" s="60">
        <v>0</v>
      </c>
      <c r="AJ350" s="72">
        <f t="shared" si="88"/>
        <v>0</v>
      </c>
      <c r="AK350" s="72">
        <v>0</v>
      </c>
      <c r="AL350" s="60">
        <v>0</v>
      </c>
      <c r="AM350" s="72">
        <f t="shared" si="89"/>
        <v>0</v>
      </c>
      <c r="AN350" s="72">
        <v>0</v>
      </c>
      <c r="AO350" s="60">
        <v>0</v>
      </c>
    </row>
    <row r="351" spans="1:41" ht="20.100000000000001" customHeight="1">
      <c r="A351" s="59" t="s">
        <v>347</v>
      </c>
      <c r="B351" s="59" t="s">
        <v>101</v>
      </c>
      <c r="C351" s="59" t="s">
        <v>192</v>
      </c>
      <c r="D351" s="59" t="s">
        <v>349</v>
      </c>
      <c r="E351" s="72">
        <f t="shared" si="75"/>
        <v>38.18</v>
      </c>
      <c r="F351" s="72">
        <f t="shared" si="76"/>
        <v>38.18</v>
      </c>
      <c r="G351" s="72">
        <f t="shared" si="77"/>
        <v>38.18</v>
      </c>
      <c r="H351" s="72">
        <v>15.88</v>
      </c>
      <c r="I351" s="60">
        <v>22.3</v>
      </c>
      <c r="J351" s="72">
        <f t="shared" si="78"/>
        <v>0</v>
      </c>
      <c r="K351" s="72">
        <v>0</v>
      </c>
      <c r="L351" s="60">
        <v>0</v>
      </c>
      <c r="M351" s="72">
        <f t="shared" si="79"/>
        <v>0</v>
      </c>
      <c r="N351" s="72">
        <v>0</v>
      </c>
      <c r="O351" s="60">
        <v>0</v>
      </c>
      <c r="P351" s="61">
        <f t="shared" si="80"/>
        <v>0</v>
      </c>
      <c r="Q351" s="72">
        <f t="shared" si="81"/>
        <v>0</v>
      </c>
      <c r="R351" s="72">
        <v>0</v>
      </c>
      <c r="S351" s="60">
        <v>0</v>
      </c>
      <c r="T351" s="72">
        <f t="shared" si="82"/>
        <v>0</v>
      </c>
      <c r="U351" s="72">
        <v>0</v>
      </c>
      <c r="V351" s="72">
        <v>0</v>
      </c>
      <c r="W351" s="72">
        <f t="shared" si="83"/>
        <v>0</v>
      </c>
      <c r="X351" s="72">
        <v>0</v>
      </c>
      <c r="Y351" s="60">
        <v>0</v>
      </c>
      <c r="Z351" s="61">
        <f t="shared" si="84"/>
        <v>0</v>
      </c>
      <c r="AA351" s="72">
        <f t="shared" si="85"/>
        <v>0</v>
      </c>
      <c r="AB351" s="72">
        <v>0</v>
      </c>
      <c r="AC351" s="60">
        <v>0</v>
      </c>
      <c r="AD351" s="72">
        <f t="shared" si="86"/>
        <v>0</v>
      </c>
      <c r="AE351" s="72">
        <v>0</v>
      </c>
      <c r="AF351" s="60">
        <v>0</v>
      </c>
      <c r="AG351" s="72">
        <f t="shared" si="87"/>
        <v>0</v>
      </c>
      <c r="AH351" s="72">
        <v>0</v>
      </c>
      <c r="AI351" s="60">
        <v>0</v>
      </c>
      <c r="AJ351" s="72">
        <f t="shared" si="88"/>
        <v>0</v>
      </c>
      <c r="AK351" s="72">
        <v>0</v>
      </c>
      <c r="AL351" s="60">
        <v>0</v>
      </c>
      <c r="AM351" s="72">
        <f t="shared" si="89"/>
        <v>0</v>
      </c>
      <c r="AN351" s="72">
        <v>0</v>
      </c>
      <c r="AO351" s="60">
        <v>0</v>
      </c>
    </row>
    <row r="352" spans="1:41" ht="20.100000000000001" customHeight="1">
      <c r="A352" s="59" t="s">
        <v>36</v>
      </c>
      <c r="B352" s="59" t="s">
        <v>36</v>
      </c>
      <c r="C352" s="59" t="s">
        <v>36</v>
      </c>
      <c r="D352" s="59" t="s">
        <v>193</v>
      </c>
      <c r="E352" s="72">
        <f t="shared" si="75"/>
        <v>831.11</v>
      </c>
      <c r="F352" s="72">
        <f t="shared" si="76"/>
        <v>831.11</v>
      </c>
      <c r="G352" s="72">
        <f t="shared" si="77"/>
        <v>831.11</v>
      </c>
      <c r="H352" s="72">
        <v>63.1</v>
      </c>
      <c r="I352" s="60">
        <v>768.01</v>
      </c>
      <c r="J352" s="72">
        <f t="shared" si="78"/>
        <v>0</v>
      </c>
      <c r="K352" s="72">
        <v>0</v>
      </c>
      <c r="L352" s="60">
        <v>0</v>
      </c>
      <c r="M352" s="72">
        <f t="shared" si="79"/>
        <v>0</v>
      </c>
      <c r="N352" s="72">
        <v>0</v>
      </c>
      <c r="O352" s="60">
        <v>0</v>
      </c>
      <c r="P352" s="61">
        <f t="shared" si="80"/>
        <v>0</v>
      </c>
      <c r="Q352" s="72">
        <f t="shared" si="81"/>
        <v>0</v>
      </c>
      <c r="R352" s="72">
        <v>0</v>
      </c>
      <c r="S352" s="60">
        <v>0</v>
      </c>
      <c r="T352" s="72">
        <f t="shared" si="82"/>
        <v>0</v>
      </c>
      <c r="U352" s="72">
        <v>0</v>
      </c>
      <c r="V352" s="72">
        <v>0</v>
      </c>
      <c r="W352" s="72">
        <f t="shared" si="83"/>
        <v>0</v>
      </c>
      <c r="X352" s="72">
        <v>0</v>
      </c>
      <c r="Y352" s="60">
        <v>0</v>
      </c>
      <c r="Z352" s="61">
        <f t="shared" si="84"/>
        <v>0</v>
      </c>
      <c r="AA352" s="72">
        <f t="shared" si="85"/>
        <v>0</v>
      </c>
      <c r="AB352" s="72">
        <v>0</v>
      </c>
      <c r="AC352" s="60">
        <v>0</v>
      </c>
      <c r="AD352" s="72">
        <f t="shared" si="86"/>
        <v>0</v>
      </c>
      <c r="AE352" s="72">
        <v>0</v>
      </c>
      <c r="AF352" s="60">
        <v>0</v>
      </c>
      <c r="AG352" s="72">
        <f t="shared" si="87"/>
        <v>0</v>
      </c>
      <c r="AH352" s="72">
        <v>0</v>
      </c>
      <c r="AI352" s="60">
        <v>0</v>
      </c>
      <c r="AJ352" s="72">
        <f t="shared" si="88"/>
        <v>0</v>
      </c>
      <c r="AK352" s="72">
        <v>0</v>
      </c>
      <c r="AL352" s="60">
        <v>0</v>
      </c>
      <c r="AM352" s="72">
        <f t="shared" si="89"/>
        <v>0</v>
      </c>
      <c r="AN352" s="72">
        <v>0</v>
      </c>
      <c r="AO352" s="60">
        <v>0</v>
      </c>
    </row>
    <row r="353" spans="1:41" ht="20.100000000000001" customHeight="1">
      <c r="A353" s="59" t="s">
        <v>36</v>
      </c>
      <c r="B353" s="59" t="s">
        <v>36</v>
      </c>
      <c r="C353" s="59" t="s">
        <v>36</v>
      </c>
      <c r="D353" s="59" t="s">
        <v>346</v>
      </c>
      <c r="E353" s="72">
        <f t="shared" si="75"/>
        <v>681.11</v>
      </c>
      <c r="F353" s="72">
        <f t="shared" si="76"/>
        <v>681.11</v>
      </c>
      <c r="G353" s="72">
        <f t="shared" si="77"/>
        <v>681.11</v>
      </c>
      <c r="H353" s="72">
        <v>63.1</v>
      </c>
      <c r="I353" s="60">
        <v>618.01</v>
      </c>
      <c r="J353" s="72">
        <f t="shared" si="78"/>
        <v>0</v>
      </c>
      <c r="K353" s="72">
        <v>0</v>
      </c>
      <c r="L353" s="60">
        <v>0</v>
      </c>
      <c r="M353" s="72">
        <f t="shared" si="79"/>
        <v>0</v>
      </c>
      <c r="N353" s="72">
        <v>0</v>
      </c>
      <c r="O353" s="60">
        <v>0</v>
      </c>
      <c r="P353" s="61">
        <f t="shared" si="80"/>
        <v>0</v>
      </c>
      <c r="Q353" s="72">
        <f t="shared" si="81"/>
        <v>0</v>
      </c>
      <c r="R353" s="72">
        <v>0</v>
      </c>
      <c r="S353" s="60">
        <v>0</v>
      </c>
      <c r="T353" s="72">
        <f t="shared" si="82"/>
        <v>0</v>
      </c>
      <c r="U353" s="72">
        <v>0</v>
      </c>
      <c r="V353" s="72">
        <v>0</v>
      </c>
      <c r="W353" s="72">
        <f t="shared" si="83"/>
        <v>0</v>
      </c>
      <c r="X353" s="72">
        <v>0</v>
      </c>
      <c r="Y353" s="60">
        <v>0</v>
      </c>
      <c r="Z353" s="61">
        <f t="shared" si="84"/>
        <v>0</v>
      </c>
      <c r="AA353" s="72">
        <f t="shared" si="85"/>
        <v>0</v>
      </c>
      <c r="AB353" s="72">
        <v>0</v>
      </c>
      <c r="AC353" s="60">
        <v>0</v>
      </c>
      <c r="AD353" s="72">
        <f t="shared" si="86"/>
        <v>0</v>
      </c>
      <c r="AE353" s="72">
        <v>0</v>
      </c>
      <c r="AF353" s="60">
        <v>0</v>
      </c>
      <c r="AG353" s="72">
        <f t="shared" si="87"/>
        <v>0</v>
      </c>
      <c r="AH353" s="72">
        <v>0</v>
      </c>
      <c r="AI353" s="60">
        <v>0</v>
      </c>
      <c r="AJ353" s="72">
        <f t="shared" si="88"/>
        <v>0</v>
      </c>
      <c r="AK353" s="72">
        <v>0</v>
      </c>
      <c r="AL353" s="60">
        <v>0</v>
      </c>
      <c r="AM353" s="72">
        <f t="shared" si="89"/>
        <v>0</v>
      </c>
      <c r="AN353" s="72">
        <v>0</v>
      </c>
      <c r="AO353" s="60">
        <v>0</v>
      </c>
    </row>
    <row r="354" spans="1:41" ht="20.100000000000001" customHeight="1">
      <c r="A354" s="59" t="s">
        <v>347</v>
      </c>
      <c r="B354" s="59" t="s">
        <v>101</v>
      </c>
      <c r="C354" s="59" t="s">
        <v>194</v>
      </c>
      <c r="D354" s="59" t="s">
        <v>349</v>
      </c>
      <c r="E354" s="72">
        <f t="shared" si="75"/>
        <v>681.11</v>
      </c>
      <c r="F354" s="72">
        <f t="shared" si="76"/>
        <v>681.11</v>
      </c>
      <c r="G354" s="72">
        <f t="shared" si="77"/>
        <v>681.11</v>
      </c>
      <c r="H354" s="72">
        <v>63.1</v>
      </c>
      <c r="I354" s="60">
        <v>618.01</v>
      </c>
      <c r="J354" s="72">
        <f t="shared" si="78"/>
        <v>0</v>
      </c>
      <c r="K354" s="72">
        <v>0</v>
      </c>
      <c r="L354" s="60">
        <v>0</v>
      </c>
      <c r="M354" s="72">
        <f t="shared" si="79"/>
        <v>0</v>
      </c>
      <c r="N354" s="72">
        <v>0</v>
      </c>
      <c r="O354" s="60">
        <v>0</v>
      </c>
      <c r="P354" s="61">
        <f t="shared" si="80"/>
        <v>0</v>
      </c>
      <c r="Q354" s="72">
        <f t="shared" si="81"/>
        <v>0</v>
      </c>
      <c r="R354" s="72">
        <v>0</v>
      </c>
      <c r="S354" s="60">
        <v>0</v>
      </c>
      <c r="T354" s="72">
        <f t="shared" si="82"/>
        <v>0</v>
      </c>
      <c r="U354" s="72">
        <v>0</v>
      </c>
      <c r="V354" s="72">
        <v>0</v>
      </c>
      <c r="W354" s="72">
        <f t="shared" si="83"/>
        <v>0</v>
      </c>
      <c r="X354" s="72">
        <v>0</v>
      </c>
      <c r="Y354" s="60">
        <v>0</v>
      </c>
      <c r="Z354" s="61">
        <f t="shared" si="84"/>
        <v>0</v>
      </c>
      <c r="AA354" s="72">
        <f t="shared" si="85"/>
        <v>0</v>
      </c>
      <c r="AB354" s="72">
        <v>0</v>
      </c>
      <c r="AC354" s="60">
        <v>0</v>
      </c>
      <c r="AD354" s="72">
        <f t="shared" si="86"/>
        <v>0</v>
      </c>
      <c r="AE354" s="72">
        <v>0</v>
      </c>
      <c r="AF354" s="60">
        <v>0</v>
      </c>
      <c r="AG354" s="72">
        <f t="shared" si="87"/>
        <v>0</v>
      </c>
      <c r="AH354" s="72">
        <v>0</v>
      </c>
      <c r="AI354" s="60">
        <v>0</v>
      </c>
      <c r="AJ354" s="72">
        <f t="shared" si="88"/>
        <v>0</v>
      </c>
      <c r="AK354" s="72">
        <v>0</v>
      </c>
      <c r="AL354" s="60">
        <v>0</v>
      </c>
      <c r="AM354" s="72">
        <f t="shared" si="89"/>
        <v>0</v>
      </c>
      <c r="AN354" s="72">
        <v>0</v>
      </c>
      <c r="AO354" s="60">
        <v>0</v>
      </c>
    </row>
    <row r="355" spans="1:41" ht="20.100000000000001" customHeight="1">
      <c r="A355" s="59" t="s">
        <v>36</v>
      </c>
      <c r="B355" s="59" t="s">
        <v>36</v>
      </c>
      <c r="C355" s="59" t="s">
        <v>36</v>
      </c>
      <c r="D355" s="59" t="s">
        <v>343</v>
      </c>
      <c r="E355" s="72">
        <f t="shared" si="75"/>
        <v>150</v>
      </c>
      <c r="F355" s="72">
        <f t="shared" si="76"/>
        <v>150</v>
      </c>
      <c r="G355" s="72">
        <f t="shared" si="77"/>
        <v>150</v>
      </c>
      <c r="H355" s="72">
        <v>0</v>
      </c>
      <c r="I355" s="60">
        <v>150</v>
      </c>
      <c r="J355" s="72">
        <f t="shared" si="78"/>
        <v>0</v>
      </c>
      <c r="K355" s="72">
        <v>0</v>
      </c>
      <c r="L355" s="60">
        <v>0</v>
      </c>
      <c r="M355" s="72">
        <f t="shared" si="79"/>
        <v>0</v>
      </c>
      <c r="N355" s="72">
        <v>0</v>
      </c>
      <c r="O355" s="60">
        <v>0</v>
      </c>
      <c r="P355" s="61">
        <f t="shared" si="80"/>
        <v>0</v>
      </c>
      <c r="Q355" s="72">
        <f t="shared" si="81"/>
        <v>0</v>
      </c>
      <c r="R355" s="72">
        <v>0</v>
      </c>
      <c r="S355" s="60">
        <v>0</v>
      </c>
      <c r="T355" s="72">
        <f t="shared" si="82"/>
        <v>0</v>
      </c>
      <c r="U355" s="72">
        <v>0</v>
      </c>
      <c r="V355" s="72">
        <v>0</v>
      </c>
      <c r="W355" s="72">
        <f t="shared" si="83"/>
        <v>0</v>
      </c>
      <c r="X355" s="72">
        <v>0</v>
      </c>
      <c r="Y355" s="60">
        <v>0</v>
      </c>
      <c r="Z355" s="61">
        <f t="shared" si="84"/>
        <v>0</v>
      </c>
      <c r="AA355" s="72">
        <f t="shared" si="85"/>
        <v>0</v>
      </c>
      <c r="AB355" s="72">
        <v>0</v>
      </c>
      <c r="AC355" s="60">
        <v>0</v>
      </c>
      <c r="AD355" s="72">
        <f t="shared" si="86"/>
        <v>0</v>
      </c>
      <c r="AE355" s="72">
        <v>0</v>
      </c>
      <c r="AF355" s="60">
        <v>0</v>
      </c>
      <c r="AG355" s="72">
        <f t="shared" si="87"/>
        <v>0</v>
      </c>
      <c r="AH355" s="72">
        <v>0</v>
      </c>
      <c r="AI355" s="60">
        <v>0</v>
      </c>
      <c r="AJ355" s="72">
        <f t="shared" si="88"/>
        <v>0</v>
      </c>
      <c r="AK355" s="72">
        <v>0</v>
      </c>
      <c r="AL355" s="60">
        <v>0</v>
      </c>
      <c r="AM355" s="72">
        <f t="shared" si="89"/>
        <v>0</v>
      </c>
      <c r="AN355" s="72">
        <v>0</v>
      </c>
      <c r="AO355" s="60">
        <v>0</v>
      </c>
    </row>
    <row r="356" spans="1:41" ht="20.100000000000001" customHeight="1">
      <c r="A356" s="59" t="s">
        <v>344</v>
      </c>
      <c r="B356" s="59" t="s">
        <v>82</v>
      </c>
      <c r="C356" s="59" t="s">
        <v>194</v>
      </c>
      <c r="D356" s="59" t="s">
        <v>345</v>
      </c>
      <c r="E356" s="72">
        <f t="shared" si="75"/>
        <v>150</v>
      </c>
      <c r="F356" s="72">
        <f t="shared" si="76"/>
        <v>150</v>
      </c>
      <c r="G356" s="72">
        <f t="shared" si="77"/>
        <v>150</v>
      </c>
      <c r="H356" s="72">
        <v>0</v>
      </c>
      <c r="I356" s="60">
        <v>150</v>
      </c>
      <c r="J356" s="72">
        <f t="shared" si="78"/>
        <v>0</v>
      </c>
      <c r="K356" s="72">
        <v>0</v>
      </c>
      <c r="L356" s="60">
        <v>0</v>
      </c>
      <c r="M356" s="72">
        <f t="shared" si="79"/>
        <v>0</v>
      </c>
      <c r="N356" s="72">
        <v>0</v>
      </c>
      <c r="O356" s="60">
        <v>0</v>
      </c>
      <c r="P356" s="61">
        <f t="shared" si="80"/>
        <v>0</v>
      </c>
      <c r="Q356" s="72">
        <f t="shared" si="81"/>
        <v>0</v>
      </c>
      <c r="R356" s="72">
        <v>0</v>
      </c>
      <c r="S356" s="60">
        <v>0</v>
      </c>
      <c r="T356" s="72">
        <f t="shared" si="82"/>
        <v>0</v>
      </c>
      <c r="U356" s="72">
        <v>0</v>
      </c>
      <c r="V356" s="72">
        <v>0</v>
      </c>
      <c r="W356" s="72">
        <f t="shared" si="83"/>
        <v>0</v>
      </c>
      <c r="X356" s="72">
        <v>0</v>
      </c>
      <c r="Y356" s="60">
        <v>0</v>
      </c>
      <c r="Z356" s="61">
        <f t="shared" si="84"/>
        <v>0</v>
      </c>
      <c r="AA356" s="72">
        <f t="shared" si="85"/>
        <v>0</v>
      </c>
      <c r="AB356" s="72">
        <v>0</v>
      </c>
      <c r="AC356" s="60">
        <v>0</v>
      </c>
      <c r="AD356" s="72">
        <f t="shared" si="86"/>
        <v>0</v>
      </c>
      <c r="AE356" s="72">
        <v>0</v>
      </c>
      <c r="AF356" s="60">
        <v>0</v>
      </c>
      <c r="AG356" s="72">
        <f t="shared" si="87"/>
        <v>0</v>
      </c>
      <c r="AH356" s="72">
        <v>0</v>
      </c>
      <c r="AI356" s="60">
        <v>0</v>
      </c>
      <c r="AJ356" s="72">
        <f t="shared" si="88"/>
        <v>0</v>
      </c>
      <c r="AK356" s="72">
        <v>0</v>
      </c>
      <c r="AL356" s="60">
        <v>0</v>
      </c>
      <c r="AM356" s="72">
        <f t="shared" si="89"/>
        <v>0</v>
      </c>
      <c r="AN356" s="72">
        <v>0</v>
      </c>
      <c r="AO356" s="60">
        <v>0</v>
      </c>
    </row>
    <row r="357" spans="1:41" ht="20.100000000000001" customHeight="1">
      <c r="A357" s="59" t="s">
        <v>36</v>
      </c>
      <c r="B357" s="59" t="s">
        <v>36</v>
      </c>
      <c r="C357" s="59" t="s">
        <v>36</v>
      </c>
      <c r="D357" s="59" t="s">
        <v>195</v>
      </c>
      <c r="E357" s="72">
        <f t="shared" si="75"/>
        <v>193.62</v>
      </c>
      <c r="F357" s="72">
        <f t="shared" si="76"/>
        <v>193.62</v>
      </c>
      <c r="G357" s="72">
        <f t="shared" si="77"/>
        <v>193.62</v>
      </c>
      <c r="H357" s="72">
        <v>188.4</v>
      </c>
      <c r="I357" s="60">
        <v>5.22</v>
      </c>
      <c r="J357" s="72">
        <f t="shared" si="78"/>
        <v>0</v>
      </c>
      <c r="K357" s="72">
        <v>0</v>
      </c>
      <c r="L357" s="60">
        <v>0</v>
      </c>
      <c r="M357" s="72">
        <f t="shared" si="79"/>
        <v>0</v>
      </c>
      <c r="N357" s="72">
        <v>0</v>
      </c>
      <c r="O357" s="60">
        <v>0</v>
      </c>
      <c r="P357" s="61">
        <f t="shared" si="80"/>
        <v>0</v>
      </c>
      <c r="Q357" s="72">
        <f t="shared" si="81"/>
        <v>0</v>
      </c>
      <c r="R357" s="72">
        <v>0</v>
      </c>
      <c r="S357" s="60">
        <v>0</v>
      </c>
      <c r="T357" s="72">
        <f t="shared" si="82"/>
        <v>0</v>
      </c>
      <c r="U357" s="72">
        <v>0</v>
      </c>
      <c r="V357" s="72">
        <v>0</v>
      </c>
      <c r="W357" s="72">
        <f t="shared" si="83"/>
        <v>0</v>
      </c>
      <c r="X357" s="72">
        <v>0</v>
      </c>
      <c r="Y357" s="60">
        <v>0</v>
      </c>
      <c r="Z357" s="61">
        <f t="shared" si="84"/>
        <v>0</v>
      </c>
      <c r="AA357" s="72">
        <f t="shared" si="85"/>
        <v>0</v>
      </c>
      <c r="AB357" s="72">
        <v>0</v>
      </c>
      <c r="AC357" s="60">
        <v>0</v>
      </c>
      <c r="AD357" s="72">
        <f t="shared" si="86"/>
        <v>0</v>
      </c>
      <c r="AE357" s="72">
        <v>0</v>
      </c>
      <c r="AF357" s="60">
        <v>0</v>
      </c>
      <c r="AG357" s="72">
        <f t="shared" si="87"/>
        <v>0</v>
      </c>
      <c r="AH357" s="72">
        <v>0</v>
      </c>
      <c r="AI357" s="60">
        <v>0</v>
      </c>
      <c r="AJ357" s="72">
        <f t="shared" si="88"/>
        <v>0</v>
      </c>
      <c r="AK357" s="72">
        <v>0</v>
      </c>
      <c r="AL357" s="60">
        <v>0</v>
      </c>
      <c r="AM357" s="72">
        <f t="shared" si="89"/>
        <v>0</v>
      </c>
      <c r="AN357" s="72">
        <v>0</v>
      </c>
      <c r="AO357" s="60">
        <v>0</v>
      </c>
    </row>
    <row r="358" spans="1:41" ht="20.100000000000001" customHeight="1">
      <c r="A358" s="59" t="s">
        <v>36</v>
      </c>
      <c r="B358" s="59" t="s">
        <v>36</v>
      </c>
      <c r="C358" s="59" t="s">
        <v>36</v>
      </c>
      <c r="D358" s="59" t="s">
        <v>346</v>
      </c>
      <c r="E358" s="72">
        <f t="shared" si="75"/>
        <v>192.61</v>
      </c>
      <c r="F358" s="72">
        <f t="shared" si="76"/>
        <v>192.61</v>
      </c>
      <c r="G358" s="72">
        <f t="shared" si="77"/>
        <v>192.61</v>
      </c>
      <c r="H358" s="72">
        <v>188.39</v>
      </c>
      <c r="I358" s="60">
        <v>4.22</v>
      </c>
      <c r="J358" s="72">
        <f t="shared" si="78"/>
        <v>0</v>
      </c>
      <c r="K358" s="72">
        <v>0</v>
      </c>
      <c r="L358" s="60">
        <v>0</v>
      </c>
      <c r="M358" s="72">
        <f t="shared" si="79"/>
        <v>0</v>
      </c>
      <c r="N358" s="72">
        <v>0</v>
      </c>
      <c r="O358" s="60">
        <v>0</v>
      </c>
      <c r="P358" s="61">
        <f t="shared" si="80"/>
        <v>0</v>
      </c>
      <c r="Q358" s="72">
        <f t="shared" si="81"/>
        <v>0</v>
      </c>
      <c r="R358" s="72">
        <v>0</v>
      </c>
      <c r="S358" s="60">
        <v>0</v>
      </c>
      <c r="T358" s="72">
        <f t="shared" si="82"/>
        <v>0</v>
      </c>
      <c r="U358" s="72">
        <v>0</v>
      </c>
      <c r="V358" s="72">
        <v>0</v>
      </c>
      <c r="W358" s="72">
        <f t="shared" si="83"/>
        <v>0</v>
      </c>
      <c r="X358" s="72">
        <v>0</v>
      </c>
      <c r="Y358" s="60">
        <v>0</v>
      </c>
      <c r="Z358" s="61">
        <f t="shared" si="84"/>
        <v>0</v>
      </c>
      <c r="AA358" s="72">
        <f t="shared" si="85"/>
        <v>0</v>
      </c>
      <c r="AB358" s="72">
        <v>0</v>
      </c>
      <c r="AC358" s="60">
        <v>0</v>
      </c>
      <c r="AD358" s="72">
        <f t="shared" si="86"/>
        <v>0</v>
      </c>
      <c r="AE358" s="72">
        <v>0</v>
      </c>
      <c r="AF358" s="60">
        <v>0</v>
      </c>
      <c r="AG358" s="72">
        <f t="shared" si="87"/>
        <v>0</v>
      </c>
      <c r="AH358" s="72">
        <v>0</v>
      </c>
      <c r="AI358" s="60">
        <v>0</v>
      </c>
      <c r="AJ358" s="72">
        <f t="shared" si="88"/>
        <v>0</v>
      </c>
      <c r="AK358" s="72">
        <v>0</v>
      </c>
      <c r="AL358" s="60">
        <v>0</v>
      </c>
      <c r="AM358" s="72">
        <f t="shared" si="89"/>
        <v>0</v>
      </c>
      <c r="AN358" s="72">
        <v>0</v>
      </c>
      <c r="AO358" s="60">
        <v>0</v>
      </c>
    </row>
    <row r="359" spans="1:41" ht="20.100000000000001" customHeight="1">
      <c r="A359" s="59" t="s">
        <v>347</v>
      </c>
      <c r="B359" s="59" t="s">
        <v>91</v>
      </c>
      <c r="C359" s="59" t="s">
        <v>196</v>
      </c>
      <c r="D359" s="59" t="s">
        <v>348</v>
      </c>
      <c r="E359" s="72">
        <f t="shared" si="75"/>
        <v>106.31</v>
      </c>
      <c r="F359" s="72">
        <f t="shared" si="76"/>
        <v>106.31</v>
      </c>
      <c r="G359" s="72">
        <f t="shared" si="77"/>
        <v>106.31</v>
      </c>
      <c r="H359" s="72">
        <v>106.31</v>
      </c>
      <c r="I359" s="60">
        <v>0</v>
      </c>
      <c r="J359" s="72">
        <f t="shared" si="78"/>
        <v>0</v>
      </c>
      <c r="K359" s="72">
        <v>0</v>
      </c>
      <c r="L359" s="60">
        <v>0</v>
      </c>
      <c r="M359" s="72">
        <f t="shared" si="79"/>
        <v>0</v>
      </c>
      <c r="N359" s="72">
        <v>0</v>
      </c>
      <c r="O359" s="60">
        <v>0</v>
      </c>
      <c r="P359" s="61">
        <f t="shared" si="80"/>
        <v>0</v>
      </c>
      <c r="Q359" s="72">
        <f t="shared" si="81"/>
        <v>0</v>
      </c>
      <c r="R359" s="72">
        <v>0</v>
      </c>
      <c r="S359" s="60">
        <v>0</v>
      </c>
      <c r="T359" s="72">
        <f t="shared" si="82"/>
        <v>0</v>
      </c>
      <c r="U359" s="72">
        <v>0</v>
      </c>
      <c r="V359" s="72">
        <v>0</v>
      </c>
      <c r="W359" s="72">
        <f t="shared" si="83"/>
        <v>0</v>
      </c>
      <c r="X359" s="72">
        <v>0</v>
      </c>
      <c r="Y359" s="60">
        <v>0</v>
      </c>
      <c r="Z359" s="61">
        <f t="shared" si="84"/>
        <v>0</v>
      </c>
      <c r="AA359" s="72">
        <f t="shared" si="85"/>
        <v>0</v>
      </c>
      <c r="AB359" s="72">
        <v>0</v>
      </c>
      <c r="AC359" s="60">
        <v>0</v>
      </c>
      <c r="AD359" s="72">
        <f t="shared" si="86"/>
        <v>0</v>
      </c>
      <c r="AE359" s="72">
        <v>0</v>
      </c>
      <c r="AF359" s="60">
        <v>0</v>
      </c>
      <c r="AG359" s="72">
        <f t="shared" si="87"/>
        <v>0</v>
      </c>
      <c r="AH359" s="72">
        <v>0</v>
      </c>
      <c r="AI359" s="60">
        <v>0</v>
      </c>
      <c r="AJ359" s="72">
        <f t="shared" si="88"/>
        <v>0</v>
      </c>
      <c r="AK359" s="72">
        <v>0</v>
      </c>
      <c r="AL359" s="60">
        <v>0</v>
      </c>
      <c r="AM359" s="72">
        <f t="shared" si="89"/>
        <v>0</v>
      </c>
      <c r="AN359" s="72">
        <v>0</v>
      </c>
      <c r="AO359" s="60">
        <v>0</v>
      </c>
    </row>
    <row r="360" spans="1:41" ht="20.100000000000001" customHeight="1">
      <c r="A360" s="59" t="s">
        <v>347</v>
      </c>
      <c r="B360" s="59" t="s">
        <v>101</v>
      </c>
      <c r="C360" s="59" t="s">
        <v>196</v>
      </c>
      <c r="D360" s="59" t="s">
        <v>349</v>
      </c>
      <c r="E360" s="72">
        <f t="shared" si="75"/>
        <v>86.3</v>
      </c>
      <c r="F360" s="72">
        <f t="shared" si="76"/>
        <v>86.3</v>
      </c>
      <c r="G360" s="72">
        <f t="shared" si="77"/>
        <v>86.3</v>
      </c>
      <c r="H360" s="72">
        <v>82.08</v>
      </c>
      <c r="I360" s="60">
        <v>4.22</v>
      </c>
      <c r="J360" s="72">
        <f t="shared" si="78"/>
        <v>0</v>
      </c>
      <c r="K360" s="72">
        <v>0</v>
      </c>
      <c r="L360" s="60">
        <v>0</v>
      </c>
      <c r="M360" s="72">
        <f t="shared" si="79"/>
        <v>0</v>
      </c>
      <c r="N360" s="72">
        <v>0</v>
      </c>
      <c r="O360" s="60">
        <v>0</v>
      </c>
      <c r="P360" s="61">
        <f t="shared" si="80"/>
        <v>0</v>
      </c>
      <c r="Q360" s="72">
        <f t="shared" si="81"/>
        <v>0</v>
      </c>
      <c r="R360" s="72">
        <v>0</v>
      </c>
      <c r="S360" s="60">
        <v>0</v>
      </c>
      <c r="T360" s="72">
        <f t="shared" si="82"/>
        <v>0</v>
      </c>
      <c r="U360" s="72">
        <v>0</v>
      </c>
      <c r="V360" s="72">
        <v>0</v>
      </c>
      <c r="W360" s="72">
        <f t="shared" si="83"/>
        <v>0</v>
      </c>
      <c r="X360" s="72">
        <v>0</v>
      </c>
      <c r="Y360" s="60">
        <v>0</v>
      </c>
      <c r="Z360" s="61">
        <f t="shared" si="84"/>
        <v>0</v>
      </c>
      <c r="AA360" s="72">
        <f t="shared" si="85"/>
        <v>0</v>
      </c>
      <c r="AB360" s="72">
        <v>0</v>
      </c>
      <c r="AC360" s="60">
        <v>0</v>
      </c>
      <c r="AD360" s="72">
        <f t="shared" si="86"/>
        <v>0</v>
      </c>
      <c r="AE360" s="72">
        <v>0</v>
      </c>
      <c r="AF360" s="60">
        <v>0</v>
      </c>
      <c r="AG360" s="72">
        <f t="shared" si="87"/>
        <v>0</v>
      </c>
      <c r="AH360" s="72">
        <v>0</v>
      </c>
      <c r="AI360" s="60">
        <v>0</v>
      </c>
      <c r="AJ360" s="72">
        <f t="shared" si="88"/>
        <v>0</v>
      </c>
      <c r="AK360" s="72">
        <v>0</v>
      </c>
      <c r="AL360" s="60">
        <v>0</v>
      </c>
      <c r="AM360" s="72">
        <f t="shared" si="89"/>
        <v>0</v>
      </c>
      <c r="AN360" s="72">
        <v>0</v>
      </c>
      <c r="AO360" s="60">
        <v>0</v>
      </c>
    </row>
    <row r="361" spans="1:41" ht="20.100000000000001" customHeight="1">
      <c r="A361" s="59" t="s">
        <v>36</v>
      </c>
      <c r="B361" s="59" t="s">
        <v>36</v>
      </c>
      <c r="C361" s="59" t="s">
        <v>36</v>
      </c>
      <c r="D361" s="59" t="s">
        <v>350</v>
      </c>
      <c r="E361" s="72">
        <f t="shared" si="75"/>
        <v>1</v>
      </c>
      <c r="F361" s="72">
        <f t="shared" si="76"/>
        <v>1</v>
      </c>
      <c r="G361" s="72">
        <f t="shared" si="77"/>
        <v>1</v>
      </c>
      <c r="H361" s="72">
        <v>0</v>
      </c>
      <c r="I361" s="60">
        <v>1</v>
      </c>
      <c r="J361" s="72">
        <f t="shared" si="78"/>
        <v>0</v>
      </c>
      <c r="K361" s="72">
        <v>0</v>
      </c>
      <c r="L361" s="60">
        <v>0</v>
      </c>
      <c r="M361" s="72">
        <f t="shared" si="79"/>
        <v>0</v>
      </c>
      <c r="N361" s="72">
        <v>0</v>
      </c>
      <c r="O361" s="60">
        <v>0</v>
      </c>
      <c r="P361" s="61">
        <f t="shared" si="80"/>
        <v>0</v>
      </c>
      <c r="Q361" s="72">
        <f t="shared" si="81"/>
        <v>0</v>
      </c>
      <c r="R361" s="72">
        <v>0</v>
      </c>
      <c r="S361" s="60">
        <v>0</v>
      </c>
      <c r="T361" s="72">
        <f t="shared" si="82"/>
        <v>0</v>
      </c>
      <c r="U361" s="72">
        <v>0</v>
      </c>
      <c r="V361" s="72">
        <v>0</v>
      </c>
      <c r="W361" s="72">
        <f t="shared" si="83"/>
        <v>0</v>
      </c>
      <c r="X361" s="72">
        <v>0</v>
      </c>
      <c r="Y361" s="60">
        <v>0</v>
      </c>
      <c r="Z361" s="61">
        <f t="shared" si="84"/>
        <v>0</v>
      </c>
      <c r="AA361" s="72">
        <f t="shared" si="85"/>
        <v>0</v>
      </c>
      <c r="AB361" s="72">
        <v>0</v>
      </c>
      <c r="AC361" s="60">
        <v>0</v>
      </c>
      <c r="AD361" s="72">
        <f t="shared" si="86"/>
        <v>0</v>
      </c>
      <c r="AE361" s="72">
        <v>0</v>
      </c>
      <c r="AF361" s="60">
        <v>0</v>
      </c>
      <c r="AG361" s="72">
        <f t="shared" si="87"/>
        <v>0</v>
      </c>
      <c r="AH361" s="72">
        <v>0</v>
      </c>
      <c r="AI361" s="60">
        <v>0</v>
      </c>
      <c r="AJ361" s="72">
        <f t="shared" si="88"/>
        <v>0</v>
      </c>
      <c r="AK361" s="72">
        <v>0</v>
      </c>
      <c r="AL361" s="60">
        <v>0</v>
      </c>
      <c r="AM361" s="72">
        <f t="shared" si="89"/>
        <v>0</v>
      </c>
      <c r="AN361" s="72">
        <v>0</v>
      </c>
      <c r="AO361" s="60">
        <v>0</v>
      </c>
    </row>
    <row r="362" spans="1:41" ht="20.100000000000001" customHeight="1">
      <c r="A362" s="59" t="s">
        <v>351</v>
      </c>
      <c r="B362" s="59" t="s">
        <v>91</v>
      </c>
      <c r="C362" s="59" t="s">
        <v>196</v>
      </c>
      <c r="D362" s="59" t="s">
        <v>352</v>
      </c>
      <c r="E362" s="72">
        <f t="shared" si="75"/>
        <v>1</v>
      </c>
      <c r="F362" s="72">
        <f t="shared" si="76"/>
        <v>1</v>
      </c>
      <c r="G362" s="72">
        <f t="shared" si="77"/>
        <v>1</v>
      </c>
      <c r="H362" s="72">
        <v>0</v>
      </c>
      <c r="I362" s="60">
        <v>1</v>
      </c>
      <c r="J362" s="72">
        <f t="shared" si="78"/>
        <v>0</v>
      </c>
      <c r="K362" s="72">
        <v>0</v>
      </c>
      <c r="L362" s="60">
        <v>0</v>
      </c>
      <c r="M362" s="72">
        <f t="shared" si="79"/>
        <v>0</v>
      </c>
      <c r="N362" s="72">
        <v>0</v>
      </c>
      <c r="O362" s="60">
        <v>0</v>
      </c>
      <c r="P362" s="61">
        <f t="shared" si="80"/>
        <v>0</v>
      </c>
      <c r="Q362" s="72">
        <f t="shared" si="81"/>
        <v>0</v>
      </c>
      <c r="R362" s="72">
        <v>0</v>
      </c>
      <c r="S362" s="60">
        <v>0</v>
      </c>
      <c r="T362" s="72">
        <f t="shared" si="82"/>
        <v>0</v>
      </c>
      <c r="U362" s="72">
        <v>0</v>
      </c>
      <c r="V362" s="72">
        <v>0</v>
      </c>
      <c r="W362" s="72">
        <f t="shared" si="83"/>
        <v>0</v>
      </c>
      <c r="X362" s="72">
        <v>0</v>
      </c>
      <c r="Y362" s="60">
        <v>0</v>
      </c>
      <c r="Z362" s="61">
        <f t="shared" si="84"/>
        <v>0</v>
      </c>
      <c r="AA362" s="72">
        <f t="shared" si="85"/>
        <v>0</v>
      </c>
      <c r="AB362" s="72">
        <v>0</v>
      </c>
      <c r="AC362" s="60">
        <v>0</v>
      </c>
      <c r="AD362" s="72">
        <f t="shared" si="86"/>
        <v>0</v>
      </c>
      <c r="AE362" s="72">
        <v>0</v>
      </c>
      <c r="AF362" s="60">
        <v>0</v>
      </c>
      <c r="AG362" s="72">
        <f t="shared" si="87"/>
        <v>0</v>
      </c>
      <c r="AH362" s="72">
        <v>0</v>
      </c>
      <c r="AI362" s="60">
        <v>0</v>
      </c>
      <c r="AJ362" s="72">
        <f t="shared" si="88"/>
        <v>0</v>
      </c>
      <c r="AK362" s="72">
        <v>0</v>
      </c>
      <c r="AL362" s="60">
        <v>0</v>
      </c>
      <c r="AM362" s="72">
        <f t="shared" si="89"/>
        <v>0</v>
      </c>
      <c r="AN362" s="72">
        <v>0</v>
      </c>
      <c r="AO362" s="60">
        <v>0</v>
      </c>
    </row>
    <row r="363" spans="1:41" ht="20.100000000000001" customHeight="1">
      <c r="A363" s="59" t="s">
        <v>36</v>
      </c>
      <c r="B363" s="59" t="s">
        <v>36</v>
      </c>
      <c r="C363" s="59" t="s">
        <v>36</v>
      </c>
      <c r="D363" s="59" t="s">
        <v>333</v>
      </c>
      <c r="E363" s="72">
        <f t="shared" si="75"/>
        <v>0.01</v>
      </c>
      <c r="F363" s="72">
        <f t="shared" si="76"/>
        <v>0.01</v>
      </c>
      <c r="G363" s="72">
        <f t="shared" si="77"/>
        <v>0.01</v>
      </c>
      <c r="H363" s="72">
        <v>0.01</v>
      </c>
      <c r="I363" s="60">
        <v>0</v>
      </c>
      <c r="J363" s="72">
        <f t="shared" si="78"/>
        <v>0</v>
      </c>
      <c r="K363" s="72">
        <v>0</v>
      </c>
      <c r="L363" s="60">
        <v>0</v>
      </c>
      <c r="M363" s="72">
        <f t="shared" si="79"/>
        <v>0</v>
      </c>
      <c r="N363" s="72">
        <v>0</v>
      </c>
      <c r="O363" s="60">
        <v>0</v>
      </c>
      <c r="P363" s="61">
        <f t="shared" si="80"/>
        <v>0</v>
      </c>
      <c r="Q363" s="72">
        <f t="shared" si="81"/>
        <v>0</v>
      </c>
      <c r="R363" s="72">
        <v>0</v>
      </c>
      <c r="S363" s="60">
        <v>0</v>
      </c>
      <c r="T363" s="72">
        <f t="shared" si="82"/>
        <v>0</v>
      </c>
      <c r="U363" s="72">
        <v>0</v>
      </c>
      <c r="V363" s="72">
        <v>0</v>
      </c>
      <c r="W363" s="72">
        <f t="shared" si="83"/>
        <v>0</v>
      </c>
      <c r="X363" s="72">
        <v>0</v>
      </c>
      <c r="Y363" s="60">
        <v>0</v>
      </c>
      <c r="Z363" s="61">
        <f t="shared" si="84"/>
        <v>0</v>
      </c>
      <c r="AA363" s="72">
        <f t="shared" si="85"/>
        <v>0</v>
      </c>
      <c r="AB363" s="72">
        <v>0</v>
      </c>
      <c r="AC363" s="60">
        <v>0</v>
      </c>
      <c r="AD363" s="72">
        <f t="shared" si="86"/>
        <v>0</v>
      </c>
      <c r="AE363" s="72">
        <v>0</v>
      </c>
      <c r="AF363" s="60">
        <v>0</v>
      </c>
      <c r="AG363" s="72">
        <f t="shared" si="87"/>
        <v>0</v>
      </c>
      <c r="AH363" s="72">
        <v>0</v>
      </c>
      <c r="AI363" s="60">
        <v>0</v>
      </c>
      <c r="AJ363" s="72">
        <f t="shared" si="88"/>
        <v>0</v>
      </c>
      <c r="AK363" s="72">
        <v>0</v>
      </c>
      <c r="AL363" s="60">
        <v>0</v>
      </c>
      <c r="AM363" s="72">
        <f t="shared" si="89"/>
        <v>0</v>
      </c>
      <c r="AN363" s="72">
        <v>0</v>
      </c>
      <c r="AO363" s="60">
        <v>0</v>
      </c>
    </row>
    <row r="364" spans="1:41" ht="20.100000000000001" customHeight="1">
      <c r="A364" s="59" t="s">
        <v>334</v>
      </c>
      <c r="B364" s="59" t="s">
        <v>91</v>
      </c>
      <c r="C364" s="59" t="s">
        <v>196</v>
      </c>
      <c r="D364" s="59" t="s">
        <v>335</v>
      </c>
      <c r="E364" s="72">
        <f t="shared" si="75"/>
        <v>0.01</v>
      </c>
      <c r="F364" s="72">
        <f t="shared" si="76"/>
        <v>0.01</v>
      </c>
      <c r="G364" s="72">
        <f t="shared" si="77"/>
        <v>0.01</v>
      </c>
      <c r="H364" s="72">
        <v>0.01</v>
      </c>
      <c r="I364" s="60">
        <v>0</v>
      </c>
      <c r="J364" s="72">
        <f t="shared" si="78"/>
        <v>0</v>
      </c>
      <c r="K364" s="72">
        <v>0</v>
      </c>
      <c r="L364" s="60">
        <v>0</v>
      </c>
      <c r="M364" s="72">
        <f t="shared" si="79"/>
        <v>0</v>
      </c>
      <c r="N364" s="72">
        <v>0</v>
      </c>
      <c r="O364" s="60">
        <v>0</v>
      </c>
      <c r="P364" s="61">
        <f t="shared" si="80"/>
        <v>0</v>
      </c>
      <c r="Q364" s="72">
        <f t="shared" si="81"/>
        <v>0</v>
      </c>
      <c r="R364" s="72">
        <v>0</v>
      </c>
      <c r="S364" s="60">
        <v>0</v>
      </c>
      <c r="T364" s="72">
        <f t="shared" si="82"/>
        <v>0</v>
      </c>
      <c r="U364" s="72">
        <v>0</v>
      </c>
      <c r="V364" s="72">
        <v>0</v>
      </c>
      <c r="W364" s="72">
        <f t="shared" si="83"/>
        <v>0</v>
      </c>
      <c r="X364" s="72">
        <v>0</v>
      </c>
      <c r="Y364" s="60">
        <v>0</v>
      </c>
      <c r="Z364" s="61">
        <f t="shared" si="84"/>
        <v>0</v>
      </c>
      <c r="AA364" s="72">
        <f t="shared" si="85"/>
        <v>0</v>
      </c>
      <c r="AB364" s="72">
        <v>0</v>
      </c>
      <c r="AC364" s="60">
        <v>0</v>
      </c>
      <c r="AD364" s="72">
        <f t="shared" si="86"/>
        <v>0</v>
      </c>
      <c r="AE364" s="72">
        <v>0</v>
      </c>
      <c r="AF364" s="60">
        <v>0</v>
      </c>
      <c r="AG364" s="72">
        <f t="shared" si="87"/>
        <v>0</v>
      </c>
      <c r="AH364" s="72">
        <v>0</v>
      </c>
      <c r="AI364" s="60">
        <v>0</v>
      </c>
      <c r="AJ364" s="72">
        <f t="shared" si="88"/>
        <v>0</v>
      </c>
      <c r="AK364" s="72">
        <v>0</v>
      </c>
      <c r="AL364" s="60">
        <v>0</v>
      </c>
      <c r="AM364" s="72">
        <f t="shared" si="89"/>
        <v>0</v>
      </c>
      <c r="AN364" s="72">
        <v>0</v>
      </c>
      <c r="AO364" s="60">
        <v>0</v>
      </c>
    </row>
    <row r="365" spans="1:41" ht="20.100000000000001" customHeight="1">
      <c r="A365" s="59" t="s">
        <v>36</v>
      </c>
      <c r="B365" s="59" t="s">
        <v>36</v>
      </c>
      <c r="C365" s="59" t="s">
        <v>36</v>
      </c>
      <c r="D365" s="59" t="s">
        <v>197</v>
      </c>
      <c r="E365" s="72">
        <f t="shared" si="75"/>
        <v>133.94</v>
      </c>
      <c r="F365" s="72">
        <f t="shared" si="76"/>
        <v>133.94</v>
      </c>
      <c r="G365" s="72">
        <f t="shared" si="77"/>
        <v>133.94</v>
      </c>
      <c r="H365" s="72">
        <v>126.75</v>
      </c>
      <c r="I365" s="60">
        <v>7.19</v>
      </c>
      <c r="J365" s="72">
        <f t="shared" si="78"/>
        <v>0</v>
      </c>
      <c r="K365" s="72">
        <v>0</v>
      </c>
      <c r="L365" s="60">
        <v>0</v>
      </c>
      <c r="M365" s="72">
        <f t="shared" si="79"/>
        <v>0</v>
      </c>
      <c r="N365" s="72">
        <v>0</v>
      </c>
      <c r="O365" s="60">
        <v>0</v>
      </c>
      <c r="P365" s="61">
        <f t="shared" si="80"/>
        <v>0</v>
      </c>
      <c r="Q365" s="72">
        <f t="shared" si="81"/>
        <v>0</v>
      </c>
      <c r="R365" s="72">
        <v>0</v>
      </c>
      <c r="S365" s="60">
        <v>0</v>
      </c>
      <c r="T365" s="72">
        <f t="shared" si="82"/>
        <v>0</v>
      </c>
      <c r="U365" s="72">
        <v>0</v>
      </c>
      <c r="V365" s="72">
        <v>0</v>
      </c>
      <c r="W365" s="72">
        <f t="shared" si="83"/>
        <v>0</v>
      </c>
      <c r="X365" s="72">
        <v>0</v>
      </c>
      <c r="Y365" s="60">
        <v>0</v>
      </c>
      <c r="Z365" s="61">
        <f t="shared" si="84"/>
        <v>0</v>
      </c>
      <c r="AA365" s="72">
        <f t="shared" si="85"/>
        <v>0</v>
      </c>
      <c r="AB365" s="72">
        <v>0</v>
      </c>
      <c r="AC365" s="60">
        <v>0</v>
      </c>
      <c r="AD365" s="72">
        <f t="shared" si="86"/>
        <v>0</v>
      </c>
      <c r="AE365" s="72">
        <v>0</v>
      </c>
      <c r="AF365" s="60">
        <v>0</v>
      </c>
      <c r="AG365" s="72">
        <f t="shared" si="87"/>
        <v>0</v>
      </c>
      <c r="AH365" s="72">
        <v>0</v>
      </c>
      <c r="AI365" s="60">
        <v>0</v>
      </c>
      <c r="AJ365" s="72">
        <f t="shared" si="88"/>
        <v>0</v>
      </c>
      <c r="AK365" s="72">
        <v>0</v>
      </c>
      <c r="AL365" s="60">
        <v>0</v>
      </c>
      <c r="AM365" s="72">
        <f t="shared" si="89"/>
        <v>0</v>
      </c>
      <c r="AN365" s="72">
        <v>0</v>
      </c>
      <c r="AO365" s="60">
        <v>0</v>
      </c>
    </row>
    <row r="366" spans="1:41" ht="20.100000000000001" customHeight="1">
      <c r="A366" s="59" t="s">
        <v>36</v>
      </c>
      <c r="B366" s="59" t="s">
        <v>36</v>
      </c>
      <c r="C366" s="59" t="s">
        <v>36</v>
      </c>
      <c r="D366" s="59" t="s">
        <v>346</v>
      </c>
      <c r="E366" s="72">
        <f t="shared" si="75"/>
        <v>131.74</v>
      </c>
      <c r="F366" s="72">
        <f t="shared" si="76"/>
        <v>131.74</v>
      </c>
      <c r="G366" s="72">
        <f t="shared" si="77"/>
        <v>131.74</v>
      </c>
      <c r="H366" s="72">
        <v>126.75</v>
      </c>
      <c r="I366" s="60">
        <v>4.99</v>
      </c>
      <c r="J366" s="72">
        <f t="shared" si="78"/>
        <v>0</v>
      </c>
      <c r="K366" s="72">
        <v>0</v>
      </c>
      <c r="L366" s="60">
        <v>0</v>
      </c>
      <c r="M366" s="72">
        <f t="shared" si="79"/>
        <v>0</v>
      </c>
      <c r="N366" s="72">
        <v>0</v>
      </c>
      <c r="O366" s="60">
        <v>0</v>
      </c>
      <c r="P366" s="61">
        <f t="shared" si="80"/>
        <v>0</v>
      </c>
      <c r="Q366" s="72">
        <f t="shared" si="81"/>
        <v>0</v>
      </c>
      <c r="R366" s="72">
        <v>0</v>
      </c>
      <c r="S366" s="60">
        <v>0</v>
      </c>
      <c r="T366" s="72">
        <f t="shared" si="82"/>
        <v>0</v>
      </c>
      <c r="U366" s="72">
        <v>0</v>
      </c>
      <c r="V366" s="72">
        <v>0</v>
      </c>
      <c r="W366" s="72">
        <f t="shared" si="83"/>
        <v>0</v>
      </c>
      <c r="X366" s="72">
        <v>0</v>
      </c>
      <c r="Y366" s="60">
        <v>0</v>
      </c>
      <c r="Z366" s="61">
        <f t="shared" si="84"/>
        <v>0</v>
      </c>
      <c r="AA366" s="72">
        <f t="shared" si="85"/>
        <v>0</v>
      </c>
      <c r="AB366" s="72">
        <v>0</v>
      </c>
      <c r="AC366" s="60">
        <v>0</v>
      </c>
      <c r="AD366" s="72">
        <f t="shared" si="86"/>
        <v>0</v>
      </c>
      <c r="AE366" s="72">
        <v>0</v>
      </c>
      <c r="AF366" s="60">
        <v>0</v>
      </c>
      <c r="AG366" s="72">
        <f t="shared" si="87"/>
        <v>0</v>
      </c>
      <c r="AH366" s="72">
        <v>0</v>
      </c>
      <c r="AI366" s="60">
        <v>0</v>
      </c>
      <c r="AJ366" s="72">
        <f t="shared" si="88"/>
        <v>0</v>
      </c>
      <c r="AK366" s="72">
        <v>0</v>
      </c>
      <c r="AL366" s="60">
        <v>0</v>
      </c>
      <c r="AM366" s="72">
        <f t="shared" si="89"/>
        <v>0</v>
      </c>
      <c r="AN366" s="72">
        <v>0</v>
      </c>
      <c r="AO366" s="60">
        <v>0</v>
      </c>
    </row>
    <row r="367" spans="1:41" ht="20.100000000000001" customHeight="1">
      <c r="A367" s="59" t="s">
        <v>347</v>
      </c>
      <c r="B367" s="59" t="s">
        <v>91</v>
      </c>
      <c r="C367" s="59" t="s">
        <v>198</v>
      </c>
      <c r="D367" s="59" t="s">
        <v>348</v>
      </c>
      <c r="E367" s="72">
        <f t="shared" si="75"/>
        <v>97.95</v>
      </c>
      <c r="F367" s="72">
        <f t="shared" si="76"/>
        <v>97.95</v>
      </c>
      <c r="G367" s="72">
        <f t="shared" si="77"/>
        <v>97.95</v>
      </c>
      <c r="H367" s="72">
        <v>97.95</v>
      </c>
      <c r="I367" s="60">
        <v>0</v>
      </c>
      <c r="J367" s="72">
        <f t="shared" si="78"/>
        <v>0</v>
      </c>
      <c r="K367" s="72">
        <v>0</v>
      </c>
      <c r="L367" s="60">
        <v>0</v>
      </c>
      <c r="M367" s="72">
        <f t="shared" si="79"/>
        <v>0</v>
      </c>
      <c r="N367" s="72">
        <v>0</v>
      </c>
      <c r="O367" s="60">
        <v>0</v>
      </c>
      <c r="P367" s="61">
        <f t="shared" si="80"/>
        <v>0</v>
      </c>
      <c r="Q367" s="72">
        <f t="shared" si="81"/>
        <v>0</v>
      </c>
      <c r="R367" s="72">
        <v>0</v>
      </c>
      <c r="S367" s="60">
        <v>0</v>
      </c>
      <c r="T367" s="72">
        <f t="shared" si="82"/>
        <v>0</v>
      </c>
      <c r="U367" s="72">
        <v>0</v>
      </c>
      <c r="V367" s="72">
        <v>0</v>
      </c>
      <c r="W367" s="72">
        <f t="shared" si="83"/>
        <v>0</v>
      </c>
      <c r="X367" s="72">
        <v>0</v>
      </c>
      <c r="Y367" s="60">
        <v>0</v>
      </c>
      <c r="Z367" s="61">
        <f t="shared" si="84"/>
        <v>0</v>
      </c>
      <c r="AA367" s="72">
        <f t="shared" si="85"/>
        <v>0</v>
      </c>
      <c r="AB367" s="72">
        <v>0</v>
      </c>
      <c r="AC367" s="60">
        <v>0</v>
      </c>
      <c r="AD367" s="72">
        <f t="shared" si="86"/>
        <v>0</v>
      </c>
      <c r="AE367" s="72">
        <v>0</v>
      </c>
      <c r="AF367" s="60">
        <v>0</v>
      </c>
      <c r="AG367" s="72">
        <f t="shared" si="87"/>
        <v>0</v>
      </c>
      <c r="AH367" s="72">
        <v>0</v>
      </c>
      <c r="AI367" s="60">
        <v>0</v>
      </c>
      <c r="AJ367" s="72">
        <f t="shared" si="88"/>
        <v>0</v>
      </c>
      <c r="AK367" s="72">
        <v>0</v>
      </c>
      <c r="AL367" s="60">
        <v>0</v>
      </c>
      <c r="AM367" s="72">
        <f t="shared" si="89"/>
        <v>0</v>
      </c>
      <c r="AN367" s="72">
        <v>0</v>
      </c>
      <c r="AO367" s="60">
        <v>0</v>
      </c>
    </row>
    <row r="368" spans="1:41" ht="20.100000000000001" customHeight="1">
      <c r="A368" s="59" t="s">
        <v>347</v>
      </c>
      <c r="B368" s="59" t="s">
        <v>101</v>
      </c>
      <c r="C368" s="59" t="s">
        <v>198</v>
      </c>
      <c r="D368" s="59" t="s">
        <v>349</v>
      </c>
      <c r="E368" s="72">
        <f t="shared" si="75"/>
        <v>33.79</v>
      </c>
      <c r="F368" s="72">
        <f t="shared" si="76"/>
        <v>33.79</v>
      </c>
      <c r="G368" s="72">
        <f t="shared" si="77"/>
        <v>33.79</v>
      </c>
      <c r="H368" s="72">
        <v>28.8</v>
      </c>
      <c r="I368" s="60">
        <v>4.99</v>
      </c>
      <c r="J368" s="72">
        <f t="shared" si="78"/>
        <v>0</v>
      </c>
      <c r="K368" s="72">
        <v>0</v>
      </c>
      <c r="L368" s="60">
        <v>0</v>
      </c>
      <c r="M368" s="72">
        <f t="shared" si="79"/>
        <v>0</v>
      </c>
      <c r="N368" s="72">
        <v>0</v>
      </c>
      <c r="O368" s="60">
        <v>0</v>
      </c>
      <c r="P368" s="61">
        <f t="shared" si="80"/>
        <v>0</v>
      </c>
      <c r="Q368" s="72">
        <f t="shared" si="81"/>
        <v>0</v>
      </c>
      <c r="R368" s="72">
        <v>0</v>
      </c>
      <c r="S368" s="60">
        <v>0</v>
      </c>
      <c r="T368" s="72">
        <f t="shared" si="82"/>
        <v>0</v>
      </c>
      <c r="U368" s="72">
        <v>0</v>
      </c>
      <c r="V368" s="72">
        <v>0</v>
      </c>
      <c r="W368" s="72">
        <f t="shared" si="83"/>
        <v>0</v>
      </c>
      <c r="X368" s="72">
        <v>0</v>
      </c>
      <c r="Y368" s="60">
        <v>0</v>
      </c>
      <c r="Z368" s="61">
        <f t="shared" si="84"/>
        <v>0</v>
      </c>
      <c r="AA368" s="72">
        <f t="shared" si="85"/>
        <v>0</v>
      </c>
      <c r="AB368" s="72">
        <v>0</v>
      </c>
      <c r="AC368" s="60">
        <v>0</v>
      </c>
      <c r="AD368" s="72">
        <f t="shared" si="86"/>
        <v>0</v>
      </c>
      <c r="AE368" s="72">
        <v>0</v>
      </c>
      <c r="AF368" s="60">
        <v>0</v>
      </c>
      <c r="AG368" s="72">
        <f t="shared" si="87"/>
        <v>0</v>
      </c>
      <c r="AH368" s="72">
        <v>0</v>
      </c>
      <c r="AI368" s="60">
        <v>0</v>
      </c>
      <c r="AJ368" s="72">
        <f t="shared" si="88"/>
        <v>0</v>
      </c>
      <c r="AK368" s="72">
        <v>0</v>
      </c>
      <c r="AL368" s="60">
        <v>0</v>
      </c>
      <c r="AM368" s="72">
        <f t="shared" si="89"/>
        <v>0</v>
      </c>
      <c r="AN368" s="72">
        <v>0</v>
      </c>
      <c r="AO368" s="60">
        <v>0</v>
      </c>
    </row>
    <row r="369" spans="1:41" ht="20.100000000000001" customHeight="1">
      <c r="A369" s="59" t="s">
        <v>36</v>
      </c>
      <c r="B369" s="59" t="s">
        <v>36</v>
      </c>
      <c r="C369" s="59" t="s">
        <v>36</v>
      </c>
      <c r="D369" s="59" t="s">
        <v>350</v>
      </c>
      <c r="E369" s="72">
        <f t="shared" si="75"/>
        <v>2.2000000000000002</v>
      </c>
      <c r="F369" s="72">
        <f t="shared" si="76"/>
        <v>2.2000000000000002</v>
      </c>
      <c r="G369" s="72">
        <f t="shared" si="77"/>
        <v>2.2000000000000002</v>
      </c>
      <c r="H369" s="72">
        <v>0</v>
      </c>
      <c r="I369" s="60">
        <v>2.2000000000000002</v>
      </c>
      <c r="J369" s="72">
        <f t="shared" si="78"/>
        <v>0</v>
      </c>
      <c r="K369" s="72">
        <v>0</v>
      </c>
      <c r="L369" s="60">
        <v>0</v>
      </c>
      <c r="M369" s="72">
        <f t="shared" si="79"/>
        <v>0</v>
      </c>
      <c r="N369" s="72">
        <v>0</v>
      </c>
      <c r="O369" s="60">
        <v>0</v>
      </c>
      <c r="P369" s="61">
        <f t="shared" si="80"/>
        <v>0</v>
      </c>
      <c r="Q369" s="72">
        <f t="shared" si="81"/>
        <v>0</v>
      </c>
      <c r="R369" s="72">
        <v>0</v>
      </c>
      <c r="S369" s="60">
        <v>0</v>
      </c>
      <c r="T369" s="72">
        <f t="shared" si="82"/>
        <v>0</v>
      </c>
      <c r="U369" s="72">
        <v>0</v>
      </c>
      <c r="V369" s="72">
        <v>0</v>
      </c>
      <c r="W369" s="72">
        <f t="shared" si="83"/>
        <v>0</v>
      </c>
      <c r="X369" s="72">
        <v>0</v>
      </c>
      <c r="Y369" s="60">
        <v>0</v>
      </c>
      <c r="Z369" s="61">
        <f t="shared" si="84"/>
        <v>0</v>
      </c>
      <c r="AA369" s="72">
        <f t="shared" si="85"/>
        <v>0</v>
      </c>
      <c r="AB369" s="72">
        <v>0</v>
      </c>
      <c r="AC369" s="60">
        <v>0</v>
      </c>
      <c r="AD369" s="72">
        <f t="shared" si="86"/>
        <v>0</v>
      </c>
      <c r="AE369" s="72">
        <v>0</v>
      </c>
      <c r="AF369" s="60">
        <v>0</v>
      </c>
      <c r="AG369" s="72">
        <f t="shared" si="87"/>
        <v>0</v>
      </c>
      <c r="AH369" s="72">
        <v>0</v>
      </c>
      <c r="AI369" s="60">
        <v>0</v>
      </c>
      <c r="AJ369" s="72">
        <f t="shared" si="88"/>
        <v>0</v>
      </c>
      <c r="AK369" s="72">
        <v>0</v>
      </c>
      <c r="AL369" s="60">
        <v>0</v>
      </c>
      <c r="AM369" s="72">
        <f t="shared" si="89"/>
        <v>0</v>
      </c>
      <c r="AN369" s="72">
        <v>0</v>
      </c>
      <c r="AO369" s="60">
        <v>0</v>
      </c>
    </row>
    <row r="370" spans="1:41" ht="20.100000000000001" customHeight="1">
      <c r="A370" s="59" t="s">
        <v>351</v>
      </c>
      <c r="B370" s="59" t="s">
        <v>91</v>
      </c>
      <c r="C370" s="59" t="s">
        <v>198</v>
      </c>
      <c r="D370" s="59" t="s">
        <v>352</v>
      </c>
      <c r="E370" s="72">
        <f t="shared" si="75"/>
        <v>2.2000000000000002</v>
      </c>
      <c r="F370" s="72">
        <f t="shared" si="76"/>
        <v>2.2000000000000002</v>
      </c>
      <c r="G370" s="72">
        <f t="shared" si="77"/>
        <v>2.2000000000000002</v>
      </c>
      <c r="H370" s="72">
        <v>0</v>
      </c>
      <c r="I370" s="60">
        <v>2.2000000000000002</v>
      </c>
      <c r="J370" s="72">
        <f t="shared" si="78"/>
        <v>0</v>
      </c>
      <c r="K370" s="72">
        <v>0</v>
      </c>
      <c r="L370" s="60">
        <v>0</v>
      </c>
      <c r="M370" s="72">
        <f t="shared" si="79"/>
        <v>0</v>
      </c>
      <c r="N370" s="72">
        <v>0</v>
      </c>
      <c r="O370" s="60">
        <v>0</v>
      </c>
      <c r="P370" s="61">
        <f t="shared" si="80"/>
        <v>0</v>
      </c>
      <c r="Q370" s="72">
        <f t="shared" si="81"/>
        <v>0</v>
      </c>
      <c r="R370" s="72">
        <v>0</v>
      </c>
      <c r="S370" s="60">
        <v>0</v>
      </c>
      <c r="T370" s="72">
        <f t="shared" si="82"/>
        <v>0</v>
      </c>
      <c r="U370" s="72">
        <v>0</v>
      </c>
      <c r="V370" s="72">
        <v>0</v>
      </c>
      <c r="W370" s="72">
        <f t="shared" si="83"/>
        <v>0</v>
      </c>
      <c r="X370" s="72">
        <v>0</v>
      </c>
      <c r="Y370" s="60">
        <v>0</v>
      </c>
      <c r="Z370" s="61">
        <f t="shared" si="84"/>
        <v>0</v>
      </c>
      <c r="AA370" s="72">
        <f t="shared" si="85"/>
        <v>0</v>
      </c>
      <c r="AB370" s="72">
        <v>0</v>
      </c>
      <c r="AC370" s="60">
        <v>0</v>
      </c>
      <c r="AD370" s="72">
        <f t="shared" si="86"/>
        <v>0</v>
      </c>
      <c r="AE370" s="72">
        <v>0</v>
      </c>
      <c r="AF370" s="60">
        <v>0</v>
      </c>
      <c r="AG370" s="72">
        <f t="shared" si="87"/>
        <v>0</v>
      </c>
      <c r="AH370" s="72">
        <v>0</v>
      </c>
      <c r="AI370" s="60">
        <v>0</v>
      </c>
      <c r="AJ370" s="72">
        <f t="shared" si="88"/>
        <v>0</v>
      </c>
      <c r="AK370" s="72">
        <v>0</v>
      </c>
      <c r="AL370" s="60">
        <v>0</v>
      </c>
      <c r="AM370" s="72">
        <f t="shared" si="89"/>
        <v>0</v>
      </c>
      <c r="AN370" s="72">
        <v>0</v>
      </c>
      <c r="AO370" s="60">
        <v>0</v>
      </c>
    </row>
    <row r="371" spans="1:41" ht="20.100000000000001" customHeight="1">
      <c r="A371" s="59" t="s">
        <v>36</v>
      </c>
      <c r="B371" s="59" t="s">
        <v>36</v>
      </c>
      <c r="C371" s="59" t="s">
        <v>36</v>
      </c>
      <c r="D371" s="59" t="s">
        <v>199</v>
      </c>
      <c r="E371" s="72">
        <f t="shared" si="75"/>
        <v>1185.98</v>
      </c>
      <c r="F371" s="72">
        <f t="shared" si="76"/>
        <v>1185.98</v>
      </c>
      <c r="G371" s="72">
        <f t="shared" si="77"/>
        <v>1185.98</v>
      </c>
      <c r="H371" s="72">
        <v>996.23</v>
      </c>
      <c r="I371" s="60">
        <v>189.75</v>
      </c>
      <c r="J371" s="72">
        <f t="shared" si="78"/>
        <v>0</v>
      </c>
      <c r="K371" s="72">
        <v>0</v>
      </c>
      <c r="L371" s="60">
        <v>0</v>
      </c>
      <c r="M371" s="72">
        <f t="shared" si="79"/>
        <v>0</v>
      </c>
      <c r="N371" s="72">
        <v>0</v>
      </c>
      <c r="O371" s="60">
        <v>0</v>
      </c>
      <c r="P371" s="61">
        <f t="shared" si="80"/>
        <v>0</v>
      </c>
      <c r="Q371" s="72">
        <f t="shared" si="81"/>
        <v>0</v>
      </c>
      <c r="R371" s="72">
        <v>0</v>
      </c>
      <c r="S371" s="60">
        <v>0</v>
      </c>
      <c r="T371" s="72">
        <f t="shared" si="82"/>
        <v>0</v>
      </c>
      <c r="U371" s="72">
        <v>0</v>
      </c>
      <c r="V371" s="72">
        <v>0</v>
      </c>
      <c r="W371" s="72">
        <f t="shared" si="83"/>
        <v>0</v>
      </c>
      <c r="X371" s="72">
        <v>0</v>
      </c>
      <c r="Y371" s="60">
        <v>0</v>
      </c>
      <c r="Z371" s="61">
        <f t="shared" si="84"/>
        <v>0</v>
      </c>
      <c r="AA371" s="72">
        <f t="shared" si="85"/>
        <v>0</v>
      </c>
      <c r="AB371" s="72">
        <v>0</v>
      </c>
      <c r="AC371" s="60">
        <v>0</v>
      </c>
      <c r="AD371" s="72">
        <f t="shared" si="86"/>
        <v>0</v>
      </c>
      <c r="AE371" s="72">
        <v>0</v>
      </c>
      <c r="AF371" s="60">
        <v>0</v>
      </c>
      <c r="AG371" s="72">
        <f t="shared" si="87"/>
        <v>0</v>
      </c>
      <c r="AH371" s="72">
        <v>0</v>
      </c>
      <c r="AI371" s="60">
        <v>0</v>
      </c>
      <c r="AJ371" s="72">
        <f t="shared" si="88"/>
        <v>0</v>
      </c>
      <c r="AK371" s="72">
        <v>0</v>
      </c>
      <c r="AL371" s="60">
        <v>0</v>
      </c>
      <c r="AM371" s="72">
        <f t="shared" si="89"/>
        <v>0</v>
      </c>
      <c r="AN371" s="72">
        <v>0</v>
      </c>
      <c r="AO371" s="60">
        <v>0</v>
      </c>
    </row>
    <row r="372" spans="1:41" ht="20.100000000000001" customHeight="1">
      <c r="A372" s="59" t="s">
        <v>36</v>
      </c>
      <c r="B372" s="59" t="s">
        <v>36</v>
      </c>
      <c r="C372" s="59" t="s">
        <v>36</v>
      </c>
      <c r="D372" s="59" t="s">
        <v>346</v>
      </c>
      <c r="E372" s="72">
        <f t="shared" si="75"/>
        <v>1175.8900000000001</v>
      </c>
      <c r="F372" s="72">
        <f t="shared" si="76"/>
        <v>1175.8900000000001</v>
      </c>
      <c r="G372" s="72">
        <f t="shared" si="77"/>
        <v>1175.8900000000001</v>
      </c>
      <c r="H372" s="72">
        <v>996.14</v>
      </c>
      <c r="I372" s="60">
        <v>179.75</v>
      </c>
      <c r="J372" s="72">
        <f t="shared" si="78"/>
        <v>0</v>
      </c>
      <c r="K372" s="72">
        <v>0</v>
      </c>
      <c r="L372" s="60">
        <v>0</v>
      </c>
      <c r="M372" s="72">
        <f t="shared" si="79"/>
        <v>0</v>
      </c>
      <c r="N372" s="72">
        <v>0</v>
      </c>
      <c r="O372" s="60">
        <v>0</v>
      </c>
      <c r="P372" s="61">
        <f t="shared" si="80"/>
        <v>0</v>
      </c>
      <c r="Q372" s="72">
        <f t="shared" si="81"/>
        <v>0</v>
      </c>
      <c r="R372" s="72">
        <v>0</v>
      </c>
      <c r="S372" s="60">
        <v>0</v>
      </c>
      <c r="T372" s="72">
        <f t="shared" si="82"/>
        <v>0</v>
      </c>
      <c r="U372" s="72">
        <v>0</v>
      </c>
      <c r="V372" s="72">
        <v>0</v>
      </c>
      <c r="W372" s="72">
        <f t="shared" si="83"/>
        <v>0</v>
      </c>
      <c r="X372" s="72">
        <v>0</v>
      </c>
      <c r="Y372" s="60">
        <v>0</v>
      </c>
      <c r="Z372" s="61">
        <f t="shared" si="84"/>
        <v>0</v>
      </c>
      <c r="AA372" s="72">
        <f t="shared" si="85"/>
        <v>0</v>
      </c>
      <c r="AB372" s="72">
        <v>0</v>
      </c>
      <c r="AC372" s="60">
        <v>0</v>
      </c>
      <c r="AD372" s="72">
        <f t="shared" si="86"/>
        <v>0</v>
      </c>
      <c r="AE372" s="72">
        <v>0</v>
      </c>
      <c r="AF372" s="60">
        <v>0</v>
      </c>
      <c r="AG372" s="72">
        <f t="shared" si="87"/>
        <v>0</v>
      </c>
      <c r="AH372" s="72">
        <v>0</v>
      </c>
      <c r="AI372" s="60">
        <v>0</v>
      </c>
      <c r="AJ372" s="72">
        <f t="shared" si="88"/>
        <v>0</v>
      </c>
      <c r="AK372" s="72">
        <v>0</v>
      </c>
      <c r="AL372" s="60">
        <v>0</v>
      </c>
      <c r="AM372" s="72">
        <f t="shared" si="89"/>
        <v>0</v>
      </c>
      <c r="AN372" s="72">
        <v>0</v>
      </c>
      <c r="AO372" s="60">
        <v>0</v>
      </c>
    </row>
    <row r="373" spans="1:41" ht="20.100000000000001" customHeight="1">
      <c r="A373" s="59" t="s">
        <v>347</v>
      </c>
      <c r="B373" s="59" t="s">
        <v>91</v>
      </c>
      <c r="C373" s="59" t="s">
        <v>200</v>
      </c>
      <c r="D373" s="59" t="s">
        <v>348</v>
      </c>
      <c r="E373" s="72">
        <f t="shared" si="75"/>
        <v>822.7</v>
      </c>
      <c r="F373" s="72">
        <f t="shared" si="76"/>
        <v>822.7</v>
      </c>
      <c r="G373" s="72">
        <f t="shared" si="77"/>
        <v>822.7</v>
      </c>
      <c r="H373" s="72">
        <v>822.7</v>
      </c>
      <c r="I373" s="60">
        <v>0</v>
      </c>
      <c r="J373" s="72">
        <f t="shared" si="78"/>
        <v>0</v>
      </c>
      <c r="K373" s="72">
        <v>0</v>
      </c>
      <c r="L373" s="60">
        <v>0</v>
      </c>
      <c r="M373" s="72">
        <f t="shared" si="79"/>
        <v>0</v>
      </c>
      <c r="N373" s="72">
        <v>0</v>
      </c>
      <c r="O373" s="60">
        <v>0</v>
      </c>
      <c r="P373" s="61">
        <f t="shared" si="80"/>
        <v>0</v>
      </c>
      <c r="Q373" s="72">
        <f t="shared" si="81"/>
        <v>0</v>
      </c>
      <c r="R373" s="72">
        <v>0</v>
      </c>
      <c r="S373" s="60">
        <v>0</v>
      </c>
      <c r="T373" s="72">
        <f t="shared" si="82"/>
        <v>0</v>
      </c>
      <c r="U373" s="72">
        <v>0</v>
      </c>
      <c r="V373" s="72">
        <v>0</v>
      </c>
      <c r="W373" s="72">
        <f t="shared" si="83"/>
        <v>0</v>
      </c>
      <c r="X373" s="72">
        <v>0</v>
      </c>
      <c r="Y373" s="60">
        <v>0</v>
      </c>
      <c r="Z373" s="61">
        <f t="shared" si="84"/>
        <v>0</v>
      </c>
      <c r="AA373" s="72">
        <f t="shared" si="85"/>
        <v>0</v>
      </c>
      <c r="AB373" s="72">
        <v>0</v>
      </c>
      <c r="AC373" s="60">
        <v>0</v>
      </c>
      <c r="AD373" s="72">
        <f t="shared" si="86"/>
        <v>0</v>
      </c>
      <c r="AE373" s="72">
        <v>0</v>
      </c>
      <c r="AF373" s="60">
        <v>0</v>
      </c>
      <c r="AG373" s="72">
        <f t="shared" si="87"/>
        <v>0</v>
      </c>
      <c r="AH373" s="72">
        <v>0</v>
      </c>
      <c r="AI373" s="60">
        <v>0</v>
      </c>
      <c r="AJ373" s="72">
        <f t="shared" si="88"/>
        <v>0</v>
      </c>
      <c r="AK373" s="72">
        <v>0</v>
      </c>
      <c r="AL373" s="60">
        <v>0</v>
      </c>
      <c r="AM373" s="72">
        <f t="shared" si="89"/>
        <v>0</v>
      </c>
      <c r="AN373" s="72">
        <v>0</v>
      </c>
      <c r="AO373" s="60">
        <v>0</v>
      </c>
    </row>
    <row r="374" spans="1:41" ht="20.100000000000001" customHeight="1">
      <c r="A374" s="59" t="s">
        <v>347</v>
      </c>
      <c r="B374" s="59" t="s">
        <v>101</v>
      </c>
      <c r="C374" s="59" t="s">
        <v>200</v>
      </c>
      <c r="D374" s="59" t="s">
        <v>349</v>
      </c>
      <c r="E374" s="72">
        <f t="shared" si="75"/>
        <v>353.19</v>
      </c>
      <c r="F374" s="72">
        <f t="shared" si="76"/>
        <v>353.19</v>
      </c>
      <c r="G374" s="72">
        <f t="shared" si="77"/>
        <v>353.19</v>
      </c>
      <c r="H374" s="72">
        <v>173.44</v>
      </c>
      <c r="I374" s="60">
        <v>179.75</v>
      </c>
      <c r="J374" s="72">
        <f t="shared" si="78"/>
        <v>0</v>
      </c>
      <c r="K374" s="72">
        <v>0</v>
      </c>
      <c r="L374" s="60">
        <v>0</v>
      </c>
      <c r="M374" s="72">
        <f t="shared" si="79"/>
        <v>0</v>
      </c>
      <c r="N374" s="72">
        <v>0</v>
      </c>
      <c r="O374" s="60">
        <v>0</v>
      </c>
      <c r="P374" s="61">
        <f t="shared" si="80"/>
        <v>0</v>
      </c>
      <c r="Q374" s="72">
        <f t="shared" si="81"/>
        <v>0</v>
      </c>
      <c r="R374" s="72">
        <v>0</v>
      </c>
      <c r="S374" s="60">
        <v>0</v>
      </c>
      <c r="T374" s="72">
        <f t="shared" si="82"/>
        <v>0</v>
      </c>
      <c r="U374" s="72">
        <v>0</v>
      </c>
      <c r="V374" s="72">
        <v>0</v>
      </c>
      <c r="W374" s="72">
        <f t="shared" si="83"/>
        <v>0</v>
      </c>
      <c r="X374" s="72">
        <v>0</v>
      </c>
      <c r="Y374" s="60">
        <v>0</v>
      </c>
      <c r="Z374" s="61">
        <f t="shared" si="84"/>
        <v>0</v>
      </c>
      <c r="AA374" s="72">
        <f t="shared" si="85"/>
        <v>0</v>
      </c>
      <c r="AB374" s="72">
        <v>0</v>
      </c>
      <c r="AC374" s="60">
        <v>0</v>
      </c>
      <c r="AD374" s="72">
        <f t="shared" si="86"/>
        <v>0</v>
      </c>
      <c r="AE374" s="72">
        <v>0</v>
      </c>
      <c r="AF374" s="60">
        <v>0</v>
      </c>
      <c r="AG374" s="72">
        <f t="shared" si="87"/>
        <v>0</v>
      </c>
      <c r="AH374" s="72">
        <v>0</v>
      </c>
      <c r="AI374" s="60">
        <v>0</v>
      </c>
      <c r="AJ374" s="72">
        <f t="shared" si="88"/>
        <v>0</v>
      </c>
      <c r="AK374" s="72">
        <v>0</v>
      </c>
      <c r="AL374" s="60">
        <v>0</v>
      </c>
      <c r="AM374" s="72">
        <f t="shared" si="89"/>
        <v>0</v>
      </c>
      <c r="AN374" s="72">
        <v>0</v>
      </c>
      <c r="AO374" s="60">
        <v>0</v>
      </c>
    </row>
    <row r="375" spans="1:41" ht="20.100000000000001" customHeight="1">
      <c r="A375" s="59" t="s">
        <v>36</v>
      </c>
      <c r="B375" s="59" t="s">
        <v>36</v>
      </c>
      <c r="C375" s="59" t="s">
        <v>36</v>
      </c>
      <c r="D375" s="59" t="s">
        <v>350</v>
      </c>
      <c r="E375" s="72">
        <f t="shared" si="75"/>
        <v>10</v>
      </c>
      <c r="F375" s="72">
        <f t="shared" si="76"/>
        <v>10</v>
      </c>
      <c r="G375" s="72">
        <f t="shared" si="77"/>
        <v>10</v>
      </c>
      <c r="H375" s="72">
        <v>0</v>
      </c>
      <c r="I375" s="60">
        <v>10</v>
      </c>
      <c r="J375" s="72">
        <f t="shared" si="78"/>
        <v>0</v>
      </c>
      <c r="K375" s="72">
        <v>0</v>
      </c>
      <c r="L375" s="60">
        <v>0</v>
      </c>
      <c r="M375" s="72">
        <f t="shared" si="79"/>
        <v>0</v>
      </c>
      <c r="N375" s="72">
        <v>0</v>
      </c>
      <c r="O375" s="60">
        <v>0</v>
      </c>
      <c r="P375" s="61">
        <f t="shared" si="80"/>
        <v>0</v>
      </c>
      <c r="Q375" s="72">
        <f t="shared" si="81"/>
        <v>0</v>
      </c>
      <c r="R375" s="72">
        <v>0</v>
      </c>
      <c r="S375" s="60">
        <v>0</v>
      </c>
      <c r="T375" s="72">
        <f t="shared" si="82"/>
        <v>0</v>
      </c>
      <c r="U375" s="72">
        <v>0</v>
      </c>
      <c r="V375" s="72">
        <v>0</v>
      </c>
      <c r="W375" s="72">
        <f t="shared" si="83"/>
        <v>0</v>
      </c>
      <c r="X375" s="72">
        <v>0</v>
      </c>
      <c r="Y375" s="60">
        <v>0</v>
      </c>
      <c r="Z375" s="61">
        <f t="shared" si="84"/>
        <v>0</v>
      </c>
      <c r="AA375" s="72">
        <f t="shared" si="85"/>
        <v>0</v>
      </c>
      <c r="AB375" s="72">
        <v>0</v>
      </c>
      <c r="AC375" s="60">
        <v>0</v>
      </c>
      <c r="AD375" s="72">
        <f t="shared" si="86"/>
        <v>0</v>
      </c>
      <c r="AE375" s="72">
        <v>0</v>
      </c>
      <c r="AF375" s="60">
        <v>0</v>
      </c>
      <c r="AG375" s="72">
        <f t="shared" si="87"/>
        <v>0</v>
      </c>
      <c r="AH375" s="72">
        <v>0</v>
      </c>
      <c r="AI375" s="60">
        <v>0</v>
      </c>
      <c r="AJ375" s="72">
        <f t="shared" si="88"/>
        <v>0</v>
      </c>
      <c r="AK375" s="72">
        <v>0</v>
      </c>
      <c r="AL375" s="60">
        <v>0</v>
      </c>
      <c r="AM375" s="72">
        <f t="shared" si="89"/>
        <v>0</v>
      </c>
      <c r="AN375" s="72">
        <v>0</v>
      </c>
      <c r="AO375" s="60">
        <v>0</v>
      </c>
    </row>
    <row r="376" spans="1:41" ht="20.100000000000001" customHeight="1">
      <c r="A376" s="59" t="s">
        <v>351</v>
      </c>
      <c r="B376" s="59" t="s">
        <v>91</v>
      </c>
      <c r="C376" s="59" t="s">
        <v>200</v>
      </c>
      <c r="D376" s="59" t="s">
        <v>352</v>
      </c>
      <c r="E376" s="72">
        <f t="shared" si="75"/>
        <v>10</v>
      </c>
      <c r="F376" s="72">
        <f t="shared" si="76"/>
        <v>10</v>
      </c>
      <c r="G376" s="72">
        <f t="shared" si="77"/>
        <v>10</v>
      </c>
      <c r="H376" s="72">
        <v>0</v>
      </c>
      <c r="I376" s="60">
        <v>10</v>
      </c>
      <c r="J376" s="72">
        <f t="shared" si="78"/>
        <v>0</v>
      </c>
      <c r="K376" s="72">
        <v>0</v>
      </c>
      <c r="L376" s="60">
        <v>0</v>
      </c>
      <c r="M376" s="72">
        <f t="shared" si="79"/>
        <v>0</v>
      </c>
      <c r="N376" s="72">
        <v>0</v>
      </c>
      <c r="O376" s="60">
        <v>0</v>
      </c>
      <c r="P376" s="61">
        <f t="shared" si="80"/>
        <v>0</v>
      </c>
      <c r="Q376" s="72">
        <f t="shared" si="81"/>
        <v>0</v>
      </c>
      <c r="R376" s="72">
        <v>0</v>
      </c>
      <c r="S376" s="60">
        <v>0</v>
      </c>
      <c r="T376" s="72">
        <f t="shared" si="82"/>
        <v>0</v>
      </c>
      <c r="U376" s="72">
        <v>0</v>
      </c>
      <c r="V376" s="72">
        <v>0</v>
      </c>
      <c r="W376" s="72">
        <f t="shared" si="83"/>
        <v>0</v>
      </c>
      <c r="X376" s="72">
        <v>0</v>
      </c>
      <c r="Y376" s="60">
        <v>0</v>
      </c>
      <c r="Z376" s="61">
        <f t="shared" si="84"/>
        <v>0</v>
      </c>
      <c r="AA376" s="72">
        <f t="shared" si="85"/>
        <v>0</v>
      </c>
      <c r="AB376" s="72">
        <v>0</v>
      </c>
      <c r="AC376" s="60">
        <v>0</v>
      </c>
      <c r="AD376" s="72">
        <f t="shared" si="86"/>
        <v>0</v>
      </c>
      <c r="AE376" s="72">
        <v>0</v>
      </c>
      <c r="AF376" s="60">
        <v>0</v>
      </c>
      <c r="AG376" s="72">
        <f t="shared" si="87"/>
        <v>0</v>
      </c>
      <c r="AH376" s="72">
        <v>0</v>
      </c>
      <c r="AI376" s="60">
        <v>0</v>
      </c>
      <c r="AJ376" s="72">
        <f t="shared" si="88"/>
        <v>0</v>
      </c>
      <c r="AK376" s="72">
        <v>0</v>
      </c>
      <c r="AL376" s="60">
        <v>0</v>
      </c>
      <c r="AM376" s="72">
        <f t="shared" si="89"/>
        <v>0</v>
      </c>
      <c r="AN376" s="72">
        <v>0</v>
      </c>
      <c r="AO376" s="60">
        <v>0</v>
      </c>
    </row>
    <row r="377" spans="1:41" ht="20.100000000000001" customHeight="1">
      <c r="A377" s="59" t="s">
        <v>36</v>
      </c>
      <c r="B377" s="59" t="s">
        <v>36</v>
      </c>
      <c r="C377" s="59" t="s">
        <v>36</v>
      </c>
      <c r="D377" s="59" t="s">
        <v>333</v>
      </c>
      <c r="E377" s="72">
        <f t="shared" si="75"/>
        <v>0.09</v>
      </c>
      <c r="F377" s="72">
        <f t="shared" si="76"/>
        <v>0.09</v>
      </c>
      <c r="G377" s="72">
        <f t="shared" si="77"/>
        <v>0.09</v>
      </c>
      <c r="H377" s="72">
        <v>0.09</v>
      </c>
      <c r="I377" s="60">
        <v>0</v>
      </c>
      <c r="J377" s="72">
        <f t="shared" si="78"/>
        <v>0</v>
      </c>
      <c r="K377" s="72">
        <v>0</v>
      </c>
      <c r="L377" s="60">
        <v>0</v>
      </c>
      <c r="M377" s="72">
        <f t="shared" si="79"/>
        <v>0</v>
      </c>
      <c r="N377" s="72">
        <v>0</v>
      </c>
      <c r="O377" s="60">
        <v>0</v>
      </c>
      <c r="P377" s="61">
        <f t="shared" si="80"/>
        <v>0</v>
      </c>
      <c r="Q377" s="72">
        <f t="shared" si="81"/>
        <v>0</v>
      </c>
      <c r="R377" s="72">
        <v>0</v>
      </c>
      <c r="S377" s="60">
        <v>0</v>
      </c>
      <c r="T377" s="72">
        <f t="shared" si="82"/>
        <v>0</v>
      </c>
      <c r="U377" s="72">
        <v>0</v>
      </c>
      <c r="V377" s="72">
        <v>0</v>
      </c>
      <c r="W377" s="72">
        <f t="shared" si="83"/>
        <v>0</v>
      </c>
      <c r="X377" s="72">
        <v>0</v>
      </c>
      <c r="Y377" s="60">
        <v>0</v>
      </c>
      <c r="Z377" s="61">
        <f t="shared" si="84"/>
        <v>0</v>
      </c>
      <c r="AA377" s="72">
        <f t="shared" si="85"/>
        <v>0</v>
      </c>
      <c r="AB377" s="72">
        <v>0</v>
      </c>
      <c r="AC377" s="60">
        <v>0</v>
      </c>
      <c r="AD377" s="72">
        <f t="shared" si="86"/>
        <v>0</v>
      </c>
      <c r="AE377" s="72">
        <v>0</v>
      </c>
      <c r="AF377" s="60">
        <v>0</v>
      </c>
      <c r="AG377" s="72">
        <f t="shared" si="87"/>
        <v>0</v>
      </c>
      <c r="AH377" s="72">
        <v>0</v>
      </c>
      <c r="AI377" s="60">
        <v>0</v>
      </c>
      <c r="AJ377" s="72">
        <f t="shared" si="88"/>
        <v>0</v>
      </c>
      <c r="AK377" s="72">
        <v>0</v>
      </c>
      <c r="AL377" s="60">
        <v>0</v>
      </c>
      <c r="AM377" s="72">
        <f t="shared" si="89"/>
        <v>0</v>
      </c>
      <c r="AN377" s="72">
        <v>0</v>
      </c>
      <c r="AO377" s="60">
        <v>0</v>
      </c>
    </row>
    <row r="378" spans="1:41" ht="20.100000000000001" customHeight="1">
      <c r="A378" s="59" t="s">
        <v>334</v>
      </c>
      <c r="B378" s="59" t="s">
        <v>91</v>
      </c>
      <c r="C378" s="59" t="s">
        <v>200</v>
      </c>
      <c r="D378" s="59" t="s">
        <v>335</v>
      </c>
      <c r="E378" s="72">
        <f t="shared" si="75"/>
        <v>0.09</v>
      </c>
      <c r="F378" s="72">
        <f t="shared" si="76"/>
        <v>0.09</v>
      </c>
      <c r="G378" s="72">
        <f t="shared" si="77"/>
        <v>0.09</v>
      </c>
      <c r="H378" s="72">
        <v>0.09</v>
      </c>
      <c r="I378" s="60">
        <v>0</v>
      </c>
      <c r="J378" s="72">
        <f t="shared" si="78"/>
        <v>0</v>
      </c>
      <c r="K378" s="72">
        <v>0</v>
      </c>
      <c r="L378" s="60">
        <v>0</v>
      </c>
      <c r="M378" s="72">
        <f t="shared" si="79"/>
        <v>0</v>
      </c>
      <c r="N378" s="72">
        <v>0</v>
      </c>
      <c r="O378" s="60">
        <v>0</v>
      </c>
      <c r="P378" s="61">
        <f t="shared" si="80"/>
        <v>0</v>
      </c>
      <c r="Q378" s="72">
        <f t="shared" si="81"/>
        <v>0</v>
      </c>
      <c r="R378" s="72">
        <v>0</v>
      </c>
      <c r="S378" s="60">
        <v>0</v>
      </c>
      <c r="T378" s="72">
        <f t="shared" si="82"/>
        <v>0</v>
      </c>
      <c r="U378" s="72">
        <v>0</v>
      </c>
      <c r="V378" s="72">
        <v>0</v>
      </c>
      <c r="W378" s="72">
        <f t="shared" si="83"/>
        <v>0</v>
      </c>
      <c r="X378" s="72">
        <v>0</v>
      </c>
      <c r="Y378" s="60">
        <v>0</v>
      </c>
      <c r="Z378" s="61">
        <f t="shared" si="84"/>
        <v>0</v>
      </c>
      <c r="AA378" s="72">
        <f t="shared" si="85"/>
        <v>0</v>
      </c>
      <c r="AB378" s="72">
        <v>0</v>
      </c>
      <c r="AC378" s="60">
        <v>0</v>
      </c>
      <c r="AD378" s="72">
        <f t="shared" si="86"/>
        <v>0</v>
      </c>
      <c r="AE378" s="72">
        <v>0</v>
      </c>
      <c r="AF378" s="60">
        <v>0</v>
      </c>
      <c r="AG378" s="72">
        <f t="shared" si="87"/>
        <v>0</v>
      </c>
      <c r="AH378" s="72">
        <v>0</v>
      </c>
      <c r="AI378" s="60">
        <v>0</v>
      </c>
      <c r="AJ378" s="72">
        <f t="shared" si="88"/>
        <v>0</v>
      </c>
      <c r="AK378" s="72">
        <v>0</v>
      </c>
      <c r="AL378" s="60">
        <v>0</v>
      </c>
      <c r="AM378" s="72">
        <f t="shared" si="89"/>
        <v>0</v>
      </c>
      <c r="AN378" s="72">
        <v>0</v>
      </c>
      <c r="AO378" s="60">
        <v>0</v>
      </c>
    </row>
    <row r="379" spans="1:41" ht="20.100000000000001" customHeight="1">
      <c r="A379" s="59" t="s">
        <v>36</v>
      </c>
      <c r="B379" s="59" t="s">
        <v>36</v>
      </c>
      <c r="C379" s="59" t="s">
        <v>36</v>
      </c>
      <c r="D379" s="59" t="s">
        <v>201</v>
      </c>
      <c r="E379" s="72">
        <f t="shared" si="75"/>
        <v>476.91</v>
      </c>
      <c r="F379" s="72">
        <f t="shared" si="76"/>
        <v>470.99</v>
      </c>
      <c r="G379" s="72">
        <f t="shared" si="77"/>
        <v>470.99</v>
      </c>
      <c r="H379" s="72">
        <v>440.25</v>
      </c>
      <c r="I379" s="60">
        <v>30.74</v>
      </c>
      <c r="J379" s="72">
        <f t="shared" si="78"/>
        <v>0</v>
      </c>
      <c r="K379" s="72">
        <v>0</v>
      </c>
      <c r="L379" s="60">
        <v>0</v>
      </c>
      <c r="M379" s="72">
        <f t="shared" si="79"/>
        <v>0</v>
      </c>
      <c r="N379" s="72">
        <v>0</v>
      </c>
      <c r="O379" s="60">
        <v>0</v>
      </c>
      <c r="P379" s="61">
        <f t="shared" si="80"/>
        <v>0</v>
      </c>
      <c r="Q379" s="72">
        <f t="shared" si="81"/>
        <v>0</v>
      </c>
      <c r="R379" s="72">
        <v>0</v>
      </c>
      <c r="S379" s="60">
        <v>0</v>
      </c>
      <c r="T379" s="72">
        <f t="shared" si="82"/>
        <v>0</v>
      </c>
      <c r="U379" s="72">
        <v>0</v>
      </c>
      <c r="V379" s="72">
        <v>0</v>
      </c>
      <c r="W379" s="72">
        <f t="shared" si="83"/>
        <v>0</v>
      </c>
      <c r="X379" s="72">
        <v>0</v>
      </c>
      <c r="Y379" s="60">
        <v>0</v>
      </c>
      <c r="Z379" s="61">
        <f t="shared" si="84"/>
        <v>5.92</v>
      </c>
      <c r="AA379" s="72">
        <f t="shared" si="85"/>
        <v>5.92</v>
      </c>
      <c r="AB379" s="72">
        <v>0</v>
      </c>
      <c r="AC379" s="60">
        <v>5.92</v>
      </c>
      <c r="AD379" s="72">
        <f t="shared" si="86"/>
        <v>0</v>
      </c>
      <c r="AE379" s="72">
        <v>0</v>
      </c>
      <c r="AF379" s="60">
        <v>0</v>
      </c>
      <c r="AG379" s="72">
        <f t="shared" si="87"/>
        <v>0</v>
      </c>
      <c r="AH379" s="72">
        <v>0</v>
      </c>
      <c r="AI379" s="60">
        <v>0</v>
      </c>
      <c r="AJ379" s="72">
        <f t="shared" si="88"/>
        <v>0</v>
      </c>
      <c r="AK379" s="72">
        <v>0</v>
      </c>
      <c r="AL379" s="60">
        <v>0</v>
      </c>
      <c r="AM379" s="72">
        <f t="shared" si="89"/>
        <v>0</v>
      </c>
      <c r="AN379" s="72">
        <v>0</v>
      </c>
      <c r="AO379" s="60">
        <v>0</v>
      </c>
    </row>
    <row r="380" spans="1:41" ht="20.100000000000001" customHeight="1">
      <c r="A380" s="59" t="s">
        <v>36</v>
      </c>
      <c r="B380" s="59" t="s">
        <v>36</v>
      </c>
      <c r="C380" s="59" t="s">
        <v>36</v>
      </c>
      <c r="D380" s="59" t="s">
        <v>346</v>
      </c>
      <c r="E380" s="72">
        <f t="shared" si="75"/>
        <v>475.89</v>
      </c>
      <c r="F380" s="72">
        <f t="shared" si="76"/>
        <v>469.97</v>
      </c>
      <c r="G380" s="72">
        <f t="shared" si="77"/>
        <v>469.97</v>
      </c>
      <c r="H380" s="72">
        <v>440.23</v>
      </c>
      <c r="I380" s="60">
        <v>29.74</v>
      </c>
      <c r="J380" s="72">
        <f t="shared" si="78"/>
        <v>0</v>
      </c>
      <c r="K380" s="72">
        <v>0</v>
      </c>
      <c r="L380" s="60">
        <v>0</v>
      </c>
      <c r="M380" s="72">
        <f t="shared" si="79"/>
        <v>0</v>
      </c>
      <c r="N380" s="72">
        <v>0</v>
      </c>
      <c r="O380" s="60">
        <v>0</v>
      </c>
      <c r="P380" s="61">
        <f t="shared" si="80"/>
        <v>0</v>
      </c>
      <c r="Q380" s="72">
        <f t="shared" si="81"/>
        <v>0</v>
      </c>
      <c r="R380" s="72">
        <v>0</v>
      </c>
      <c r="S380" s="60">
        <v>0</v>
      </c>
      <c r="T380" s="72">
        <f t="shared" si="82"/>
        <v>0</v>
      </c>
      <c r="U380" s="72">
        <v>0</v>
      </c>
      <c r="V380" s="72">
        <v>0</v>
      </c>
      <c r="W380" s="72">
        <f t="shared" si="83"/>
        <v>0</v>
      </c>
      <c r="X380" s="72">
        <v>0</v>
      </c>
      <c r="Y380" s="60">
        <v>0</v>
      </c>
      <c r="Z380" s="61">
        <f t="shared" si="84"/>
        <v>5.92</v>
      </c>
      <c r="AA380" s="72">
        <f t="shared" si="85"/>
        <v>5.92</v>
      </c>
      <c r="AB380" s="72">
        <v>0</v>
      </c>
      <c r="AC380" s="60">
        <v>5.92</v>
      </c>
      <c r="AD380" s="72">
        <f t="shared" si="86"/>
        <v>0</v>
      </c>
      <c r="AE380" s="72">
        <v>0</v>
      </c>
      <c r="AF380" s="60">
        <v>0</v>
      </c>
      <c r="AG380" s="72">
        <f t="shared" si="87"/>
        <v>0</v>
      </c>
      <c r="AH380" s="72">
        <v>0</v>
      </c>
      <c r="AI380" s="60">
        <v>0</v>
      </c>
      <c r="AJ380" s="72">
        <f t="shared" si="88"/>
        <v>0</v>
      </c>
      <c r="AK380" s="72">
        <v>0</v>
      </c>
      <c r="AL380" s="60">
        <v>0</v>
      </c>
      <c r="AM380" s="72">
        <f t="shared" si="89"/>
        <v>0</v>
      </c>
      <c r="AN380" s="72">
        <v>0</v>
      </c>
      <c r="AO380" s="60">
        <v>0</v>
      </c>
    </row>
    <row r="381" spans="1:41" ht="20.100000000000001" customHeight="1">
      <c r="A381" s="59" t="s">
        <v>347</v>
      </c>
      <c r="B381" s="59" t="s">
        <v>91</v>
      </c>
      <c r="C381" s="59" t="s">
        <v>202</v>
      </c>
      <c r="D381" s="59" t="s">
        <v>348</v>
      </c>
      <c r="E381" s="72">
        <f t="shared" si="75"/>
        <v>351.53</v>
      </c>
      <c r="F381" s="72">
        <f t="shared" si="76"/>
        <v>351.53</v>
      </c>
      <c r="G381" s="72">
        <f t="shared" si="77"/>
        <v>351.53</v>
      </c>
      <c r="H381" s="72">
        <v>351.53</v>
      </c>
      <c r="I381" s="60">
        <v>0</v>
      </c>
      <c r="J381" s="72">
        <f t="shared" si="78"/>
        <v>0</v>
      </c>
      <c r="K381" s="72">
        <v>0</v>
      </c>
      <c r="L381" s="60">
        <v>0</v>
      </c>
      <c r="M381" s="72">
        <f t="shared" si="79"/>
        <v>0</v>
      </c>
      <c r="N381" s="72">
        <v>0</v>
      </c>
      <c r="O381" s="60">
        <v>0</v>
      </c>
      <c r="P381" s="61">
        <f t="shared" si="80"/>
        <v>0</v>
      </c>
      <c r="Q381" s="72">
        <f t="shared" si="81"/>
        <v>0</v>
      </c>
      <c r="R381" s="72">
        <v>0</v>
      </c>
      <c r="S381" s="60">
        <v>0</v>
      </c>
      <c r="T381" s="72">
        <f t="shared" si="82"/>
        <v>0</v>
      </c>
      <c r="U381" s="72">
        <v>0</v>
      </c>
      <c r="V381" s="72">
        <v>0</v>
      </c>
      <c r="W381" s="72">
        <f t="shared" si="83"/>
        <v>0</v>
      </c>
      <c r="X381" s="72">
        <v>0</v>
      </c>
      <c r="Y381" s="60">
        <v>0</v>
      </c>
      <c r="Z381" s="61">
        <f t="shared" si="84"/>
        <v>0</v>
      </c>
      <c r="AA381" s="72">
        <f t="shared" si="85"/>
        <v>0</v>
      </c>
      <c r="AB381" s="72">
        <v>0</v>
      </c>
      <c r="AC381" s="60">
        <v>0</v>
      </c>
      <c r="AD381" s="72">
        <f t="shared" si="86"/>
        <v>0</v>
      </c>
      <c r="AE381" s="72">
        <v>0</v>
      </c>
      <c r="AF381" s="60">
        <v>0</v>
      </c>
      <c r="AG381" s="72">
        <f t="shared" si="87"/>
        <v>0</v>
      </c>
      <c r="AH381" s="72">
        <v>0</v>
      </c>
      <c r="AI381" s="60">
        <v>0</v>
      </c>
      <c r="AJ381" s="72">
        <f t="shared" si="88"/>
        <v>0</v>
      </c>
      <c r="AK381" s="72">
        <v>0</v>
      </c>
      <c r="AL381" s="60">
        <v>0</v>
      </c>
      <c r="AM381" s="72">
        <f t="shared" si="89"/>
        <v>0</v>
      </c>
      <c r="AN381" s="72">
        <v>0</v>
      </c>
      <c r="AO381" s="60">
        <v>0</v>
      </c>
    </row>
    <row r="382" spans="1:41" ht="20.100000000000001" customHeight="1">
      <c r="A382" s="59" t="s">
        <v>347</v>
      </c>
      <c r="B382" s="59" t="s">
        <v>101</v>
      </c>
      <c r="C382" s="59" t="s">
        <v>202</v>
      </c>
      <c r="D382" s="59" t="s">
        <v>349</v>
      </c>
      <c r="E382" s="72">
        <f t="shared" si="75"/>
        <v>124.36</v>
      </c>
      <c r="F382" s="72">
        <f t="shared" si="76"/>
        <v>118.44</v>
      </c>
      <c r="G382" s="72">
        <f t="shared" si="77"/>
        <v>118.44</v>
      </c>
      <c r="H382" s="72">
        <v>88.7</v>
      </c>
      <c r="I382" s="60">
        <v>29.74</v>
      </c>
      <c r="J382" s="72">
        <f t="shared" si="78"/>
        <v>0</v>
      </c>
      <c r="K382" s="72">
        <v>0</v>
      </c>
      <c r="L382" s="60">
        <v>0</v>
      </c>
      <c r="M382" s="72">
        <f t="shared" si="79"/>
        <v>0</v>
      </c>
      <c r="N382" s="72">
        <v>0</v>
      </c>
      <c r="O382" s="60">
        <v>0</v>
      </c>
      <c r="P382" s="61">
        <f t="shared" si="80"/>
        <v>0</v>
      </c>
      <c r="Q382" s="72">
        <f t="shared" si="81"/>
        <v>0</v>
      </c>
      <c r="R382" s="72">
        <v>0</v>
      </c>
      <c r="S382" s="60">
        <v>0</v>
      </c>
      <c r="T382" s="72">
        <f t="shared" si="82"/>
        <v>0</v>
      </c>
      <c r="U382" s="72">
        <v>0</v>
      </c>
      <c r="V382" s="72">
        <v>0</v>
      </c>
      <c r="W382" s="72">
        <f t="shared" si="83"/>
        <v>0</v>
      </c>
      <c r="X382" s="72">
        <v>0</v>
      </c>
      <c r="Y382" s="60">
        <v>0</v>
      </c>
      <c r="Z382" s="61">
        <f t="shared" si="84"/>
        <v>5.92</v>
      </c>
      <c r="AA382" s="72">
        <f t="shared" si="85"/>
        <v>5.92</v>
      </c>
      <c r="AB382" s="72">
        <v>0</v>
      </c>
      <c r="AC382" s="60">
        <v>5.92</v>
      </c>
      <c r="AD382" s="72">
        <f t="shared" si="86"/>
        <v>0</v>
      </c>
      <c r="AE382" s="72">
        <v>0</v>
      </c>
      <c r="AF382" s="60">
        <v>0</v>
      </c>
      <c r="AG382" s="72">
        <f t="shared" si="87"/>
        <v>0</v>
      </c>
      <c r="AH382" s="72">
        <v>0</v>
      </c>
      <c r="AI382" s="60">
        <v>0</v>
      </c>
      <c r="AJ382" s="72">
        <f t="shared" si="88"/>
        <v>0</v>
      </c>
      <c r="AK382" s="72">
        <v>0</v>
      </c>
      <c r="AL382" s="60">
        <v>0</v>
      </c>
      <c r="AM382" s="72">
        <f t="shared" si="89"/>
        <v>0</v>
      </c>
      <c r="AN382" s="72">
        <v>0</v>
      </c>
      <c r="AO382" s="60">
        <v>0</v>
      </c>
    </row>
    <row r="383" spans="1:41" ht="20.100000000000001" customHeight="1">
      <c r="A383" s="59" t="s">
        <v>36</v>
      </c>
      <c r="B383" s="59" t="s">
        <v>36</v>
      </c>
      <c r="C383" s="59" t="s">
        <v>36</v>
      </c>
      <c r="D383" s="59" t="s">
        <v>350</v>
      </c>
      <c r="E383" s="72">
        <f t="shared" si="75"/>
        <v>1</v>
      </c>
      <c r="F383" s="72">
        <f t="shared" si="76"/>
        <v>1</v>
      </c>
      <c r="G383" s="72">
        <f t="shared" si="77"/>
        <v>1</v>
      </c>
      <c r="H383" s="72">
        <v>0</v>
      </c>
      <c r="I383" s="60">
        <v>1</v>
      </c>
      <c r="J383" s="72">
        <f t="shared" si="78"/>
        <v>0</v>
      </c>
      <c r="K383" s="72">
        <v>0</v>
      </c>
      <c r="L383" s="60">
        <v>0</v>
      </c>
      <c r="M383" s="72">
        <f t="shared" si="79"/>
        <v>0</v>
      </c>
      <c r="N383" s="72">
        <v>0</v>
      </c>
      <c r="O383" s="60">
        <v>0</v>
      </c>
      <c r="P383" s="61">
        <f t="shared" si="80"/>
        <v>0</v>
      </c>
      <c r="Q383" s="72">
        <f t="shared" si="81"/>
        <v>0</v>
      </c>
      <c r="R383" s="72">
        <v>0</v>
      </c>
      <c r="S383" s="60">
        <v>0</v>
      </c>
      <c r="T383" s="72">
        <f t="shared" si="82"/>
        <v>0</v>
      </c>
      <c r="U383" s="72">
        <v>0</v>
      </c>
      <c r="V383" s="72">
        <v>0</v>
      </c>
      <c r="W383" s="72">
        <f t="shared" si="83"/>
        <v>0</v>
      </c>
      <c r="X383" s="72">
        <v>0</v>
      </c>
      <c r="Y383" s="60">
        <v>0</v>
      </c>
      <c r="Z383" s="61">
        <f t="shared" si="84"/>
        <v>0</v>
      </c>
      <c r="AA383" s="72">
        <f t="shared" si="85"/>
        <v>0</v>
      </c>
      <c r="AB383" s="72">
        <v>0</v>
      </c>
      <c r="AC383" s="60">
        <v>0</v>
      </c>
      <c r="AD383" s="72">
        <f t="shared" si="86"/>
        <v>0</v>
      </c>
      <c r="AE383" s="72">
        <v>0</v>
      </c>
      <c r="AF383" s="60">
        <v>0</v>
      </c>
      <c r="AG383" s="72">
        <f t="shared" si="87"/>
        <v>0</v>
      </c>
      <c r="AH383" s="72">
        <v>0</v>
      </c>
      <c r="AI383" s="60">
        <v>0</v>
      </c>
      <c r="AJ383" s="72">
        <f t="shared" si="88"/>
        <v>0</v>
      </c>
      <c r="AK383" s="72">
        <v>0</v>
      </c>
      <c r="AL383" s="60">
        <v>0</v>
      </c>
      <c r="AM383" s="72">
        <f t="shared" si="89"/>
        <v>0</v>
      </c>
      <c r="AN383" s="72">
        <v>0</v>
      </c>
      <c r="AO383" s="60">
        <v>0</v>
      </c>
    </row>
    <row r="384" spans="1:41" ht="20.100000000000001" customHeight="1">
      <c r="A384" s="59" t="s">
        <v>351</v>
      </c>
      <c r="B384" s="59" t="s">
        <v>91</v>
      </c>
      <c r="C384" s="59" t="s">
        <v>202</v>
      </c>
      <c r="D384" s="59" t="s">
        <v>352</v>
      </c>
      <c r="E384" s="72">
        <f t="shared" si="75"/>
        <v>1</v>
      </c>
      <c r="F384" s="72">
        <f t="shared" si="76"/>
        <v>1</v>
      </c>
      <c r="G384" s="72">
        <f t="shared" si="77"/>
        <v>1</v>
      </c>
      <c r="H384" s="72">
        <v>0</v>
      </c>
      <c r="I384" s="60">
        <v>1</v>
      </c>
      <c r="J384" s="72">
        <f t="shared" si="78"/>
        <v>0</v>
      </c>
      <c r="K384" s="72">
        <v>0</v>
      </c>
      <c r="L384" s="60">
        <v>0</v>
      </c>
      <c r="M384" s="72">
        <f t="shared" si="79"/>
        <v>0</v>
      </c>
      <c r="N384" s="72">
        <v>0</v>
      </c>
      <c r="O384" s="60">
        <v>0</v>
      </c>
      <c r="P384" s="61">
        <f t="shared" si="80"/>
        <v>0</v>
      </c>
      <c r="Q384" s="72">
        <f t="shared" si="81"/>
        <v>0</v>
      </c>
      <c r="R384" s="72">
        <v>0</v>
      </c>
      <c r="S384" s="60">
        <v>0</v>
      </c>
      <c r="T384" s="72">
        <f t="shared" si="82"/>
        <v>0</v>
      </c>
      <c r="U384" s="72">
        <v>0</v>
      </c>
      <c r="V384" s="72">
        <v>0</v>
      </c>
      <c r="W384" s="72">
        <f t="shared" si="83"/>
        <v>0</v>
      </c>
      <c r="X384" s="72">
        <v>0</v>
      </c>
      <c r="Y384" s="60">
        <v>0</v>
      </c>
      <c r="Z384" s="61">
        <f t="shared" si="84"/>
        <v>0</v>
      </c>
      <c r="AA384" s="72">
        <f t="shared" si="85"/>
        <v>0</v>
      </c>
      <c r="AB384" s="72">
        <v>0</v>
      </c>
      <c r="AC384" s="60">
        <v>0</v>
      </c>
      <c r="AD384" s="72">
        <f t="shared" si="86"/>
        <v>0</v>
      </c>
      <c r="AE384" s="72">
        <v>0</v>
      </c>
      <c r="AF384" s="60">
        <v>0</v>
      </c>
      <c r="AG384" s="72">
        <f t="shared" si="87"/>
        <v>0</v>
      </c>
      <c r="AH384" s="72">
        <v>0</v>
      </c>
      <c r="AI384" s="60">
        <v>0</v>
      </c>
      <c r="AJ384" s="72">
        <f t="shared" si="88"/>
        <v>0</v>
      </c>
      <c r="AK384" s="72">
        <v>0</v>
      </c>
      <c r="AL384" s="60">
        <v>0</v>
      </c>
      <c r="AM384" s="72">
        <f t="shared" si="89"/>
        <v>0</v>
      </c>
      <c r="AN384" s="72">
        <v>0</v>
      </c>
      <c r="AO384" s="60">
        <v>0</v>
      </c>
    </row>
    <row r="385" spans="1:41" ht="20.100000000000001" customHeight="1">
      <c r="A385" s="59" t="s">
        <v>36</v>
      </c>
      <c r="B385" s="59" t="s">
        <v>36</v>
      </c>
      <c r="C385" s="59" t="s">
        <v>36</v>
      </c>
      <c r="D385" s="59" t="s">
        <v>333</v>
      </c>
      <c r="E385" s="72">
        <f t="shared" si="75"/>
        <v>0.02</v>
      </c>
      <c r="F385" s="72">
        <f t="shared" si="76"/>
        <v>0.02</v>
      </c>
      <c r="G385" s="72">
        <f t="shared" si="77"/>
        <v>0.02</v>
      </c>
      <c r="H385" s="72">
        <v>0.02</v>
      </c>
      <c r="I385" s="60">
        <v>0</v>
      </c>
      <c r="J385" s="72">
        <f t="shared" si="78"/>
        <v>0</v>
      </c>
      <c r="K385" s="72">
        <v>0</v>
      </c>
      <c r="L385" s="60">
        <v>0</v>
      </c>
      <c r="M385" s="72">
        <f t="shared" si="79"/>
        <v>0</v>
      </c>
      <c r="N385" s="72">
        <v>0</v>
      </c>
      <c r="O385" s="60">
        <v>0</v>
      </c>
      <c r="P385" s="61">
        <f t="shared" si="80"/>
        <v>0</v>
      </c>
      <c r="Q385" s="72">
        <f t="shared" si="81"/>
        <v>0</v>
      </c>
      <c r="R385" s="72">
        <v>0</v>
      </c>
      <c r="S385" s="60">
        <v>0</v>
      </c>
      <c r="T385" s="72">
        <f t="shared" si="82"/>
        <v>0</v>
      </c>
      <c r="U385" s="72">
        <v>0</v>
      </c>
      <c r="V385" s="72">
        <v>0</v>
      </c>
      <c r="W385" s="72">
        <f t="shared" si="83"/>
        <v>0</v>
      </c>
      <c r="X385" s="72">
        <v>0</v>
      </c>
      <c r="Y385" s="60">
        <v>0</v>
      </c>
      <c r="Z385" s="61">
        <f t="shared" si="84"/>
        <v>0</v>
      </c>
      <c r="AA385" s="72">
        <f t="shared" si="85"/>
        <v>0</v>
      </c>
      <c r="AB385" s="72">
        <v>0</v>
      </c>
      <c r="AC385" s="60">
        <v>0</v>
      </c>
      <c r="AD385" s="72">
        <f t="shared" si="86"/>
        <v>0</v>
      </c>
      <c r="AE385" s="72">
        <v>0</v>
      </c>
      <c r="AF385" s="60">
        <v>0</v>
      </c>
      <c r="AG385" s="72">
        <f t="shared" si="87"/>
        <v>0</v>
      </c>
      <c r="AH385" s="72">
        <v>0</v>
      </c>
      <c r="AI385" s="60">
        <v>0</v>
      </c>
      <c r="AJ385" s="72">
        <f t="shared" si="88"/>
        <v>0</v>
      </c>
      <c r="AK385" s="72">
        <v>0</v>
      </c>
      <c r="AL385" s="60">
        <v>0</v>
      </c>
      <c r="AM385" s="72">
        <f t="shared" si="89"/>
        <v>0</v>
      </c>
      <c r="AN385" s="72">
        <v>0</v>
      </c>
      <c r="AO385" s="60">
        <v>0</v>
      </c>
    </row>
    <row r="386" spans="1:41" ht="20.100000000000001" customHeight="1">
      <c r="A386" s="59" t="s">
        <v>334</v>
      </c>
      <c r="B386" s="59" t="s">
        <v>91</v>
      </c>
      <c r="C386" s="59" t="s">
        <v>202</v>
      </c>
      <c r="D386" s="59" t="s">
        <v>335</v>
      </c>
      <c r="E386" s="72">
        <f t="shared" si="75"/>
        <v>0.02</v>
      </c>
      <c r="F386" s="72">
        <f t="shared" si="76"/>
        <v>0.02</v>
      </c>
      <c r="G386" s="72">
        <f t="shared" si="77"/>
        <v>0.02</v>
      </c>
      <c r="H386" s="72">
        <v>0.02</v>
      </c>
      <c r="I386" s="60">
        <v>0</v>
      </c>
      <c r="J386" s="72">
        <f t="shared" si="78"/>
        <v>0</v>
      </c>
      <c r="K386" s="72">
        <v>0</v>
      </c>
      <c r="L386" s="60">
        <v>0</v>
      </c>
      <c r="M386" s="72">
        <f t="shared" si="79"/>
        <v>0</v>
      </c>
      <c r="N386" s="72">
        <v>0</v>
      </c>
      <c r="O386" s="60">
        <v>0</v>
      </c>
      <c r="P386" s="61">
        <f t="shared" si="80"/>
        <v>0</v>
      </c>
      <c r="Q386" s="72">
        <f t="shared" si="81"/>
        <v>0</v>
      </c>
      <c r="R386" s="72">
        <v>0</v>
      </c>
      <c r="S386" s="60">
        <v>0</v>
      </c>
      <c r="T386" s="72">
        <f t="shared" si="82"/>
        <v>0</v>
      </c>
      <c r="U386" s="72">
        <v>0</v>
      </c>
      <c r="V386" s="72">
        <v>0</v>
      </c>
      <c r="W386" s="72">
        <f t="shared" si="83"/>
        <v>0</v>
      </c>
      <c r="X386" s="72">
        <v>0</v>
      </c>
      <c r="Y386" s="60">
        <v>0</v>
      </c>
      <c r="Z386" s="61">
        <f t="shared" si="84"/>
        <v>0</v>
      </c>
      <c r="AA386" s="72">
        <f t="shared" si="85"/>
        <v>0</v>
      </c>
      <c r="AB386" s="72">
        <v>0</v>
      </c>
      <c r="AC386" s="60">
        <v>0</v>
      </c>
      <c r="AD386" s="72">
        <f t="shared" si="86"/>
        <v>0</v>
      </c>
      <c r="AE386" s="72">
        <v>0</v>
      </c>
      <c r="AF386" s="60">
        <v>0</v>
      </c>
      <c r="AG386" s="72">
        <f t="shared" si="87"/>
        <v>0</v>
      </c>
      <c r="AH386" s="72">
        <v>0</v>
      </c>
      <c r="AI386" s="60">
        <v>0</v>
      </c>
      <c r="AJ386" s="72">
        <f t="shared" si="88"/>
        <v>0</v>
      </c>
      <c r="AK386" s="72">
        <v>0</v>
      </c>
      <c r="AL386" s="60">
        <v>0</v>
      </c>
      <c r="AM386" s="72">
        <f t="shared" si="89"/>
        <v>0</v>
      </c>
      <c r="AN386" s="72">
        <v>0</v>
      </c>
      <c r="AO386" s="60">
        <v>0</v>
      </c>
    </row>
    <row r="387" spans="1:41" ht="20.100000000000001" customHeight="1">
      <c r="A387" s="59" t="s">
        <v>36</v>
      </c>
      <c r="B387" s="59" t="s">
        <v>36</v>
      </c>
      <c r="C387" s="59" t="s">
        <v>36</v>
      </c>
      <c r="D387" s="59" t="s">
        <v>207</v>
      </c>
      <c r="E387" s="72">
        <f t="shared" si="75"/>
        <v>892.84</v>
      </c>
      <c r="F387" s="72">
        <f t="shared" si="76"/>
        <v>892.84</v>
      </c>
      <c r="G387" s="72">
        <f t="shared" si="77"/>
        <v>892.84</v>
      </c>
      <c r="H387" s="72">
        <v>742.94</v>
      </c>
      <c r="I387" s="60">
        <v>149.9</v>
      </c>
      <c r="J387" s="72">
        <f t="shared" si="78"/>
        <v>0</v>
      </c>
      <c r="K387" s="72">
        <v>0</v>
      </c>
      <c r="L387" s="60">
        <v>0</v>
      </c>
      <c r="M387" s="72">
        <f t="shared" si="79"/>
        <v>0</v>
      </c>
      <c r="N387" s="72">
        <v>0</v>
      </c>
      <c r="O387" s="60">
        <v>0</v>
      </c>
      <c r="P387" s="61">
        <f t="shared" si="80"/>
        <v>0</v>
      </c>
      <c r="Q387" s="72">
        <f t="shared" si="81"/>
        <v>0</v>
      </c>
      <c r="R387" s="72">
        <v>0</v>
      </c>
      <c r="S387" s="60">
        <v>0</v>
      </c>
      <c r="T387" s="72">
        <f t="shared" si="82"/>
        <v>0</v>
      </c>
      <c r="U387" s="72">
        <v>0</v>
      </c>
      <c r="V387" s="72">
        <v>0</v>
      </c>
      <c r="W387" s="72">
        <f t="shared" si="83"/>
        <v>0</v>
      </c>
      <c r="X387" s="72">
        <v>0</v>
      </c>
      <c r="Y387" s="60">
        <v>0</v>
      </c>
      <c r="Z387" s="61">
        <f t="shared" si="84"/>
        <v>0</v>
      </c>
      <c r="AA387" s="72">
        <f t="shared" si="85"/>
        <v>0</v>
      </c>
      <c r="AB387" s="72">
        <v>0</v>
      </c>
      <c r="AC387" s="60">
        <v>0</v>
      </c>
      <c r="AD387" s="72">
        <f t="shared" si="86"/>
        <v>0</v>
      </c>
      <c r="AE387" s="72">
        <v>0</v>
      </c>
      <c r="AF387" s="60">
        <v>0</v>
      </c>
      <c r="AG387" s="72">
        <f t="shared" si="87"/>
        <v>0</v>
      </c>
      <c r="AH387" s="72">
        <v>0</v>
      </c>
      <c r="AI387" s="60">
        <v>0</v>
      </c>
      <c r="AJ387" s="72">
        <f t="shared" si="88"/>
        <v>0</v>
      </c>
      <c r="AK387" s="72">
        <v>0</v>
      </c>
      <c r="AL387" s="60">
        <v>0</v>
      </c>
      <c r="AM387" s="72">
        <f t="shared" si="89"/>
        <v>0</v>
      </c>
      <c r="AN387" s="72">
        <v>0</v>
      </c>
      <c r="AO387" s="60">
        <v>0</v>
      </c>
    </row>
    <row r="388" spans="1:41" ht="20.100000000000001" customHeight="1">
      <c r="A388" s="59" t="s">
        <v>36</v>
      </c>
      <c r="B388" s="59" t="s">
        <v>36</v>
      </c>
      <c r="C388" s="59" t="s">
        <v>36</v>
      </c>
      <c r="D388" s="59" t="s">
        <v>346</v>
      </c>
      <c r="E388" s="72">
        <f t="shared" si="75"/>
        <v>890.59</v>
      </c>
      <c r="F388" s="72">
        <f t="shared" si="76"/>
        <v>890.59</v>
      </c>
      <c r="G388" s="72">
        <f t="shared" si="77"/>
        <v>890.59</v>
      </c>
      <c r="H388" s="72">
        <v>742.94</v>
      </c>
      <c r="I388" s="60">
        <v>147.65</v>
      </c>
      <c r="J388" s="72">
        <f t="shared" si="78"/>
        <v>0</v>
      </c>
      <c r="K388" s="72">
        <v>0</v>
      </c>
      <c r="L388" s="60">
        <v>0</v>
      </c>
      <c r="M388" s="72">
        <f t="shared" si="79"/>
        <v>0</v>
      </c>
      <c r="N388" s="72">
        <v>0</v>
      </c>
      <c r="O388" s="60">
        <v>0</v>
      </c>
      <c r="P388" s="61">
        <f t="shared" si="80"/>
        <v>0</v>
      </c>
      <c r="Q388" s="72">
        <f t="shared" si="81"/>
        <v>0</v>
      </c>
      <c r="R388" s="72">
        <v>0</v>
      </c>
      <c r="S388" s="60">
        <v>0</v>
      </c>
      <c r="T388" s="72">
        <f t="shared" si="82"/>
        <v>0</v>
      </c>
      <c r="U388" s="72">
        <v>0</v>
      </c>
      <c r="V388" s="72">
        <v>0</v>
      </c>
      <c r="W388" s="72">
        <f t="shared" si="83"/>
        <v>0</v>
      </c>
      <c r="X388" s="72">
        <v>0</v>
      </c>
      <c r="Y388" s="60">
        <v>0</v>
      </c>
      <c r="Z388" s="61">
        <f t="shared" si="84"/>
        <v>0</v>
      </c>
      <c r="AA388" s="72">
        <f t="shared" si="85"/>
        <v>0</v>
      </c>
      <c r="AB388" s="72">
        <v>0</v>
      </c>
      <c r="AC388" s="60">
        <v>0</v>
      </c>
      <c r="AD388" s="72">
        <f t="shared" si="86"/>
        <v>0</v>
      </c>
      <c r="AE388" s="72">
        <v>0</v>
      </c>
      <c r="AF388" s="60">
        <v>0</v>
      </c>
      <c r="AG388" s="72">
        <f t="shared" si="87"/>
        <v>0</v>
      </c>
      <c r="AH388" s="72">
        <v>0</v>
      </c>
      <c r="AI388" s="60">
        <v>0</v>
      </c>
      <c r="AJ388" s="72">
        <f t="shared" si="88"/>
        <v>0</v>
      </c>
      <c r="AK388" s="72">
        <v>0</v>
      </c>
      <c r="AL388" s="60">
        <v>0</v>
      </c>
      <c r="AM388" s="72">
        <f t="shared" si="89"/>
        <v>0</v>
      </c>
      <c r="AN388" s="72">
        <v>0</v>
      </c>
      <c r="AO388" s="60">
        <v>0</v>
      </c>
    </row>
    <row r="389" spans="1:41" ht="20.100000000000001" customHeight="1">
      <c r="A389" s="59" t="s">
        <v>347</v>
      </c>
      <c r="B389" s="59" t="s">
        <v>91</v>
      </c>
      <c r="C389" s="59" t="s">
        <v>208</v>
      </c>
      <c r="D389" s="59" t="s">
        <v>348</v>
      </c>
      <c r="E389" s="72">
        <f t="shared" si="75"/>
        <v>566.12</v>
      </c>
      <c r="F389" s="72">
        <f t="shared" si="76"/>
        <v>566.12</v>
      </c>
      <c r="G389" s="72">
        <f t="shared" si="77"/>
        <v>566.12</v>
      </c>
      <c r="H389" s="72">
        <v>566.12</v>
      </c>
      <c r="I389" s="60">
        <v>0</v>
      </c>
      <c r="J389" s="72">
        <f t="shared" si="78"/>
        <v>0</v>
      </c>
      <c r="K389" s="72">
        <v>0</v>
      </c>
      <c r="L389" s="60">
        <v>0</v>
      </c>
      <c r="M389" s="72">
        <f t="shared" si="79"/>
        <v>0</v>
      </c>
      <c r="N389" s="72">
        <v>0</v>
      </c>
      <c r="O389" s="60">
        <v>0</v>
      </c>
      <c r="P389" s="61">
        <f t="shared" si="80"/>
        <v>0</v>
      </c>
      <c r="Q389" s="72">
        <f t="shared" si="81"/>
        <v>0</v>
      </c>
      <c r="R389" s="72">
        <v>0</v>
      </c>
      <c r="S389" s="60">
        <v>0</v>
      </c>
      <c r="T389" s="72">
        <f t="shared" si="82"/>
        <v>0</v>
      </c>
      <c r="U389" s="72">
        <v>0</v>
      </c>
      <c r="V389" s="72">
        <v>0</v>
      </c>
      <c r="W389" s="72">
        <f t="shared" si="83"/>
        <v>0</v>
      </c>
      <c r="X389" s="72">
        <v>0</v>
      </c>
      <c r="Y389" s="60">
        <v>0</v>
      </c>
      <c r="Z389" s="61">
        <f t="shared" si="84"/>
        <v>0</v>
      </c>
      <c r="AA389" s="72">
        <f t="shared" si="85"/>
        <v>0</v>
      </c>
      <c r="AB389" s="72">
        <v>0</v>
      </c>
      <c r="AC389" s="60">
        <v>0</v>
      </c>
      <c r="AD389" s="72">
        <f t="shared" si="86"/>
        <v>0</v>
      </c>
      <c r="AE389" s="72">
        <v>0</v>
      </c>
      <c r="AF389" s="60">
        <v>0</v>
      </c>
      <c r="AG389" s="72">
        <f t="shared" si="87"/>
        <v>0</v>
      </c>
      <c r="AH389" s="72">
        <v>0</v>
      </c>
      <c r="AI389" s="60">
        <v>0</v>
      </c>
      <c r="AJ389" s="72">
        <f t="shared" si="88"/>
        <v>0</v>
      </c>
      <c r="AK389" s="72">
        <v>0</v>
      </c>
      <c r="AL389" s="60">
        <v>0</v>
      </c>
      <c r="AM389" s="72">
        <f t="shared" si="89"/>
        <v>0</v>
      </c>
      <c r="AN389" s="72">
        <v>0</v>
      </c>
      <c r="AO389" s="60">
        <v>0</v>
      </c>
    </row>
    <row r="390" spans="1:41" ht="20.100000000000001" customHeight="1">
      <c r="A390" s="59" t="s">
        <v>347</v>
      </c>
      <c r="B390" s="59" t="s">
        <v>101</v>
      </c>
      <c r="C390" s="59" t="s">
        <v>208</v>
      </c>
      <c r="D390" s="59" t="s">
        <v>349</v>
      </c>
      <c r="E390" s="72">
        <f t="shared" si="75"/>
        <v>324.47000000000003</v>
      </c>
      <c r="F390" s="72">
        <f t="shared" si="76"/>
        <v>324.47000000000003</v>
      </c>
      <c r="G390" s="72">
        <f t="shared" si="77"/>
        <v>324.47000000000003</v>
      </c>
      <c r="H390" s="72">
        <v>176.82</v>
      </c>
      <c r="I390" s="60">
        <v>147.65</v>
      </c>
      <c r="J390" s="72">
        <f t="shared" si="78"/>
        <v>0</v>
      </c>
      <c r="K390" s="72">
        <v>0</v>
      </c>
      <c r="L390" s="60">
        <v>0</v>
      </c>
      <c r="M390" s="72">
        <f t="shared" si="79"/>
        <v>0</v>
      </c>
      <c r="N390" s="72">
        <v>0</v>
      </c>
      <c r="O390" s="60">
        <v>0</v>
      </c>
      <c r="P390" s="61">
        <f t="shared" si="80"/>
        <v>0</v>
      </c>
      <c r="Q390" s="72">
        <f t="shared" si="81"/>
        <v>0</v>
      </c>
      <c r="R390" s="72">
        <v>0</v>
      </c>
      <c r="S390" s="60">
        <v>0</v>
      </c>
      <c r="T390" s="72">
        <f t="shared" si="82"/>
        <v>0</v>
      </c>
      <c r="U390" s="72">
        <v>0</v>
      </c>
      <c r="V390" s="72">
        <v>0</v>
      </c>
      <c r="W390" s="72">
        <f t="shared" si="83"/>
        <v>0</v>
      </c>
      <c r="X390" s="72">
        <v>0</v>
      </c>
      <c r="Y390" s="60">
        <v>0</v>
      </c>
      <c r="Z390" s="61">
        <f t="shared" si="84"/>
        <v>0</v>
      </c>
      <c r="AA390" s="72">
        <f t="shared" si="85"/>
        <v>0</v>
      </c>
      <c r="AB390" s="72">
        <v>0</v>
      </c>
      <c r="AC390" s="60">
        <v>0</v>
      </c>
      <c r="AD390" s="72">
        <f t="shared" si="86"/>
        <v>0</v>
      </c>
      <c r="AE390" s="72">
        <v>0</v>
      </c>
      <c r="AF390" s="60">
        <v>0</v>
      </c>
      <c r="AG390" s="72">
        <f t="shared" si="87"/>
        <v>0</v>
      </c>
      <c r="AH390" s="72">
        <v>0</v>
      </c>
      <c r="AI390" s="60">
        <v>0</v>
      </c>
      <c r="AJ390" s="72">
        <f t="shared" si="88"/>
        <v>0</v>
      </c>
      <c r="AK390" s="72">
        <v>0</v>
      </c>
      <c r="AL390" s="60">
        <v>0</v>
      </c>
      <c r="AM390" s="72">
        <f t="shared" si="89"/>
        <v>0</v>
      </c>
      <c r="AN390" s="72">
        <v>0</v>
      </c>
      <c r="AO390" s="60">
        <v>0</v>
      </c>
    </row>
    <row r="391" spans="1:41" ht="20.100000000000001" customHeight="1">
      <c r="A391" s="59" t="s">
        <v>36</v>
      </c>
      <c r="B391" s="59" t="s">
        <v>36</v>
      </c>
      <c r="C391" s="59" t="s">
        <v>36</v>
      </c>
      <c r="D391" s="59" t="s">
        <v>350</v>
      </c>
      <c r="E391" s="72">
        <f t="shared" ref="E391:E454" si="90">SUM(F391,P391,Z391)</f>
        <v>2.25</v>
      </c>
      <c r="F391" s="72">
        <f t="shared" ref="F391:F454" si="91">SUM(G391,J391,M391)</f>
        <v>2.25</v>
      </c>
      <c r="G391" s="72">
        <f t="shared" ref="G391:G454" si="92">SUM(H391:I391)</f>
        <v>2.25</v>
      </c>
      <c r="H391" s="72">
        <v>0</v>
      </c>
      <c r="I391" s="60">
        <v>2.25</v>
      </c>
      <c r="J391" s="72">
        <f t="shared" ref="J391:J454" si="93">SUM(K391:L391)</f>
        <v>0</v>
      </c>
      <c r="K391" s="72">
        <v>0</v>
      </c>
      <c r="L391" s="60">
        <v>0</v>
      </c>
      <c r="M391" s="72">
        <f t="shared" ref="M391:M454" si="94">SUM(N391:O391)</f>
        <v>0</v>
      </c>
      <c r="N391" s="72">
        <v>0</v>
      </c>
      <c r="O391" s="60">
        <v>0</v>
      </c>
      <c r="P391" s="61">
        <f t="shared" ref="P391:P454" si="95">SUM(Q391,T391,W391)</f>
        <v>0</v>
      </c>
      <c r="Q391" s="72">
        <f t="shared" ref="Q391:Q454" si="96">SUM(R391:S391)</f>
        <v>0</v>
      </c>
      <c r="R391" s="72">
        <v>0</v>
      </c>
      <c r="S391" s="60">
        <v>0</v>
      </c>
      <c r="T391" s="72">
        <f t="shared" ref="T391:T454" si="97">SUM(U391:V391)</f>
        <v>0</v>
      </c>
      <c r="U391" s="72">
        <v>0</v>
      </c>
      <c r="V391" s="72">
        <v>0</v>
      </c>
      <c r="W391" s="72">
        <f t="shared" ref="W391:W454" si="98">SUM(X391:Y391)</f>
        <v>0</v>
      </c>
      <c r="X391" s="72">
        <v>0</v>
      </c>
      <c r="Y391" s="60">
        <v>0</v>
      </c>
      <c r="Z391" s="61">
        <f t="shared" ref="Z391:Z454" si="99">SUM(AA391,AD391,AG391,AJ391,AM391)</f>
        <v>0</v>
      </c>
      <c r="AA391" s="72">
        <f t="shared" ref="AA391:AA454" si="100">SUM(AB391:AC391)</f>
        <v>0</v>
      </c>
      <c r="AB391" s="72">
        <v>0</v>
      </c>
      <c r="AC391" s="60">
        <v>0</v>
      </c>
      <c r="AD391" s="72">
        <f t="shared" ref="AD391:AD454" si="101">SUM(AE391:AF391)</f>
        <v>0</v>
      </c>
      <c r="AE391" s="72">
        <v>0</v>
      </c>
      <c r="AF391" s="60">
        <v>0</v>
      </c>
      <c r="AG391" s="72">
        <f t="shared" ref="AG391:AG454" si="102">SUM(AH391:AI391)</f>
        <v>0</v>
      </c>
      <c r="AH391" s="72">
        <v>0</v>
      </c>
      <c r="AI391" s="60">
        <v>0</v>
      </c>
      <c r="AJ391" s="72">
        <f t="shared" ref="AJ391:AJ454" si="103">SUM(AK391:AL391)</f>
        <v>0</v>
      </c>
      <c r="AK391" s="72">
        <v>0</v>
      </c>
      <c r="AL391" s="60">
        <v>0</v>
      </c>
      <c r="AM391" s="72">
        <f t="shared" ref="AM391:AM454" si="104">SUM(AN391:AO391)</f>
        <v>0</v>
      </c>
      <c r="AN391" s="72">
        <v>0</v>
      </c>
      <c r="AO391" s="60">
        <v>0</v>
      </c>
    </row>
    <row r="392" spans="1:41" ht="20.100000000000001" customHeight="1">
      <c r="A392" s="59" t="s">
        <v>351</v>
      </c>
      <c r="B392" s="59" t="s">
        <v>91</v>
      </c>
      <c r="C392" s="59" t="s">
        <v>208</v>
      </c>
      <c r="D392" s="59" t="s">
        <v>352</v>
      </c>
      <c r="E392" s="72">
        <f t="shared" si="90"/>
        <v>2.25</v>
      </c>
      <c r="F392" s="72">
        <f t="shared" si="91"/>
        <v>2.25</v>
      </c>
      <c r="G392" s="72">
        <f t="shared" si="92"/>
        <v>2.25</v>
      </c>
      <c r="H392" s="72">
        <v>0</v>
      </c>
      <c r="I392" s="60">
        <v>2.25</v>
      </c>
      <c r="J392" s="72">
        <f t="shared" si="93"/>
        <v>0</v>
      </c>
      <c r="K392" s="72">
        <v>0</v>
      </c>
      <c r="L392" s="60">
        <v>0</v>
      </c>
      <c r="M392" s="72">
        <f t="shared" si="94"/>
        <v>0</v>
      </c>
      <c r="N392" s="72">
        <v>0</v>
      </c>
      <c r="O392" s="60">
        <v>0</v>
      </c>
      <c r="P392" s="61">
        <f t="shared" si="95"/>
        <v>0</v>
      </c>
      <c r="Q392" s="72">
        <f t="shared" si="96"/>
        <v>0</v>
      </c>
      <c r="R392" s="72">
        <v>0</v>
      </c>
      <c r="S392" s="60">
        <v>0</v>
      </c>
      <c r="T392" s="72">
        <f t="shared" si="97"/>
        <v>0</v>
      </c>
      <c r="U392" s="72">
        <v>0</v>
      </c>
      <c r="V392" s="72">
        <v>0</v>
      </c>
      <c r="W392" s="72">
        <f t="shared" si="98"/>
        <v>0</v>
      </c>
      <c r="X392" s="72">
        <v>0</v>
      </c>
      <c r="Y392" s="60">
        <v>0</v>
      </c>
      <c r="Z392" s="61">
        <f t="shared" si="99"/>
        <v>0</v>
      </c>
      <c r="AA392" s="72">
        <f t="shared" si="100"/>
        <v>0</v>
      </c>
      <c r="AB392" s="72">
        <v>0</v>
      </c>
      <c r="AC392" s="60">
        <v>0</v>
      </c>
      <c r="AD392" s="72">
        <f t="shared" si="101"/>
        <v>0</v>
      </c>
      <c r="AE392" s="72">
        <v>0</v>
      </c>
      <c r="AF392" s="60">
        <v>0</v>
      </c>
      <c r="AG392" s="72">
        <f t="shared" si="102"/>
        <v>0</v>
      </c>
      <c r="AH392" s="72">
        <v>0</v>
      </c>
      <c r="AI392" s="60">
        <v>0</v>
      </c>
      <c r="AJ392" s="72">
        <f t="shared" si="103"/>
        <v>0</v>
      </c>
      <c r="AK392" s="72">
        <v>0</v>
      </c>
      <c r="AL392" s="60">
        <v>0</v>
      </c>
      <c r="AM392" s="72">
        <f t="shared" si="104"/>
        <v>0</v>
      </c>
      <c r="AN392" s="72">
        <v>0</v>
      </c>
      <c r="AO392" s="60">
        <v>0</v>
      </c>
    </row>
    <row r="393" spans="1:41" ht="20.100000000000001" customHeight="1">
      <c r="A393" s="59" t="s">
        <v>36</v>
      </c>
      <c r="B393" s="59" t="s">
        <v>36</v>
      </c>
      <c r="C393" s="59" t="s">
        <v>36</v>
      </c>
      <c r="D393" s="59" t="s">
        <v>211</v>
      </c>
      <c r="E393" s="72">
        <f t="shared" si="90"/>
        <v>679.69</v>
      </c>
      <c r="F393" s="72">
        <f t="shared" si="91"/>
        <v>679.69</v>
      </c>
      <c r="G393" s="72">
        <f t="shared" si="92"/>
        <v>679.69</v>
      </c>
      <c r="H393" s="72">
        <v>377.27</v>
      </c>
      <c r="I393" s="60">
        <v>302.42</v>
      </c>
      <c r="J393" s="72">
        <f t="shared" si="93"/>
        <v>0</v>
      </c>
      <c r="K393" s="72">
        <v>0</v>
      </c>
      <c r="L393" s="60">
        <v>0</v>
      </c>
      <c r="M393" s="72">
        <f t="shared" si="94"/>
        <v>0</v>
      </c>
      <c r="N393" s="72">
        <v>0</v>
      </c>
      <c r="O393" s="60">
        <v>0</v>
      </c>
      <c r="P393" s="61">
        <f t="shared" si="95"/>
        <v>0</v>
      </c>
      <c r="Q393" s="72">
        <f t="shared" si="96"/>
        <v>0</v>
      </c>
      <c r="R393" s="72">
        <v>0</v>
      </c>
      <c r="S393" s="60">
        <v>0</v>
      </c>
      <c r="T393" s="72">
        <f t="shared" si="97"/>
        <v>0</v>
      </c>
      <c r="U393" s="72">
        <v>0</v>
      </c>
      <c r="V393" s="72">
        <v>0</v>
      </c>
      <c r="W393" s="72">
        <f t="shared" si="98"/>
        <v>0</v>
      </c>
      <c r="X393" s="72">
        <v>0</v>
      </c>
      <c r="Y393" s="60">
        <v>0</v>
      </c>
      <c r="Z393" s="61">
        <f t="shared" si="99"/>
        <v>0</v>
      </c>
      <c r="AA393" s="72">
        <f t="shared" si="100"/>
        <v>0</v>
      </c>
      <c r="AB393" s="72">
        <v>0</v>
      </c>
      <c r="AC393" s="60">
        <v>0</v>
      </c>
      <c r="AD393" s="72">
        <f t="shared" si="101"/>
        <v>0</v>
      </c>
      <c r="AE393" s="72">
        <v>0</v>
      </c>
      <c r="AF393" s="60">
        <v>0</v>
      </c>
      <c r="AG393" s="72">
        <f t="shared" si="102"/>
        <v>0</v>
      </c>
      <c r="AH393" s="72">
        <v>0</v>
      </c>
      <c r="AI393" s="60">
        <v>0</v>
      </c>
      <c r="AJ393" s="72">
        <f t="shared" si="103"/>
        <v>0</v>
      </c>
      <c r="AK393" s="72">
        <v>0</v>
      </c>
      <c r="AL393" s="60">
        <v>0</v>
      </c>
      <c r="AM393" s="72">
        <f t="shared" si="104"/>
        <v>0</v>
      </c>
      <c r="AN393" s="72">
        <v>0</v>
      </c>
      <c r="AO393" s="60">
        <v>0</v>
      </c>
    </row>
    <row r="394" spans="1:41" ht="20.100000000000001" customHeight="1">
      <c r="A394" s="59" t="s">
        <v>36</v>
      </c>
      <c r="B394" s="59" t="s">
        <v>36</v>
      </c>
      <c r="C394" s="59" t="s">
        <v>36</v>
      </c>
      <c r="D394" s="59" t="s">
        <v>346</v>
      </c>
      <c r="E394" s="72">
        <f t="shared" si="90"/>
        <v>679.66</v>
      </c>
      <c r="F394" s="72">
        <f t="shared" si="91"/>
        <v>679.66</v>
      </c>
      <c r="G394" s="72">
        <f t="shared" si="92"/>
        <v>679.66</v>
      </c>
      <c r="H394" s="72">
        <v>377.24</v>
      </c>
      <c r="I394" s="60">
        <v>302.42</v>
      </c>
      <c r="J394" s="72">
        <f t="shared" si="93"/>
        <v>0</v>
      </c>
      <c r="K394" s="72">
        <v>0</v>
      </c>
      <c r="L394" s="60">
        <v>0</v>
      </c>
      <c r="M394" s="72">
        <f t="shared" si="94"/>
        <v>0</v>
      </c>
      <c r="N394" s="72">
        <v>0</v>
      </c>
      <c r="O394" s="60">
        <v>0</v>
      </c>
      <c r="P394" s="61">
        <f t="shared" si="95"/>
        <v>0</v>
      </c>
      <c r="Q394" s="72">
        <f t="shared" si="96"/>
        <v>0</v>
      </c>
      <c r="R394" s="72">
        <v>0</v>
      </c>
      <c r="S394" s="60">
        <v>0</v>
      </c>
      <c r="T394" s="72">
        <f t="shared" si="97"/>
        <v>0</v>
      </c>
      <c r="U394" s="72">
        <v>0</v>
      </c>
      <c r="V394" s="72">
        <v>0</v>
      </c>
      <c r="W394" s="72">
        <f t="shared" si="98"/>
        <v>0</v>
      </c>
      <c r="X394" s="72">
        <v>0</v>
      </c>
      <c r="Y394" s="60">
        <v>0</v>
      </c>
      <c r="Z394" s="61">
        <f t="shared" si="99"/>
        <v>0</v>
      </c>
      <c r="AA394" s="72">
        <f t="shared" si="100"/>
        <v>0</v>
      </c>
      <c r="AB394" s="72">
        <v>0</v>
      </c>
      <c r="AC394" s="60">
        <v>0</v>
      </c>
      <c r="AD394" s="72">
        <f t="shared" si="101"/>
        <v>0</v>
      </c>
      <c r="AE394" s="72">
        <v>0</v>
      </c>
      <c r="AF394" s="60">
        <v>0</v>
      </c>
      <c r="AG394" s="72">
        <f t="shared" si="102"/>
        <v>0</v>
      </c>
      <c r="AH394" s="72">
        <v>0</v>
      </c>
      <c r="AI394" s="60">
        <v>0</v>
      </c>
      <c r="AJ394" s="72">
        <f t="shared" si="103"/>
        <v>0</v>
      </c>
      <c r="AK394" s="72">
        <v>0</v>
      </c>
      <c r="AL394" s="60">
        <v>0</v>
      </c>
      <c r="AM394" s="72">
        <f t="shared" si="104"/>
        <v>0</v>
      </c>
      <c r="AN394" s="72">
        <v>0</v>
      </c>
      <c r="AO394" s="60">
        <v>0</v>
      </c>
    </row>
    <row r="395" spans="1:41" ht="20.100000000000001" customHeight="1">
      <c r="A395" s="59" t="s">
        <v>347</v>
      </c>
      <c r="B395" s="59" t="s">
        <v>91</v>
      </c>
      <c r="C395" s="59" t="s">
        <v>212</v>
      </c>
      <c r="D395" s="59" t="s">
        <v>348</v>
      </c>
      <c r="E395" s="72">
        <f t="shared" si="90"/>
        <v>305.66000000000003</v>
      </c>
      <c r="F395" s="72">
        <f t="shared" si="91"/>
        <v>305.66000000000003</v>
      </c>
      <c r="G395" s="72">
        <f t="shared" si="92"/>
        <v>305.66000000000003</v>
      </c>
      <c r="H395" s="72">
        <v>305.66000000000003</v>
      </c>
      <c r="I395" s="60">
        <v>0</v>
      </c>
      <c r="J395" s="72">
        <f t="shared" si="93"/>
        <v>0</v>
      </c>
      <c r="K395" s="72">
        <v>0</v>
      </c>
      <c r="L395" s="60">
        <v>0</v>
      </c>
      <c r="M395" s="72">
        <f t="shared" si="94"/>
        <v>0</v>
      </c>
      <c r="N395" s="72">
        <v>0</v>
      </c>
      <c r="O395" s="60">
        <v>0</v>
      </c>
      <c r="P395" s="61">
        <f t="shared" si="95"/>
        <v>0</v>
      </c>
      <c r="Q395" s="72">
        <f t="shared" si="96"/>
        <v>0</v>
      </c>
      <c r="R395" s="72">
        <v>0</v>
      </c>
      <c r="S395" s="60">
        <v>0</v>
      </c>
      <c r="T395" s="72">
        <f t="shared" si="97"/>
        <v>0</v>
      </c>
      <c r="U395" s="72">
        <v>0</v>
      </c>
      <c r="V395" s="72">
        <v>0</v>
      </c>
      <c r="W395" s="72">
        <f t="shared" si="98"/>
        <v>0</v>
      </c>
      <c r="X395" s="72">
        <v>0</v>
      </c>
      <c r="Y395" s="60">
        <v>0</v>
      </c>
      <c r="Z395" s="61">
        <f t="shared" si="99"/>
        <v>0</v>
      </c>
      <c r="AA395" s="72">
        <f t="shared" si="100"/>
        <v>0</v>
      </c>
      <c r="AB395" s="72">
        <v>0</v>
      </c>
      <c r="AC395" s="60">
        <v>0</v>
      </c>
      <c r="AD395" s="72">
        <f t="shared" si="101"/>
        <v>0</v>
      </c>
      <c r="AE395" s="72">
        <v>0</v>
      </c>
      <c r="AF395" s="60">
        <v>0</v>
      </c>
      <c r="AG395" s="72">
        <f t="shared" si="102"/>
        <v>0</v>
      </c>
      <c r="AH395" s="72">
        <v>0</v>
      </c>
      <c r="AI395" s="60">
        <v>0</v>
      </c>
      <c r="AJ395" s="72">
        <f t="shared" si="103"/>
        <v>0</v>
      </c>
      <c r="AK395" s="72">
        <v>0</v>
      </c>
      <c r="AL395" s="60">
        <v>0</v>
      </c>
      <c r="AM395" s="72">
        <f t="shared" si="104"/>
        <v>0</v>
      </c>
      <c r="AN395" s="72">
        <v>0</v>
      </c>
      <c r="AO395" s="60">
        <v>0</v>
      </c>
    </row>
    <row r="396" spans="1:41" ht="20.100000000000001" customHeight="1">
      <c r="A396" s="59" t="s">
        <v>347</v>
      </c>
      <c r="B396" s="59" t="s">
        <v>101</v>
      </c>
      <c r="C396" s="59" t="s">
        <v>212</v>
      </c>
      <c r="D396" s="59" t="s">
        <v>349</v>
      </c>
      <c r="E396" s="72">
        <f t="shared" si="90"/>
        <v>374</v>
      </c>
      <c r="F396" s="72">
        <f t="shared" si="91"/>
        <v>374</v>
      </c>
      <c r="G396" s="72">
        <f t="shared" si="92"/>
        <v>374</v>
      </c>
      <c r="H396" s="72">
        <v>71.58</v>
      </c>
      <c r="I396" s="60">
        <v>302.42</v>
      </c>
      <c r="J396" s="72">
        <f t="shared" si="93"/>
        <v>0</v>
      </c>
      <c r="K396" s="72">
        <v>0</v>
      </c>
      <c r="L396" s="60">
        <v>0</v>
      </c>
      <c r="M396" s="72">
        <f t="shared" si="94"/>
        <v>0</v>
      </c>
      <c r="N396" s="72">
        <v>0</v>
      </c>
      <c r="O396" s="60">
        <v>0</v>
      </c>
      <c r="P396" s="61">
        <f t="shared" si="95"/>
        <v>0</v>
      </c>
      <c r="Q396" s="72">
        <f t="shared" si="96"/>
        <v>0</v>
      </c>
      <c r="R396" s="72">
        <v>0</v>
      </c>
      <c r="S396" s="60">
        <v>0</v>
      </c>
      <c r="T396" s="72">
        <f t="shared" si="97"/>
        <v>0</v>
      </c>
      <c r="U396" s="72">
        <v>0</v>
      </c>
      <c r="V396" s="72">
        <v>0</v>
      </c>
      <c r="W396" s="72">
        <f t="shared" si="98"/>
        <v>0</v>
      </c>
      <c r="X396" s="72">
        <v>0</v>
      </c>
      <c r="Y396" s="60">
        <v>0</v>
      </c>
      <c r="Z396" s="61">
        <f t="shared" si="99"/>
        <v>0</v>
      </c>
      <c r="AA396" s="72">
        <f t="shared" si="100"/>
        <v>0</v>
      </c>
      <c r="AB396" s="72">
        <v>0</v>
      </c>
      <c r="AC396" s="60">
        <v>0</v>
      </c>
      <c r="AD396" s="72">
        <f t="shared" si="101"/>
        <v>0</v>
      </c>
      <c r="AE396" s="72">
        <v>0</v>
      </c>
      <c r="AF396" s="60">
        <v>0</v>
      </c>
      <c r="AG396" s="72">
        <f t="shared" si="102"/>
        <v>0</v>
      </c>
      <c r="AH396" s="72">
        <v>0</v>
      </c>
      <c r="AI396" s="60">
        <v>0</v>
      </c>
      <c r="AJ396" s="72">
        <f t="shared" si="103"/>
        <v>0</v>
      </c>
      <c r="AK396" s="72">
        <v>0</v>
      </c>
      <c r="AL396" s="60">
        <v>0</v>
      </c>
      <c r="AM396" s="72">
        <f t="shared" si="104"/>
        <v>0</v>
      </c>
      <c r="AN396" s="72">
        <v>0</v>
      </c>
      <c r="AO396" s="60">
        <v>0</v>
      </c>
    </row>
    <row r="397" spans="1:41" ht="20.100000000000001" customHeight="1">
      <c r="A397" s="59" t="s">
        <v>36</v>
      </c>
      <c r="B397" s="59" t="s">
        <v>36</v>
      </c>
      <c r="C397" s="59" t="s">
        <v>36</v>
      </c>
      <c r="D397" s="59" t="s">
        <v>333</v>
      </c>
      <c r="E397" s="72">
        <f t="shared" si="90"/>
        <v>0.03</v>
      </c>
      <c r="F397" s="72">
        <f t="shared" si="91"/>
        <v>0.03</v>
      </c>
      <c r="G397" s="72">
        <f t="shared" si="92"/>
        <v>0.03</v>
      </c>
      <c r="H397" s="72">
        <v>0.03</v>
      </c>
      <c r="I397" s="60">
        <v>0</v>
      </c>
      <c r="J397" s="72">
        <f t="shared" si="93"/>
        <v>0</v>
      </c>
      <c r="K397" s="72">
        <v>0</v>
      </c>
      <c r="L397" s="60">
        <v>0</v>
      </c>
      <c r="M397" s="72">
        <f t="shared" si="94"/>
        <v>0</v>
      </c>
      <c r="N397" s="72">
        <v>0</v>
      </c>
      <c r="O397" s="60">
        <v>0</v>
      </c>
      <c r="P397" s="61">
        <f t="shared" si="95"/>
        <v>0</v>
      </c>
      <c r="Q397" s="72">
        <f t="shared" si="96"/>
        <v>0</v>
      </c>
      <c r="R397" s="72">
        <v>0</v>
      </c>
      <c r="S397" s="60">
        <v>0</v>
      </c>
      <c r="T397" s="72">
        <f t="shared" si="97"/>
        <v>0</v>
      </c>
      <c r="U397" s="72">
        <v>0</v>
      </c>
      <c r="V397" s="72">
        <v>0</v>
      </c>
      <c r="W397" s="72">
        <f t="shared" si="98"/>
        <v>0</v>
      </c>
      <c r="X397" s="72">
        <v>0</v>
      </c>
      <c r="Y397" s="60">
        <v>0</v>
      </c>
      <c r="Z397" s="61">
        <f t="shared" si="99"/>
        <v>0</v>
      </c>
      <c r="AA397" s="72">
        <f t="shared" si="100"/>
        <v>0</v>
      </c>
      <c r="AB397" s="72">
        <v>0</v>
      </c>
      <c r="AC397" s="60">
        <v>0</v>
      </c>
      <c r="AD397" s="72">
        <f t="shared" si="101"/>
        <v>0</v>
      </c>
      <c r="AE397" s="72">
        <v>0</v>
      </c>
      <c r="AF397" s="60">
        <v>0</v>
      </c>
      <c r="AG397" s="72">
        <f t="shared" si="102"/>
        <v>0</v>
      </c>
      <c r="AH397" s="72">
        <v>0</v>
      </c>
      <c r="AI397" s="60">
        <v>0</v>
      </c>
      <c r="AJ397" s="72">
        <f t="shared" si="103"/>
        <v>0</v>
      </c>
      <c r="AK397" s="72">
        <v>0</v>
      </c>
      <c r="AL397" s="60">
        <v>0</v>
      </c>
      <c r="AM397" s="72">
        <f t="shared" si="104"/>
        <v>0</v>
      </c>
      <c r="AN397" s="72">
        <v>0</v>
      </c>
      <c r="AO397" s="60">
        <v>0</v>
      </c>
    </row>
    <row r="398" spans="1:41" ht="20.100000000000001" customHeight="1">
      <c r="A398" s="59" t="s">
        <v>334</v>
      </c>
      <c r="B398" s="59" t="s">
        <v>91</v>
      </c>
      <c r="C398" s="59" t="s">
        <v>212</v>
      </c>
      <c r="D398" s="59" t="s">
        <v>335</v>
      </c>
      <c r="E398" s="72">
        <f t="shared" si="90"/>
        <v>0.03</v>
      </c>
      <c r="F398" s="72">
        <f t="shared" si="91"/>
        <v>0.03</v>
      </c>
      <c r="G398" s="72">
        <f t="shared" si="92"/>
        <v>0.03</v>
      </c>
      <c r="H398" s="72">
        <v>0.03</v>
      </c>
      <c r="I398" s="60">
        <v>0</v>
      </c>
      <c r="J398" s="72">
        <f t="shared" si="93"/>
        <v>0</v>
      </c>
      <c r="K398" s="72">
        <v>0</v>
      </c>
      <c r="L398" s="60">
        <v>0</v>
      </c>
      <c r="M398" s="72">
        <f t="shared" si="94"/>
        <v>0</v>
      </c>
      <c r="N398" s="72">
        <v>0</v>
      </c>
      <c r="O398" s="60">
        <v>0</v>
      </c>
      <c r="P398" s="61">
        <f t="shared" si="95"/>
        <v>0</v>
      </c>
      <c r="Q398" s="72">
        <f t="shared" si="96"/>
        <v>0</v>
      </c>
      <c r="R398" s="72">
        <v>0</v>
      </c>
      <c r="S398" s="60">
        <v>0</v>
      </c>
      <c r="T398" s="72">
        <f t="shared" si="97"/>
        <v>0</v>
      </c>
      <c r="U398" s="72">
        <v>0</v>
      </c>
      <c r="V398" s="72">
        <v>0</v>
      </c>
      <c r="W398" s="72">
        <f t="shared" si="98"/>
        <v>0</v>
      </c>
      <c r="X398" s="72">
        <v>0</v>
      </c>
      <c r="Y398" s="60">
        <v>0</v>
      </c>
      <c r="Z398" s="61">
        <f t="shared" si="99"/>
        <v>0</v>
      </c>
      <c r="AA398" s="72">
        <f t="shared" si="100"/>
        <v>0</v>
      </c>
      <c r="AB398" s="72">
        <v>0</v>
      </c>
      <c r="AC398" s="60">
        <v>0</v>
      </c>
      <c r="AD398" s="72">
        <f t="shared" si="101"/>
        <v>0</v>
      </c>
      <c r="AE398" s="72">
        <v>0</v>
      </c>
      <c r="AF398" s="60">
        <v>0</v>
      </c>
      <c r="AG398" s="72">
        <f t="shared" si="102"/>
        <v>0</v>
      </c>
      <c r="AH398" s="72">
        <v>0</v>
      </c>
      <c r="AI398" s="60">
        <v>0</v>
      </c>
      <c r="AJ398" s="72">
        <f t="shared" si="103"/>
        <v>0</v>
      </c>
      <c r="AK398" s="72">
        <v>0</v>
      </c>
      <c r="AL398" s="60">
        <v>0</v>
      </c>
      <c r="AM398" s="72">
        <f t="shared" si="104"/>
        <v>0</v>
      </c>
      <c r="AN398" s="72">
        <v>0</v>
      </c>
      <c r="AO398" s="60">
        <v>0</v>
      </c>
    </row>
    <row r="399" spans="1:41" ht="20.100000000000001" customHeight="1">
      <c r="A399" s="59" t="s">
        <v>36</v>
      </c>
      <c r="B399" s="59" t="s">
        <v>36</v>
      </c>
      <c r="C399" s="59" t="s">
        <v>36</v>
      </c>
      <c r="D399" s="59" t="s">
        <v>213</v>
      </c>
      <c r="E399" s="72">
        <f t="shared" si="90"/>
        <v>142.94</v>
      </c>
      <c r="F399" s="72">
        <f t="shared" si="91"/>
        <v>142.94</v>
      </c>
      <c r="G399" s="72">
        <f t="shared" si="92"/>
        <v>142.94</v>
      </c>
      <c r="H399" s="72">
        <v>133.47</v>
      </c>
      <c r="I399" s="60">
        <v>9.4700000000000006</v>
      </c>
      <c r="J399" s="72">
        <f t="shared" si="93"/>
        <v>0</v>
      </c>
      <c r="K399" s="72">
        <v>0</v>
      </c>
      <c r="L399" s="60">
        <v>0</v>
      </c>
      <c r="M399" s="72">
        <f t="shared" si="94"/>
        <v>0</v>
      </c>
      <c r="N399" s="72">
        <v>0</v>
      </c>
      <c r="O399" s="60">
        <v>0</v>
      </c>
      <c r="P399" s="61">
        <f t="shared" si="95"/>
        <v>0</v>
      </c>
      <c r="Q399" s="72">
        <f t="shared" si="96"/>
        <v>0</v>
      </c>
      <c r="R399" s="72">
        <v>0</v>
      </c>
      <c r="S399" s="60">
        <v>0</v>
      </c>
      <c r="T399" s="72">
        <f t="shared" si="97"/>
        <v>0</v>
      </c>
      <c r="U399" s="72">
        <v>0</v>
      </c>
      <c r="V399" s="72">
        <v>0</v>
      </c>
      <c r="W399" s="72">
        <f t="shared" si="98"/>
        <v>0</v>
      </c>
      <c r="X399" s="72">
        <v>0</v>
      </c>
      <c r="Y399" s="60">
        <v>0</v>
      </c>
      <c r="Z399" s="61">
        <f t="shared" si="99"/>
        <v>0</v>
      </c>
      <c r="AA399" s="72">
        <f t="shared" si="100"/>
        <v>0</v>
      </c>
      <c r="AB399" s="72">
        <v>0</v>
      </c>
      <c r="AC399" s="60">
        <v>0</v>
      </c>
      <c r="AD399" s="72">
        <f t="shared" si="101"/>
        <v>0</v>
      </c>
      <c r="AE399" s="72">
        <v>0</v>
      </c>
      <c r="AF399" s="60">
        <v>0</v>
      </c>
      <c r="AG399" s="72">
        <f t="shared" si="102"/>
        <v>0</v>
      </c>
      <c r="AH399" s="72">
        <v>0</v>
      </c>
      <c r="AI399" s="60">
        <v>0</v>
      </c>
      <c r="AJ399" s="72">
        <f t="shared" si="103"/>
        <v>0</v>
      </c>
      <c r="AK399" s="72">
        <v>0</v>
      </c>
      <c r="AL399" s="60">
        <v>0</v>
      </c>
      <c r="AM399" s="72">
        <f t="shared" si="104"/>
        <v>0</v>
      </c>
      <c r="AN399" s="72">
        <v>0</v>
      </c>
      <c r="AO399" s="60">
        <v>0</v>
      </c>
    </row>
    <row r="400" spans="1:41" ht="20.100000000000001" customHeight="1">
      <c r="A400" s="59" t="s">
        <v>36</v>
      </c>
      <c r="B400" s="59" t="s">
        <v>36</v>
      </c>
      <c r="C400" s="59" t="s">
        <v>36</v>
      </c>
      <c r="D400" s="59" t="s">
        <v>346</v>
      </c>
      <c r="E400" s="72">
        <f t="shared" si="90"/>
        <v>142.94</v>
      </c>
      <c r="F400" s="72">
        <f t="shared" si="91"/>
        <v>142.94</v>
      </c>
      <c r="G400" s="72">
        <f t="shared" si="92"/>
        <v>142.94</v>
      </c>
      <c r="H400" s="72">
        <v>133.47</v>
      </c>
      <c r="I400" s="60">
        <v>9.4700000000000006</v>
      </c>
      <c r="J400" s="72">
        <f t="shared" si="93"/>
        <v>0</v>
      </c>
      <c r="K400" s="72">
        <v>0</v>
      </c>
      <c r="L400" s="60">
        <v>0</v>
      </c>
      <c r="M400" s="72">
        <f t="shared" si="94"/>
        <v>0</v>
      </c>
      <c r="N400" s="72">
        <v>0</v>
      </c>
      <c r="O400" s="60">
        <v>0</v>
      </c>
      <c r="P400" s="61">
        <f t="shared" si="95"/>
        <v>0</v>
      </c>
      <c r="Q400" s="72">
        <f t="shared" si="96"/>
        <v>0</v>
      </c>
      <c r="R400" s="72">
        <v>0</v>
      </c>
      <c r="S400" s="60">
        <v>0</v>
      </c>
      <c r="T400" s="72">
        <f t="shared" si="97"/>
        <v>0</v>
      </c>
      <c r="U400" s="72">
        <v>0</v>
      </c>
      <c r="V400" s="72">
        <v>0</v>
      </c>
      <c r="W400" s="72">
        <f t="shared" si="98"/>
        <v>0</v>
      </c>
      <c r="X400" s="72">
        <v>0</v>
      </c>
      <c r="Y400" s="60">
        <v>0</v>
      </c>
      <c r="Z400" s="61">
        <f t="shared" si="99"/>
        <v>0</v>
      </c>
      <c r="AA400" s="72">
        <f t="shared" si="100"/>
        <v>0</v>
      </c>
      <c r="AB400" s="72">
        <v>0</v>
      </c>
      <c r="AC400" s="60">
        <v>0</v>
      </c>
      <c r="AD400" s="72">
        <f t="shared" si="101"/>
        <v>0</v>
      </c>
      <c r="AE400" s="72">
        <v>0</v>
      </c>
      <c r="AF400" s="60">
        <v>0</v>
      </c>
      <c r="AG400" s="72">
        <f t="shared" si="102"/>
        <v>0</v>
      </c>
      <c r="AH400" s="72">
        <v>0</v>
      </c>
      <c r="AI400" s="60">
        <v>0</v>
      </c>
      <c r="AJ400" s="72">
        <f t="shared" si="103"/>
        <v>0</v>
      </c>
      <c r="AK400" s="72">
        <v>0</v>
      </c>
      <c r="AL400" s="60">
        <v>0</v>
      </c>
      <c r="AM400" s="72">
        <f t="shared" si="104"/>
        <v>0</v>
      </c>
      <c r="AN400" s="72">
        <v>0</v>
      </c>
      <c r="AO400" s="60">
        <v>0</v>
      </c>
    </row>
    <row r="401" spans="1:41" ht="20.100000000000001" customHeight="1">
      <c r="A401" s="59" t="s">
        <v>347</v>
      </c>
      <c r="B401" s="59" t="s">
        <v>91</v>
      </c>
      <c r="C401" s="59" t="s">
        <v>214</v>
      </c>
      <c r="D401" s="59" t="s">
        <v>348</v>
      </c>
      <c r="E401" s="72">
        <f t="shared" si="90"/>
        <v>105.42</v>
      </c>
      <c r="F401" s="72">
        <f t="shared" si="91"/>
        <v>105.42</v>
      </c>
      <c r="G401" s="72">
        <f t="shared" si="92"/>
        <v>105.42</v>
      </c>
      <c r="H401" s="72">
        <v>105.42</v>
      </c>
      <c r="I401" s="60">
        <v>0</v>
      </c>
      <c r="J401" s="72">
        <f t="shared" si="93"/>
        <v>0</v>
      </c>
      <c r="K401" s="72">
        <v>0</v>
      </c>
      <c r="L401" s="60">
        <v>0</v>
      </c>
      <c r="M401" s="72">
        <f t="shared" si="94"/>
        <v>0</v>
      </c>
      <c r="N401" s="72">
        <v>0</v>
      </c>
      <c r="O401" s="60">
        <v>0</v>
      </c>
      <c r="P401" s="61">
        <f t="shared" si="95"/>
        <v>0</v>
      </c>
      <c r="Q401" s="72">
        <f t="shared" si="96"/>
        <v>0</v>
      </c>
      <c r="R401" s="72">
        <v>0</v>
      </c>
      <c r="S401" s="60">
        <v>0</v>
      </c>
      <c r="T401" s="72">
        <f t="shared" si="97"/>
        <v>0</v>
      </c>
      <c r="U401" s="72">
        <v>0</v>
      </c>
      <c r="V401" s="72">
        <v>0</v>
      </c>
      <c r="W401" s="72">
        <f t="shared" si="98"/>
        <v>0</v>
      </c>
      <c r="X401" s="72">
        <v>0</v>
      </c>
      <c r="Y401" s="60">
        <v>0</v>
      </c>
      <c r="Z401" s="61">
        <f t="shared" si="99"/>
        <v>0</v>
      </c>
      <c r="AA401" s="72">
        <f t="shared" si="100"/>
        <v>0</v>
      </c>
      <c r="AB401" s="72">
        <v>0</v>
      </c>
      <c r="AC401" s="60">
        <v>0</v>
      </c>
      <c r="AD401" s="72">
        <f t="shared" si="101"/>
        <v>0</v>
      </c>
      <c r="AE401" s="72">
        <v>0</v>
      </c>
      <c r="AF401" s="60">
        <v>0</v>
      </c>
      <c r="AG401" s="72">
        <f t="shared" si="102"/>
        <v>0</v>
      </c>
      <c r="AH401" s="72">
        <v>0</v>
      </c>
      <c r="AI401" s="60">
        <v>0</v>
      </c>
      <c r="AJ401" s="72">
        <f t="shared" si="103"/>
        <v>0</v>
      </c>
      <c r="AK401" s="72">
        <v>0</v>
      </c>
      <c r="AL401" s="60">
        <v>0</v>
      </c>
      <c r="AM401" s="72">
        <f t="shared" si="104"/>
        <v>0</v>
      </c>
      <c r="AN401" s="72">
        <v>0</v>
      </c>
      <c r="AO401" s="60">
        <v>0</v>
      </c>
    </row>
    <row r="402" spans="1:41" ht="20.100000000000001" customHeight="1">
      <c r="A402" s="59" t="s">
        <v>347</v>
      </c>
      <c r="B402" s="59" t="s">
        <v>101</v>
      </c>
      <c r="C402" s="59" t="s">
        <v>214</v>
      </c>
      <c r="D402" s="59" t="s">
        <v>349</v>
      </c>
      <c r="E402" s="72">
        <f t="shared" si="90"/>
        <v>37.520000000000003</v>
      </c>
      <c r="F402" s="72">
        <f t="shared" si="91"/>
        <v>37.520000000000003</v>
      </c>
      <c r="G402" s="72">
        <f t="shared" si="92"/>
        <v>37.520000000000003</v>
      </c>
      <c r="H402" s="72">
        <v>28.05</v>
      </c>
      <c r="I402" s="60">
        <v>9.4700000000000006</v>
      </c>
      <c r="J402" s="72">
        <f t="shared" si="93"/>
        <v>0</v>
      </c>
      <c r="K402" s="72">
        <v>0</v>
      </c>
      <c r="L402" s="60">
        <v>0</v>
      </c>
      <c r="M402" s="72">
        <f t="shared" si="94"/>
        <v>0</v>
      </c>
      <c r="N402" s="72">
        <v>0</v>
      </c>
      <c r="O402" s="60">
        <v>0</v>
      </c>
      <c r="P402" s="61">
        <f t="shared" si="95"/>
        <v>0</v>
      </c>
      <c r="Q402" s="72">
        <f t="shared" si="96"/>
        <v>0</v>
      </c>
      <c r="R402" s="72">
        <v>0</v>
      </c>
      <c r="S402" s="60">
        <v>0</v>
      </c>
      <c r="T402" s="72">
        <f t="shared" si="97"/>
        <v>0</v>
      </c>
      <c r="U402" s="72">
        <v>0</v>
      </c>
      <c r="V402" s="72">
        <v>0</v>
      </c>
      <c r="W402" s="72">
        <f t="shared" si="98"/>
        <v>0</v>
      </c>
      <c r="X402" s="72">
        <v>0</v>
      </c>
      <c r="Y402" s="60">
        <v>0</v>
      </c>
      <c r="Z402" s="61">
        <f t="shared" si="99"/>
        <v>0</v>
      </c>
      <c r="AA402" s="72">
        <f t="shared" si="100"/>
        <v>0</v>
      </c>
      <c r="AB402" s="72">
        <v>0</v>
      </c>
      <c r="AC402" s="60">
        <v>0</v>
      </c>
      <c r="AD402" s="72">
        <f t="shared" si="101"/>
        <v>0</v>
      </c>
      <c r="AE402" s="72">
        <v>0</v>
      </c>
      <c r="AF402" s="60">
        <v>0</v>
      </c>
      <c r="AG402" s="72">
        <f t="shared" si="102"/>
        <v>0</v>
      </c>
      <c r="AH402" s="72">
        <v>0</v>
      </c>
      <c r="AI402" s="60">
        <v>0</v>
      </c>
      <c r="AJ402" s="72">
        <f t="shared" si="103"/>
        <v>0</v>
      </c>
      <c r="AK402" s="72">
        <v>0</v>
      </c>
      <c r="AL402" s="60">
        <v>0</v>
      </c>
      <c r="AM402" s="72">
        <f t="shared" si="104"/>
        <v>0</v>
      </c>
      <c r="AN402" s="72">
        <v>0</v>
      </c>
      <c r="AO402" s="60">
        <v>0</v>
      </c>
    </row>
    <row r="403" spans="1:41" ht="20.100000000000001" customHeight="1">
      <c r="A403" s="59" t="s">
        <v>36</v>
      </c>
      <c r="B403" s="59" t="s">
        <v>36</v>
      </c>
      <c r="C403" s="59" t="s">
        <v>36</v>
      </c>
      <c r="D403" s="59" t="s">
        <v>215</v>
      </c>
      <c r="E403" s="72">
        <f t="shared" si="90"/>
        <v>2292.92</v>
      </c>
      <c r="F403" s="72">
        <f t="shared" si="91"/>
        <v>2016.4</v>
      </c>
      <c r="G403" s="72">
        <f t="shared" si="92"/>
        <v>2016.4</v>
      </c>
      <c r="H403" s="72">
        <v>1139.5899999999999</v>
      </c>
      <c r="I403" s="60">
        <v>876.81</v>
      </c>
      <c r="J403" s="72">
        <f t="shared" si="93"/>
        <v>0</v>
      </c>
      <c r="K403" s="72">
        <v>0</v>
      </c>
      <c r="L403" s="60">
        <v>0</v>
      </c>
      <c r="M403" s="72">
        <f t="shared" si="94"/>
        <v>0</v>
      </c>
      <c r="N403" s="72">
        <v>0</v>
      </c>
      <c r="O403" s="60">
        <v>0</v>
      </c>
      <c r="P403" s="61">
        <f t="shared" si="95"/>
        <v>0</v>
      </c>
      <c r="Q403" s="72">
        <f t="shared" si="96"/>
        <v>0</v>
      </c>
      <c r="R403" s="72">
        <v>0</v>
      </c>
      <c r="S403" s="60">
        <v>0</v>
      </c>
      <c r="T403" s="72">
        <f t="shared" si="97"/>
        <v>0</v>
      </c>
      <c r="U403" s="72">
        <v>0</v>
      </c>
      <c r="V403" s="72">
        <v>0</v>
      </c>
      <c r="W403" s="72">
        <f t="shared" si="98"/>
        <v>0</v>
      </c>
      <c r="X403" s="72">
        <v>0</v>
      </c>
      <c r="Y403" s="60">
        <v>0</v>
      </c>
      <c r="Z403" s="61">
        <f t="shared" si="99"/>
        <v>276.52</v>
      </c>
      <c r="AA403" s="72">
        <f t="shared" si="100"/>
        <v>276.52</v>
      </c>
      <c r="AB403" s="72">
        <v>0</v>
      </c>
      <c r="AC403" s="60">
        <v>276.52</v>
      </c>
      <c r="AD403" s="72">
        <f t="shared" si="101"/>
        <v>0</v>
      </c>
      <c r="AE403" s="72">
        <v>0</v>
      </c>
      <c r="AF403" s="60">
        <v>0</v>
      </c>
      <c r="AG403" s="72">
        <f t="shared" si="102"/>
        <v>0</v>
      </c>
      <c r="AH403" s="72">
        <v>0</v>
      </c>
      <c r="AI403" s="60">
        <v>0</v>
      </c>
      <c r="AJ403" s="72">
        <f t="shared" si="103"/>
        <v>0</v>
      </c>
      <c r="AK403" s="72">
        <v>0</v>
      </c>
      <c r="AL403" s="60">
        <v>0</v>
      </c>
      <c r="AM403" s="72">
        <f t="shared" si="104"/>
        <v>0</v>
      </c>
      <c r="AN403" s="72">
        <v>0</v>
      </c>
      <c r="AO403" s="60">
        <v>0</v>
      </c>
    </row>
    <row r="404" spans="1:41" ht="20.100000000000001" customHeight="1">
      <c r="A404" s="59" t="s">
        <v>36</v>
      </c>
      <c r="B404" s="59" t="s">
        <v>36</v>
      </c>
      <c r="C404" s="59" t="s">
        <v>36</v>
      </c>
      <c r="D404" s="59" t="s">
        <v>346</v>
      </c>
      <c r="E404" s="72">
        <f t="shared" si="90"/>
        <v>1982.42</v>
      </c>
      <c r="F404" s="72">
        <f t="shared" si="91"/>
        <v>1978.12</v>
      </c>
      <c r="G404" s="72">
        <f t="shared" si="92"/>
        <v>1978.12</v>
      </c>
      <c r="H404" s="72">
        <v>1139.51</v>
      </c>
      <c r="I404" s="60">
        <v>838.61</v>
      </c>
      <c r="J404" s="72">
        <f t="shared" si="93"/>
        <v>0</v>
      </c>
      <c r="K404" s="72">
        <v>0</v>
      </c>
      <c r="L404" s="60">
        <v>0</v>
      </c>
      <c r="M404" s="72">
        <f t="shared" si="94"/>
        <v>0</v>
      </c>
      <c r="N404" s="72">
        <v>0</v>
      </c>
      <c r="O404" s="60">
        <v>0</v>
      </c>
      <c r="P404" s="61">
        <f t="shared" si="95"/>
        <v>0</v>
      </c>
      <c r="Q404" s="72">
        <f t="shared" si="96"/>
        <v>0</v>
      </c>
      <c r="R404" s="72">
        <v>0</v>
      </c>
      <c r="S404" s="60">
        <v>0</v>
      </c>
      <c r="T404" s="72">
        <f t="shared" si="97"/>
        <v>0</v>
      </c>
      <c r="U404" s="72">
        <v>0</v>
      </c>
      <c r="V404" s="72">
        <v>0</v>
      </c>
      <c r="W404" s="72">
        <f t="shared" si="98"/>
        <v>0</v>
      </c>
      <c r="X404" s="72">
        <v>0</v>
      </c>
      <c r="Y404" s="60">
        <v>0</v>
      </c>
      <c r="Z404" s="61">
        <f t="shared" si="99"/>
        <v>4.3</v>
      </c>
      <c r="AA404" s="72">
        <f t="shared" si="100"/>
        <v>4.3</v>
      </c>
      <c r="AB404" s="72">
        <v>0</v>
      </c>
      <c r="AC404" s="60">
        <v>4.3</v>
      </c>
      <c r="AD404" s="72">
        <f t="shared" si="101"/>
        <v>0</v>
      </c>
      <c r="AE404" s="72">
        <v>0</v>
      </c>
      <c r="AF404" s="60">
        <v>0</v>
      </c>
      <c r="AG404" s="72">
        <f t="shared" si="102"/>
        <v>0</v>
      </c>
      <c r="AH404" s="72">
        <v>0</v>
      </c>
      <c r="AI404" s="60">
        <v>0</v>
      </c>
      <c r="AJ404" s="72">
        <f t="shared" si="103"/>
        <v>0</v>
      </c>
      <c r="AK404" s="72">
        <v>0</v>
      </c>
      <c r="AL404" s="60">
        <v>0</v>
      </c>
      <c r="AM404" s="72">
        <f t="shared" si="104"/>
        <v>0</v>
      </c>
      <c r="AN404" s="72">
        <v>0</v>
      </c>
      <c r="AO404" s="60">
        <v>0</v>
      </c>
    </row>
    <row r="405" spans="1:41" ht="20.100000000000001" customHeight="1">
      <c r="A405" s="59" t="s">
        <v>347</v>
      </c>
      <c r="B405" s="59" t="s">
        <v>91</v>
      </c>
      <c r="C405" s="59" t="s">
        <v>216</v>
      </c>
      <c r="D405" s="59" t="s">
        <v>348</v>
      </c>
      <c r="E405" s="72">
        <f t="shared" si="90"/>
        <v>760.42</v>
      </c>
      <c r="F405" s="72">
        <f t="shared" si="91"/>
        <v>760.42</v>
      </c>
      <c r="G405" s="72">
        <f t="shared" si="92"/>
        <v>760.42</v>
      </c>
      <c r="H405" s="72">
        <v>760.42</v>
      </c>
      <c r="I405" s="60">
        <v>0</v>
      </c>
      <c r="J405" s="72">
        <f t="shared" si="93"/>
        <v>0</v>
      </c>
      <c r="K405" s="72">
        <v>0</v>
      </c>
      <c r="L405" s="60">
        <v>0</v>
      </c>
      <c r="M405" s="72">
        <f t="shared" si="94"/>
        <v>0</v>
      </c>
      <c r="N405" s="72">
        <v>0</v>
      </c>
      <c r="O405" s="60">
        <v>0</v>
      </c>
      <c r="P405" s="61">
        <f t="shared" si="95"/>
        <v>0</v>
      </c>
      <c r="Q405" s="72">
        <f t="shared" si="96"/>
        <v>0</v>
      </c>
      <c r="R405" s="72">
        <v>0</v>
      </c>
      <c r="S405" s="60">
        <v>0</v>
      </c>
      <c r="T405" s="72">
        <f t="shared" si="97"/>
        <v>0</v>
      </c>
      <c r="U405" s="72">
        <v>0</v>
      </c>
      <c r="V405" s="72">
        <v>0</v>
      </c>
      <c r="W405" s="72">
        <f t="shared" si="98"/>
        <v>0</v>
      </c>
      <c r="X405" s="72">
        <v>0</v>
      </c>
      <c r="Y405" s="60">
        <v>0</v>
      </c>
      <c r="Z405" s="61">
        <f t="shared" si="99"/>
        <v>0</v>
      </c>
      <c r="AA405" s="72">
        <f t="shared" si="100"/>
        <v>0</v>
      </c>
      <c r="AB405" s="72">
        <v>0</v>
      </c>
      <c r="AC405" s="60">
        <v>0</v>
      </c>
      <c r="AD405" s="72">
        <f t="shared" si="101"/>
        <v>0</v>
      </c>
      <c r="AE405" s="72">
        <v>0</v>
      </c>
      <c r="AF405" s="60">
        <v>0</v>
      </c>
      <c r="AG405" s="72">
        <f t="shared" si="102"/>
        <v>0</v>
      </c>
      <c r="AH405" s="72">
        <v>0</v>
      </c>
      <c r="AI405" s="60">
        <v>0</v>
      </c>
      <c r="AJ405" s="72">
        <f t="shared" si="103"/>
        <v>0</v>
      </c>
      <c r="AK405" s="72">
        <v>0</v>
      </c>
      <c r="AL405" s="60">
        <v>0</v>
      </c>
      <c r="AM405" s="72">
        <f t="shared" si="104"/>
        <v>0</v>
      </c>
      <c r="AN405" s="72">
        <v>0</v>
      </c>
      <c r="AO405" s="60">
        <v>0</v>
      </c>
    </row>
    <row r="406" spans="1:41" ht="20.100000000000001" customHeight="1">
      <c r="A406" s="59" t="s">
        <v>347</v>
      </c>
      <c r="B406" s="59" t="s">
        <v>101</v>
      </c>
      <c r="C406" s="59" t="s">
        <v>216</v>
      </c>
      <c r="D406" s="59" t="s">
        <v>349</v>
      </c>
      <c r="E406" s="72">
        <f t="shared" si="90"/>
        <v>1222</v>
      </c>
      <c r="F406" s="72">
        <f t="shared" si="91"/>
        <v>1217.7</v>
      </c>
      <c r="G406" s="72">
        <f t="shared" si="92"/>
        <v>1217.7</v>
      </c>
      <c r="H406" s="72">
        <v>379.09</v>
      </c>
      <c r="I406" s="60">
        <v>838.61</v>
      </c>
      <c r="J406" s="72">
        <f t="shared" si="93"/>
        <v>0</v>
      </c>
      <c r="K406" s="72">
        <v>0</v>
      </c>
      <c r="L406" s="60">
        <v>0</v>
      </c>
      <c r="M406" s="72">
        <f t="shared" si="94"/>
        <v>0</v>
      </c>
      <c r="N406" s="72">
        <v>0</v>
      </c>
      <c r="O406" s="60">
        <v>0</v>
      </c>
      <c r="P406" s="61">
        <f t="shared" si="95"/>
        <v>0</v>
      </c>
      <c r="Q406" s="72">
        <f t="shared" si="96"/>
        <v>0</v>
      </c>
      <c r="R406" s="72">
        <v>0</v>
      </c>
      <c r="S406" s="60">
        <v>0</v>
      </c>
      <c r="T406" s="72">
        <f t="shared" si="97"/>
        <v>0</v>
      </c>
      <c r="U406" s="72">
        <v>0</v>
      </c>
      <c r="V406" s="72">
        <v>0</v>
      </c>
      <c r="W406" s="72">
        <f t="shared" si="98"/>
        <v>0</v>
      </c>
      <c r="X406" s="72">
        <v>0</v>
      </c>
      <c r="Y406" s="60">
        <v>0</v>
      </c>
      <c r="Z406" s="61">
        <f t="shared" si="99"/>
        <v>4.3</v>
      </c>
      <c r="AA406" s="72">
        <f t="shared" si="100"/>
        <v>4.3</v>
      </c>
      <c r="AB406" s="72">
        <v>0</v>
      </c>
      <c r="AC406" s="60">
        <v>4.3</v>
      </c>
      <c r="AD406" s="72">
        <f t="shared" si="101"/>
        <v>0</v>
      </c>
      <c r="AE406" s="72">
        <v>0</v>
      </c>
      <c r="AF406" s="60">
        <v>0</v>
      </c>
      <c r="AG406" s="72">
        <f t="shared" si="102"/>
        <v>0</v>
      </c>
      <c r="AH406" s="72">
        <v>0</v>
      </c>
      <c r="AI406" s="60">
        <v>0</v>
      </c>
      <c r="AJ406" s="72">
        <f t="shared" si="103"/>
        <v>0</v>
      </c>
      <c r="AK406" s="72">
        <v>0</v>
      </c>
      <c r="AL406" s="60">
        <v>0</v>
      </c>
      <c r="AM406" s="72">
        <f t="shared" si="104"/>
        <v>0</v>
      </c>
      <c r="AN406" s="72">
        <v>0</v>
      </c>
      <c r="AO406" s="60">
        <v>0</v>
      </c>
    </row>
    <row r="407" spans="1:41" ht="20.100000000000001" customHeight="1">
      <c r="A407" s="59" t="s">
        <v>36</v>
      </c>
      <c r="B407" s="59" t="s">
        <v>36</v>
      </c>
      <c r="C407" s="59" t="s">
        <v>36</v>
      </c>
      <c r="D407" s="59" t="s">
        <v>350</v>
      </c>
      <c r="E407" s="72">
        <f t="shared" si="90"/>
        <v>310.42</v>
      </c>
      <c r="F407" s="72">
        <f t="shared" si="91"/>
        <v>38.200000000000003</v>
      </c>
      <c r="G407" s="72">
        <f t="shared" si="92"/>
        <v>38.200000000000003</v>
      </c>
      <c r="H407" s="72">
        <v>0</v>
      </c>
      <c r="I407" s="60">
        <v>38.200000000000003</v>
      </c>
      <c r="J407" s="72">
        <f t="shared" si="93"/>
        <v>0</v>
      </c>
      <c r="K407" s="72">
        <v>0</v>
      </c>
      <c r="L407" s="60">
        <v>0</v>
      </c>
      <c r="M407" s="72">
        <f t="shared" si="94"/>
        <v>0</v>
      </c>
      <c r="N407" s="72">
        <v>0</v>
      </c>
      <c r="O407" s="60">
        <v>0</v>
      </c>
      <c r="P407" s="61">
        <f t="shared" si="95"/>
        <v>0</v>
      </c>
      <c r="Q407" s="72">
        <f t="shared" si="96"/>
        <v>0</v>
      </c>
      <c r="R407" s="72">
        <v>0</v>
      </c>
      <c r="S407" s="60">
        <v>0</v>
      </c>
      <c r="T407" s="72">
        <f t="shared" si="97"/>
        <v>0</v>
      </c>
      <c r="U407" s="72">
        <v>0</v>
      </c>
      <c r="V407" s="72">
        <v>0</v>
      </c>
      <c r="W407" s="72">
        <f t="shared" si="98"/>
        <v>0</v>
      </c>
      <c r="X407" s="72">
        <v>0</v>
      </c>
      <c r="Y407" s="60">
        <v>0</v>
      </c>
      <c r="Z407" s="61">
        <f t="shared" si="99"/>
        <v>272.22000000000003</v>
      </c>
      <c r="AA407" s="72">
        <f t="shared" si="100"/>
        <v>272.22000000000003</v>
      </c>
      <c r="AB407" s="72">
        <v>0</v>
      </c>
      <c r="AC407" s="60">
        <v>272.22000000000003</v>
      </c>
      <c r="AD407" s="72">
        <f t="shared" si="101"/>
        <v>0</v>
      </c>
      <c r="AE407" s="72">
        <v>0</v>
      </c>
      <c r="AF407" s="60">
        <v>0</v>
      </c>
      <c r="AG407" s="72">
        <f t="shared" si="102"/>
        <v>0</v>
      </c>
      <c r="AH407" s="72">
        <v>0</v>
      </c>
      <c r="AI407" s="60">
        <v>0</v>
      </c>
      <c r="AJ407" s="72">
        <f t="shared" si="103"/>
        <v>0</v>
      </c>
      <c r="AK407" s="72">
        <v>0</v>
      </c>
      <c r="AL407" s="60">
        <v>0</v>
      </c>
      <c r="AM407" s="72">
        <f t="shared" si="104"/>
        <v>0</v>
      </c>
      <c r="AN407" s="72">
        <v>0</v>
      </c>
      <c r="AO407" s="60">
        <v>0</v>
      </c>
    </row>
    <row r="408" spans="1:41" ht="20.100000000000001" customHeight="1">
      <c r="A408" s="59" t="s">
        <v>351</v>
      </c>
      <c r="B408" s="59" t="s">
        <v>91</v>
      </c>
      <c r="C408" s="59" t="s">
        <v>216</v>
      </c>
      <c r="D408" s="59" t="s">
        <v>352</v>
      </c>
      <c r="E408" s="72">
        <f t="shared" si="90"/>
        <v>310.42</v>
      </c>
      <c r="F408" s="72">
        <f t="shared" si="91"/>
        <v>38.200000000000003</v>
      </c>
      <c r="G408" s="72">
        <f t="shared" si="92"/>
        <v>38.200000000000003</v>
      </c>
      <c r="H408" s="72">
        <v>0</v>
      </c>
      <c r="I408" s="60">
        <v>38.200000000000003</v>
      </c>
      <c r="J408" s="72">
        <f t="shared" si="93"/>
        <v>0</v>
      </c>
      <c r="K408" s="72">
        <v>0</v>
      </c>
      <c r="L408" s="60">
        <v>0</v>
      </c>
      <c r="M408" s="72">
        <f t="shared" si="94"/>
        <v>0</v>
      </c>
      <c r="N408" s="72">
        <v>0</v>
      </c>
      <c r="O408" s="60">
        <v>0</v>
      </c>
      <c r="P408" s="61">
        <f t="shared" si="95"/>
        <v>0</v>
      </c>
      <c r="Q408" s="72">
        <f t="shared" si="96"/>
        <v>0</v>
      </c>
      <c r="R408" s="72">
        <v>0</v>
      </c>
      <c r="S408" s="60">
        <v>0</v>
      </c>
      <c r="T408" s="72">
        <f t="shared" si="97"/>
        <v>0</v>
      </c>
      <c r="U408" s="72">
        <v>0</v>
      </c>
      <c r="V408" s="72">
        <v>0</v>
      </c>
      <c r="W408" s="72">
        <f t="shared" si="98"/>
        <v>0</v>
      </c>
      <c r="X408" s="72">
        <v>0</v>
      </c>
      <c r="Y408" s="60">
        <v>0</v>
      </c>
      <c r="Z408" s="61">
        <f t="shared" si="99"/>
        <v>272.22000000000003</v>
      </c>
      <c r="AA408" s="72">
        <f t="shared" si="100"/>
        <v>272.22000000000003</v>
      </c>
      <c r="AB408" s="72">
        <v>0</v>
      </c>
      <c r="AC408" s="60">
        <v>272.22000000000003</v>
      </c>
      <c r="AD408" s="72">
        <f t="shared" si="101"/>
        <v>0</v>
      </c>
      <c r="AE408" s="72">
        <v>0</v>
      </c>
      <c r="AF408" s="60">
        <v>0</v>
      </c>
      <c r="AG408" s="72">
        <f t="shared" si="102"/>
        <v>0</v>
      </c>
      <c r="AH408" s="72">
        <v>0</v>
      </c>
      <c r="AI408" s="60">
        <v>0</v>
      </c>
      <c r="AJ408" s="72">
        <f t="shared" si="103"/>
        <v>0</v>
      </c>
      <c r="AK408" s="72">
        <v>0</v>
      </c>
      <c r="AL408" s="60">
        <v>0</v>
      </c>
      <c r="AM408" s="72">
        <f t="shared" si="104"/>
        <v>0</v>
      </c>
      <c r="AN408" s="72">
        <v>0</v>
      </c>
      <c r="AO408" s="60">
        <v>0</v>
      </c>
    </row>
    <row r="409" spans="1:41" ht="20.100000000000001" customHeight="1">
      <c r="A409" s="59" t="s">
        <v>36</v>
      </c>
      <c r="B409" s="59" t="s">
        <v>36</v>
      </c>
      <c r="C409" s="59" t="s">
        <v>36</v>
      </c>
      <c r="D409" s="59" t="s">
        <v>333</v>
      </c>
      <c r="E409" s="72">
        <f t="shared" si="90"/>
        <v>0.08</v>
      </c>
      <c r="F409" s="72">
        <f t="shared" si="91"/>
        <v>0.08</v>
      </c>
      <c r="G409" s="72">
        <f t="shared" si="92"/>
        <v>0.08</v>
      </c>
      <c r="H409" s="72">
        <v>0.08</v>
      </c>
      <c r="I409" s="60">
        <v>0</v>
      </c>
      <c r="J409" s="72">
        <f t="shared" si="93"/>
        <v>0</v>
      </c>
      <c r="K409" s="72">
        <v>0</v>
      </c>
      <c r="L409" s="60">
        <v>0</v>
      </c>
      <c r="M409" s="72">
        <f t="shared" si="94"/>
        <v>0</v>
      </c>
      <c r="N409" s="72">
        <v>0</v>
      </c>
      <c r="O409" s="60">
        <v>0</v>
      </c>
      <c r="P409" s="61">
        <f t="shared" si="95"/>
        <v>0</v>
      </c>
      <c r="Q409" s="72">
        <f t="shared" si="96"/>
        <v>0</v>
      </c>
      <c r="R409" s="72">
        <v>0</v>
      </c>
      <c r="S409" s="60">
        <v>0</v>
      </c>
      <c r="T409" s="72">
        <f t="shared" si="97"/>
        <v>0</v>
      </c>
      <c r="U409" s="72">
        <v>0</v>
      </c>
      <c r="V409" s="72">
        <v>0</v>
      </c>
      <c r="W409" s="72">
        <f t="shared" si="98"/>
        <v>0</v>
      </c>
      <c r="X409" s="72">
        <v>0</v>
      </c>
      <c r="Y409" s="60">
        <v>0</v>
      </c>
      <c r="Z409" s="61">
        <f t="shared" si="99"/>
        <v>0</v>
      </c>
      <c r="AA409" s="72">
        <f t="shared" si="100"/>
        <v>0</v>
      </c>
      <c r="AB409" s="72">
        <v>0</v>
      </c>
      <c r="AC409" s="60">
        <v>0</v>
      </c>
      <c r="AD409" s="72">
        <f t="shared" si="101"/>
        <v>0</v>
      </c>
      <c r="AE409" s="72">
        <v>0</v>
      </c>
      <c r="AF409" s="60">
        <v>0</v>
      </c>
      <c r="AG409" s="72">
        <f t="shared" si="102"/>
        <v>0</v>
      </c>
      <c r="AH409" s="72">
        <v>0</v>
      </c>
      <c r="AI409" s="60">
        <v>0</v>
      </c>
      <c r="AJ409" s="72">
        <f t="shared" si="103"/>
        <v>0</v>
      </c>
      <c r="AK409" s="72">
        <v>0</v>
      </c>
      <c r="AL409" s="60">
        <v>0</v>
      </c>
      <c r="AM409" s="72">
        <f t="shared" si="104"/>
        <v>0</v>
      </c>
      <c r="AN409" s="72">
        <v>0</v>
      </c>
      <c r="AO409" s="60">
        <v>0</v>
      </c>
    </row>
    <row r="410" spans="1:41" ht="20.100000000000001" customHeight="1">
      <c r="A410" s="59" t="s">
        <v>334</v>
      </c>
      <c r="B410" s="59" t="s">
        <v>91</v>
      </c>
      <c r="C410" s="59" t="s">
        <v>216</v>
      </c>
      <c r="D410" s="59" t="s">
        <v>335</v>
      </c>
      <c r="E410" s="72">
        <f t="shared" si="90"/>
        <v>0.08</v>
      </c>
      <c r="F410" s="72">
        <f t="shared" si="91"/>
        <v>0.08</v>
      </c>
      <c r="G410" s="72">
        <f t="shared" si="92"/>
        <v>0.08</v>
      </c>
      <c r="H410" s="72">
        <v>0.08</v>
      </c>
      <c r="I410" s="60">
        <v>0</v>
      </c>
      <c r="J410" s="72">
        <f t="shared" si="93"/>
        <v>0</v>
      </c>
      <c r="K410" s="72">
        <v>0</v>
      </c>
      <c r="L410" s="60">
        <v>0</v>
      </c>
      <c r="M410" s="72">
        <f t="shared" si="94"/>
        <v>0</v>
      </c>
      <c r="N410" s="72">
        <v>0</v>
      </c>
      <c r="O410" s="60">
        <v>0</v>
      </c>
      <c r="P410" s="61">
        <f t="shared" si="95"/>
        <v>0</v>
      </c>
      <c r="Q410" s="72">
        <f t="shared" si="96"/>
        <v>0</v>
      </c>
      <c r="R410" s="72">
        <v>0</v>
      </c>
      <c r="S410" s="60">
        <v>0</v>
      </c>
      <c r="T410" s="72">
        <f t="shared" si="97"/>
        <v>0</v>
      </c>
      <c r="U410" s="72">
        <v>0</v>
      </c>
      <c r="V410" s="72">
        <v>0</v>
      </c>
      <c r="W410" s="72">
        <f t="shared" si="98"/>
        <v>0</v>
      </c>
      <c r="X410" s="72">
        <v>0</v>
      </c>
      <c r="Y410" s="60">
        <v>0</v>
      </c>
      <c r="Z410" s="61">
        <f t="shared" si="99"/>
        <v>0</v>
      </c>
      <c r="AA410" s="72">
        <f t="shared" si="100"/>
        <v>0</v>
      </c>
      <c r="AB410" s="72">
        <v>0</v>
      </c>
      <c r="AC410" s="60">
        <v>0</v>
      </c>
      <c r="AD410" s="72">
        <f t="shared" si="101"/>
        <v>0</v>
      </c>
      <c r="AE410" s="72">
        <v>0</v>
      </c>
      <c r="AF410" s="60">
        <v>0</v>
      </c>
      <c r="AG410" s="72">
        <f t="shared" si="102"/>
        <v>0</v>
      </c>
      <c r="AH410" s="72">
        <v>0</v>
      </c>
      <c r="AI410" s="60">
        <v>0</v>
      </c>
      <c r="AJ410" s="72">
        <f t="shared" si="103"/>
        <v>0</v>
      </c>
      <c r="AK410" s="72">
        <v>0</v>
      </c>
      <c r="AL410" s="60">
        <v>0</v>
      </c>
      <c r="AM410" s="72">
        <f t="shared" si="104"/>
        <v>0</v>
      </c>
      <c r="AN410" s="72">
        <v>0</v>
      </c>
      <c r="AO410" s="60">
        <v>0</v>
      </c>
    </row>
    <row r="411" spans="1:41" ht="20.100000000000001" customHeight="1">
      <c r="A411" s="59" t="s">
        <v>36</v>
      </c>
      <c r="B411" s="59" t="s">
        <v>36</v>
      </c>
      <c r="C411" s="59" t="s">
        <v>36</v>
      </c>
      <c r="D411" s="59" t="s">
        <v>218</v>
      </c>
      <c r="E411" s="72">
        <f t="shared" si="90"/>
        <v>5351.95</v>
      </c>
      <c r="F411" s="72">
        <f t="shared" si="91"/>
        <v>4368.87</v>
      </c>
      <c r="G411" s="72">
        <f t="shared" si="92"/>
        <v>4368.87</v>
      </c>
      <c r="H411" s="72">
        <v>3019.04</v>
      </c>
      <c r="I411" s="60">
        <v>1349.83</v>
      </c>
      <c r="J411" s="72">
        <f t="shared" si="93"/>
        <v>0</v>
      </c>
      <c r="K411" s="72">
        <v>0</v>
      </c>
      <c r="L411" s="60">
        <v>0</v>
      </c>
      <c r="M411" s="72">
        <f t="shared" si="94"/>
        <v>0</v>
      </c>
      <c r="N411" s="72">
        <v>0</v>
      </c>
      <c r="O411" s="60">
        <v>0</v>
      </c>
      <c r="P411" s="61">
        <f t="shared" si="95"/>
        <v>0</v>
      </c>
      <c r="Q411" s="72">
        <f t="shared" si="96"/>
        <v>0</v>
      </c>
      <c r="R411" s="72">
        <v>0</v>
      </c>
      <c r="S411" s="60">
        <v>0</v>
      </c>
      <c r="T411" s="72">
        <f t="shared" si="97"/>
        <v>0</v>
      </c>
      <c r="U411" s="72">
        <v>0</v>
      </c>
      <c r="V411" s="72">
        <v>0</v>
      </c>
      <c r="W411" s="72">
        <f t="shared" si="98"/>
        <v>0</v>
      </c>
      <c r="X411" s="72">
        <v>0</v>
      </c>
      <c r="Y411" s="60">
        <v>0</v>
      </c>
      <c r="Z411" s="61">
        <f t="shared" si="99"/>
        <v>983.08</v>
      </c>
      <c r="AA411" s="72">
        <f t="shared" si="100"/>
        <v>983.08</v>
      </c>
      <c r="AB411" s="72">
        <v>0</v>
      </c>
      <c r="AC411" s="60">
        <v>983.08</v>
      </c>
      <c r="AD411" s="72">
        <f t="shared" si="101"/>
        <v>0</v>
      </c>
      <c r="AE411" s="72">
        <v>0</v>
      </c>
      <c r="AF411" s="60">
        <v>0</v>
      </c>
      <c r="AG411" s="72">
        <f t="shared" si="102"/>
        <v>0</v>
      </c>
      <c r="AH411" s="72">
        <v>0</v>
      </c>
      <c r="AI411" s="60">
        <v>0</v>
      </c>
      <c r="AJ411" s="72">
        <f t="shared" si="103"/>
        <v>0</v>
      </c>
      <c r="AK411" s="72">
        <v>0</v>
      </c>
      <c r="AL411" s="60">
        <v>0</v>
      </c>
      <c r="AM411" s="72">
        <f t="shared" si="104"/>
        <v>0</v>
      </c>
      <c r="AN411" s="72">
        <v>0</v>
      </c>
      <c r="AO411" s="60">
        <v>0</v>
      </c>
    </row>
    <row r="412" spans="1:41" ht="20.100000000000001" customHeight="1">
      <c r="A412" s="59" t="s">
        <v>36</v>
      </c>
      <c r="B412" s="59" t="s">
        <v>36</v>
      </c>
      <c r="C412" s="59" t="s">
        <v>36</v>
      </c>
      <c r="D412" s="59" t="s">
        <v>346</v>
      </c>
      <c r="E412" s="72">
        <f t="shared" si="90"/>
        <v>4761.37</v>
      </c>
      <c r="F412" s="72">
        <f t="shared" si="91"/>
        <v>4340.63</v>
      </c>
      <c r="G412" s="72">
        <f t="shared" si="92"/>
        <v>4340.63</v>
      </c>
      <c r="H412" s="72">
        <v>3006.12</v>
      </c>
      <c r="I412" s="60">
        <v>1334.51</v>
      </c>
      <c r="J412" s="72">
        <f t="shared" si="93"/>
        <v>0</v>
      </c>
      <c r="K412" s="72">
        <v>0</v>
      </c>
      <c r="L412" s="60">
        <v>0</v>
      </c>
      <c r="M412" s="72">
        <f t="shared" si="94"/>
        <v>0</v>
      </c>
      <c r="N412" s="72">
        <v>0</v>
      </c>
      <c r="O412" s="60">
        <v>0</v>
      </c>
      <c r="P412" s="61">
        <f t="shared" si="95"/>
        <v>0</v>
      </c>
      <c r="Q412" s="72">
        <f t="shared" si="96"/>
        <v>0</v>
      </c>
      <c r="R412" s="72">
        <v>0</v>
      </c>
      <c r="S412" s="60">
        <v>0</v>
      </c>
      <c r="T412" s="72">
        <f t="shared" si="97"/>
        <v>0</v>
      </c>
      <c r="U412" s="72">
        <v>0</v>
      </c>
      <c r="V412" s="72">
        <v>0</v>
      </c>
      <c r="W412" s="72">
        <f t="shared" si="98"/>
        <v>0</v>
      </c>
      <c r="X412" s="72">
        <v>0</v>
      </c>
      <c r="Y412" s="60">
        <v>0</v>
      </c>
      <c r="Z412" s="61">
        <f t="shared" si="99"/>
        <v>420.74</v>
      </c>
      <c r="AA412" s="72">
        <f t="shared" si="100"/>
        <v>420.74</v>
      </c>
      <c r="AB412" s="72">
        <v>0</v>
      </c>
      <c r="AC412" s="60">
        <v>420.74</v>
      </c>
      <c r="AD412" s="72">
        <f t="shared" si="101"/>
        <v>0</v>
      </c>
      <c r="AE412" s="72">
        <v>0</v>
      </c>
      <c r="AF412" s="60">
        <v>0</v>
      </c>
      <c r="AG412" s="72">
        <f t="shared" si="102"/>
        <v>0</v>
      </c>
      <c r="AH412" s="72">
        <v>0</v>
      </c>
      <c r="AI412" s="60">
        <v>0</v>
      </c>
      <c r="AJ412" s="72">
        <f t="shared" si="103"/>
        <v>0</v>
      </c>
      <c r="AK412" s="72">
        <v>0</v>
      </c>
      <c r="AL412" s="60">
        <v>0</v>
      </c>
      <c r="AM412" s="72">
        <f t="shared" si="104"/>
        <v>0</v>
      </c>
      <c r="AN412" s="72">
        <v>0</v>
      </c>
      <c r="AO412" s="60">
        <v>0</v>
      </c>
    </row>
    <row r="413" spans="1:41" ht="20.100000000000001" customHeight="1">
      <c r="A413" s="59" t="s">
        <v>347</v>
      </c>
      <c r="B413" s="59" t="s">
        <v>91</v>
      </c>
      <c r="C413" s="59" t="s">
        <v>219</v>
      </c>
      <c r="D413" s="59" t="s">
        <v>348</v>
      </c>
      <c r="E413" s="72">
        <f t="shared" si="90"/>
        <v>2398.5300000000002</v>
      </c>
      <c r="F413" s="72">
        <f t="shared" si="91"/>
        <v>2398.5300000000002</v>
      </c>
      <c r="G413" s="72">
        <f t="shared" si="92"/>
        <v>2398.5300000000002</v>
      </c>
      <c r="H413" s="72">
        <v>2398.5300000000002</v>
      </c>
      <c r="I413" s="60">
        <v>0</v>
      </c>
      <c r="J413" s="72">
        <f t="shared" si="93"/>
        <v>0</v>
      </c>
      <c r="K413" s="72">
        <v>0</v>
      </c>
      <c r="L413" s="60">
        <v>0</v>
      </c>
      <c r="M413" s="72">
        <f t="shared" si="94"/>
        <v>0</v>
      </c>
      <c r="N413" s="72">
        <v>0</v>
      </c>
      <c r="O413" s="60">
        <v>0</v>
      </c>
      <c r="P413" s="61">
        <f t="shared" si="95"/>
        <v>0</v>
      </c>
      <c r="Q413" s="72">
        <f t="shared" si="96"/>
        <v>0</v>
      </c>
      <c r="R413" s="72">
        <v>0</v>
      </c>
      <c r="S413" s="60">
        <v>0</v>
      </c>
      <c r="T413" s="72">
        <f t="shared" si="97"/>
        <v>0</v>
      </c>
      <c r="U413" s="72">
        <v>0</v>
      </c>
      <c r="V413" s="72">
        <v>0</v>
      </c>
      <c r="W413" s="72">
        <f t="shared" si="98"/>
        <v>0</v>
      </c>
      <c r="X413" s="72">
        <v>0</v>
      </c>
      <c r="Y413" s="60">
        <v>0</v>
      </c>
      <c r="Z413" s="61">
        <f t="shared" si="99"/>
        <v>0</v>
      </c>
      <c r="AA413" s="72">
        <f t="shared" si="100"/>
        <v>0</v>
      </c>
      <c r="AB413" s="72">
        <v>0</v>
      </c>
      <c r="AC413" s="60">
        <v>0</v>
      </c>
      <c r="AD413" s="72">
        <f t="shared" si="101"/>
        <v>0</v>
      </c>
      <c r="AE413" s="72">
        <v>0</v>
      </c>
      <c r="AF413" s="60">
        <v>0</v>
      </c>
      <c r="AG413" s="72">
        <f t="shared" si="102"/>
        <v>0</v>
      </c>
      <c r="AH413" s="72">
        <v>0</v>
      </c>
      <c r="AI413" s="60">
        <v>0</v>
      </c>
      <c r="AJ413" s="72">
        <f t="shared" si="103"/>
        <v>0</v>
      </c>
      <c r="AK413" s="72">
        <v>0</v>
      </c>
      <c r="AL413" s="60">
        <v>0</v>
      </c>
      <c r="AM413" s="72">
        <f t="shared" si="104"/>
        <v>0</v>
      </c>
      <c r="AN413" s="72">
        <v>0</v>
      </c>
      <c r="AO413" s="60">
        <v>0</v>
      </c>
    </row>
    <row r="414" spans="1:41" ht="20.100000000000001" customHeight="1">
      <c r="A414" s="59" t="s">
        <v>347</v>
      </c>
      <c r="B414" s="59" t="s">
        <v>101</v>
      </c>
      <c r="C414" s="59" t="s">
        <v>219</v>
      </c>
      <c r="D414" s="59" t="s">
        <v>349</v>
      </c>
      <c r="E414" s="72">
        <f t="shared" si="90"/>
        <v>2362.84</v>
      </c>
      <c r="F414" s="72">
        <f t="shared" si="91"/>
        <v>1942.1</v>
      </c>
      <c r="G414" s="72">
        <f t="shared" si="92"/>
        <v>1942.1</v>
      </c>
      <c r="H414" s="72">
        <v>607.59</v>
      </c>
      <c r="I414" s="60">
        <v>1334.51</v>
      </c>
      <c r="J414" s="72">
        <f t="shared" si="93"/>
        <v>0</v>
      </c>
      <c r="K414" s="72">
        <v>0</v>
      </c>
      <c r="L414" s="60">
        <v>0</v>
      </c>
      <c r="M414" s="72">
        <f t="shared" si="94"/>
        <v>0</v>
      </c>
      <c r="N414" s="72">
        <v>0</v>
      </c>
      <c r="O414" s="60">
        <v>0</v>
      </c>
      <c r="P414" s="61">
        <f t="shared" si="95"/>
        <v>0</v>
      </c>
      <c r="Q414" s="72">
        <f t="shared" si="96"/>
        <v>0</v>
      </c>
      <c r="R414" s="72">
        <v>0</v>
      </c>
      <c r="S414" s="60">
        <v>0</v>
      </c>
      <c r="T414" s="72">
        <f t="shared" si="97"/>
        <v>0</v>
      </c>
      <c r="U414" s="72">
        <v>0</v>
      </c>
      <c r="V414" s="72">
        <v>0</v>
      </c>
      <c r="W414" s="72">
        <f t="shared" si="98"/>
        <v>0</v>
      </c>
      <c r="X414" s="72">
        <v>0</v>
      </c>
      <c r="Y414" s="60">
        <v>0</v>
      </c>
      <c r="Z414" s="61">
        <f t="shared" si="99"/>
        <v>420.74</v>
      </c>
      <c r="AA414" s="72">
        <f t="shared" si="100"/>
        <v>420.74</v>
      </c>
      <c r="AB414" s="72">
        <v>0</v>
      </c>
      <c r="AC414" s="60">
        <v>420.74</v>
      </c>
      <c r="AD414" s="72">
        <f t="shared" si="101"/>
        <v>0</v>
      </c>
      <c r="AE414" s="72">
        <v>0</v>
      </c>
      <c r="AF414" s="60">
        <v>0</v>
      </c>
      <c r="AG414" s="72">
        <f t="shared" si="102"/>
        <v>0</v>
      </c>
      <c r="AH414" s="72">
        <v>0</v>
      </c>
      <c r="AI414" s="60">
        <v>0</v>
      </c>
      <c r="AJ414" s="72">
        <f t="shared" si="103"/>
        <v>0</v>
      </c>
      <c r="AK414" s="72">
        <v>0</v>
      </c>
      <c r="AL414" s="60">
        <v>0</v>
      </c>
      <c r="AM414" s="72">
        <f t="shared" si="104"/>
        <v>0</v>
      </c>
      <c r="AN414" s="72">
        <v>0</v>
      </c>
      <c r="AO414" s="60">
        <v>0</v>
      </c>
    </row>
    <row r="415" spans="1:41" ht="20.100000000000001" customHeight="1">
      <c r="A415" s="59" t="s">
        <v>36</v>
      </c>
      <c r="B415" s="59" t="s">
        <v>36</v>
      </c>
      <c r="C415" s="59" t="s">
        <v>36</v>
      </c>
      <c r="D415" s="59" t="s">
        <v>350</v>
      </c>
      <c r="E415" s="72">
        <f t="shared" si="90"/>
        <v>577.66</v>
      </c>
      <c r="F415" s="72">
        <f t="shared" si="91"/>
        <v>15.32</v>
      </c>
      <c r="G415" s="72">
        <f t="shared" si="92"/>
        <v>15.32</v>
      </c>
      <c r="H415" s="72">
        <v>0</v>
      </c>
      <c r="I415" s="60">
        <v>15.32</v>
      </c>
      <c r="J415" s="72">
        <f t="shared" si="93"/>
        <v>0</v>
      </c>
      <c r="K415" s="72">
        <v>0</v>
      </c>
      <c r="L415" s="60">
        <v>0</v>
      </c>
      <c r="M415" s="72">
        <f t="shared" si="94"/>
        <v>0</v>
      </c>
      <c r="N415" s="72">
        <v>0</v>
      </c>
      <c r="O415" s="60">
        <v>0</v>
      </c>
      <c r="P415" s="61">
        <f t="shared" si="95"/>
        <v>0</v>
      </c>
      <c r="Q415" s="72">
        <f t="shared" si="96"/>
        <v>0</v>
      </c>
      <c r="R415" s="72">
        <v>0</v>
      </c>
      <c r="S415" s="60">
        <v>0</v>
      </c>
      <c r="T415" s="72">
        <f t="shared" si="97"/>
        <v>0</v>
      </c>
      <c r="U415" s="72">
        <v>0</v>
      </c>
      <c r="V415" s="72">
        <v>0</v>
      </c>
      <c r="W415" s="72">
        <f t="shared" si="98"/>
        <v>0</v>
      </c>
      <c r="X415" s="72">
        <v>0</v>
      </c>
      <c r="Y415" s="60">
        <v>0</v>
      </c>
      <c r="Z415" s="61">
        <f t="shared" si="99"/>
        <v>562.34</v>
      </c>
      <c r="AA415" s="72">
        <f t="shared" si="100"/>
        <v>562.34</v>
      </c>
      <c r="AB415" s="72">
        <v>0</v>
      </c>
      <c r="AC415" s="60">
        <v>562.34</v>
      </c>
      <c r="AD415" s="72">
        <f t="shared" si="101"/>
        <v>0</v>
      </c>
      <c r="AE415" s="72">
        <v>0</v>
      </c>
      <c r="AF415" s="60">
        <v>0</v>
      </c>
      <c r="AG415" s="72">
        <f t="shared" si="102"/>
        <v>0</v>
      </c>
      <c r="AH415" s="72">
        <v>0</v>
      </c>
      <c r="AI415" s="60">
        <v>0</v>
      </c>
      <c r="AJ415" s="72">
        <f t="shared" si="103"/>
        <v>0</v>
      </c>
      <c r="AK415" s="72">
        <v>0</v>
      </c>
      <c r="AL415" s="60">
        <v>0</v>
      </c>
      <c r="AM415" s="72">
        <f t="shared" si="104"/>
        <v>0</v>
      </c>
      <c r="AN415" s="72">
        <v>0</v>
      </c>
      <c r="AO415" s="60">
        <v>0</v>
      </c>
    </row>
    <row r="416" spans="1:41" ht="20.100000000000001" customHeight="1">
      <c r="A416" s="59" t="s">
        <v>351</v>
      </c>
      <c r="B416" s="59" t="s">
        <v>91</v>
      </c>
      <c r="C416" s="59" t="s">
        <v>219</v>
      </c>
      <c r="D416" s="59" t="s">
        <v>352</v>
      </c>
      <c r="E416" s="72">
        <f t="shared" si="90"/>
        <v>77.66</v>
      </c>
      <c r="F416" s="72">
        <f t="shared" si="91"/>
        <v>15.32</v>
      </c>
      <c r="G416" s="72">
        <f t="shared" si="92"/>
        <v>15.32</v>
      </c>
      <c r="H416" s="72">
        <v>0</v>
      </c>
      <c r="I416" s="60">
        <v>15.32</v>
      </c>
      <c r="J416" s="72">
        <f t="shared" si="93"/>
        <v>0</v>
      </c>
      <c r="K416" s="72">
        <v>0</v>
      </c>
      <c r="L416" s="60">
        <v>0</v>
      </c>
      <c r="M416" s="72">
        <f t="shared" si="94"/>
        <v>0</v>
      </c>
      <c r="N416" s="72">
        <v>0</v>
      </c>
      <c r="O416" s="60">
        <v>0</v>
      </c>
      <c r="P416" s="61">
        <f t="shared" si="95"/>
        <v>0</v>
      </c>
      <c r="Q416" s="72">
        <f t="shared" si="96"/>
        <v>0</v>
      </c>
      <c r="R416" s="72">
        <v>0</v>
      </c>
      <c r="S416" s="60">
        <v>0</v>
      </c>
      <c r="T416" s="72">
        <f t="shared" si="97"/>
        <v>0</v>
      </c>
      <c r="U416" s="72">
        <v>0</v>
      </c>
      <c r="V416" s="72">
        <v>0</v>
      </c>
      <c r="W416" s="72">
        <f t="shared" si="98"/>
        <v>0</v>
      </c>
      <c r="X416" s="72">
        <v>0</v>
      </c>
      <c r="Y416" s="60">
        <v>0</v>
      </c>
      <c r="Z416" s="61">
        <f t="shared" si="99"/>
        <v>62.34</v>
      </c>
      <c r="AA416" s="72">
        <f t="shared" si="100"/>
        <v>62.34</v>
      </c>
      <c r="AB416" s="72">
        <v>0</v>
      </c>
      <c r="AC416" s="60">
        <v>62.34</v>
      </c>
      <c r="AD416" s="72">
        <f t="shared" si="101"/>
        <v>0</v>
      </c>
      <c r="AE416" s="72">
        <v>0</v>
      </c>
      <c r="AF416" s="60">
        <v>0</v>
      </c>
      <c r="AG416" s="72">
        <f t="shared" si="102"/>
        <v>0</v>
      </c>
      <c r="AH416" s="72">
        <v>0</v>
      </c>
      <c r="AI416" s="60">
        <v>0</v>
      </c>
      <c r="AJ416" s="72">
        <f t="shared" si="103"/>
        <v>0</v>
      </c>
      <c r="AK416" s="72">
        <v>0</v>
      </c>
      <c r="AL416" s="60">
        <v>0</v>
      </c>
      <c r="AM416" s="72">
        <f t="shared" si="104"/>
        <v>0</v>
      </c>
      <c r="AN416" s="72">
        <v>0</v>
      </c>
      <c r="AO416" s="60">
        <v>0</v>
      </c>
    </row>
    <row r="417" spans="1:41" ht="20.100000000000001" customHeight="1">
      <c r="A417" s="59" t="s">
        <v>351</v>
      </c>
      <c r="B417" s="59" t="s">
        <v>101</v>
      </c>
      <c r="C417" s="59" t="s">
        <v>219</v>
      </c>
      <c r="D417" s="59" t="s">
        <v>353</v>
      </c>
      <c r="E417" s="72">
        <f t="shared" si="90"/>
        <v>500</v>
      </c>
      <c r="F417" s="72">
        <f t="shared" si="91"/>
        <v>0</v>
      </c>
      <c r="G417" s="72">
        <f t="shared" si="92"/>
        <v>0</v>
      </c>
      <c r="H417" s="72">
        <v>0</v>
      </c>
      <c r="I417" s="60">
        <v>0</v>
      </c>
      <c r="J417" s="72">
        <f t="shared" si="93"/>
        <v>0</v>
      </c>
      <c r="K417" s="72">
        <v>0</v>
      </c>
      <c r="L417" s="60">
        <v>0</v>
      </c>
      <c r="M417" s="72">
        <f t="shared" si="94"/>
        <v>0</v>
      </c>
      <c r="N417" s="72">
        <v>0</v>
      </c>
      <c r="O417" s="60">
        <v>0</v>
      </c>
      <c r="P417" s="61">
        <f t="shared" si="95"/>
        <v>0</v>
      </c>
      <c r="Q417" s="72">
        <f t="shared" si="96"/>
        <v>0</v>
      </c>
      <c r="R417" s="72">
        <v>0</v>
      </c>
      <c r="S417" s="60">
        <v>0</v>
      </c>
      <c r="T417" s="72">
        <f t="shared" si="97"/>
        <v>0</v>
      </c>
      <c r="U417" s="72">
        <v>0</v>
      </c>
      <c r="V417" s="72">
        <v>0</v>
      </c>
      <c r="W417" s="72">
        <f t="shared" si="98"/>
        <v>0</v>
      </c>
      <c r="X417" s="72">
        <v>0</v>
      </c>
      <c r="Y417" s="60">
        <v>0</v>
      </c>
      <c r="Z417" s="61">
        <f t="shared" si="99"/>
        <v>500</v>
      </c>
      <c r="AA417" s="72">
        <f t="shared" si="100"/>
        <v>500</v>
      </c>
      <c r="AB417" s="72">
        <v>0</v>
      </c>
      <c r="AC417" s="60">
        <v>500</v>
      </c>
      <c r="AD417" s="72">
        <f t="shared" si="101"/>
        <v>0</v>
      </c>
      <c r="AE417" s="72">
        <v>0</v>
      </c>
      <c r="AF417" s="60">
        <v>0</v>
      </c>
      <c r="AG417" s="72">
        <f t="shared" si="102"/>
        <v>0</v>
      </c>
      <c r="AH417" s="72">
        <v>0</v>
      </c>
      <c r="AI417" s="60">
        <v>0</v>
      </c>
      <c r="AJ417" s="72">
        <f t="shared" si="103"/>
        <v>0</v>
      </c>
      <c r="AK417" s="72">
        <v>0</v>
      </c>
      <c r="AL417" s="60">
        <v>0</v>
      </c>
      <c r="AM417" s="72">
        <f t="shared" si="104"/>
        <v>0</v>
      </c>
      <c r="AN417" s="72">
        <v>0</v>
      </c>
      <c r="AO417" s="60">
        <v>0</v>
      </c>
    </row>
    <row r="418" spans="1:41" ht="20.100000000000001" customHeight="1">
      <c r="A418" s="59" t="s">
        <v>36</v>
      </c>
      <c r="B418" s="59" t="s">
        <v>36</v>
      </c>
      <c r="C418" s="59" t="s">
        <v>36</v>
      </c>
      <c r="D418" s="59" t="s">
        <v>333</v>
      </c>
      <c r="E418" s="72">
        <f t="shared" si="90"/>
        <v>12.92</v>
      </c>
      <c r="F418" s="72">
        <f t="shared" si="91"/>
        <v>12.92</v>
      </c>
      <c r="G418" s="72">
        <f t="shared" si="92"/>
        <v>12.92</v>
      </c>
      <c r="H418" s="72">
        <v>12.92</v>
      </c>
      <c r="I418" s="60">
        <v>0</v>
      </c>
      <c r="J418" s="72">
        <f t="shared" si="93"/>
        <v>0</v>
      </c>
      <c r="K418" s="72">
        <v>0</v>
      </c>
      <c r="L418" s="60">
        <v>0</v>
      </c>
      <c r="M418" s="72">
        <f t="shared" si="94"/>
        <v>0</v>
      </c>
      <c r="N418" s="72">
        <v>0</v>
      </c>
      <c r="O418" s="60">
        <v>0</v>
      </c>
      <c r="P418" s="61">
        <f t="shared" si="95"/>
        <v>0</v>
      </c>
      <c r="Q418" s="72">
        <f t="shared" si="96"/>
        <v>0</v>
      </c>
      <c r="R418" s="72">
        <v>0</v>
      </c>
      <c r="S418" s="60">
        <v>0</v>
      </c>
      <c r="T418" s="72">
        <f t="shared" si="97"/>
        <v>0</v>
      </c>
      <c r="U418" s="72">
        <v>0</v>
      </c>
      <c r="V418" s="72">
        <v>0</v>
      </c>
      <c r="W418" s="72">
        <f t="shared" si="98"/>
        <v>0</v>
      </c>
      <c r="X418" s="72">
        <v>0</v>
      </c>
      <c r="Y418" s="60">
        <v>0</v>
      </c>
      <c r="Z418" s="61">
        <f t="shared" si="99"/>
        <v>0</v>
      </c>
      <c r="AA418" s="72">
        <f t="shared" si="100"/>
        <v>0</v>
      </c>
      <c r="AB418" s="72">
        <v>0</v>
      </c>
      <c r="AC418" s="60">
        <v>0</v>
      </c>
      <c r="AD418" s="72">
        <f t="shared" si="101"/>
        <v>0</v>
      </c>
      <c r="AE418" s="72">
        <v>0</v>
      </c>
      <c r="AF418" s="60">
        <v>0</v>
      </c>
      <c r="AG418" s="72">
        <f t="shared" si="102"/>
        <v>0</v>
      </c>
      <c r="AH418" s="72">
        <v>0</v>
      </c>
      <c r="AI418" s="60">
        <v>0</v>
      </c>
      <c r="AJ418" s="72">
        <f t="shared" si="103"/>
        <v>0</v>
      </c>
      <c r="AK418" s="72">
        <v>0</v>
      </c>
      <c r="AL418" s="60">
        <v>0</v>
      </c>
      <c r="AM418" s="72">
        <f t="shared" si="104"/>
        <v>0</v>
      </c>
      <c r="AN418" s="72">
        <v>0</v>
      </c>
      <c r="AO418" s="60">
        <v>0</v>
      </c>
    </row>
    <row r="419" spans="1:41" ht="20.100000000000001" customHeight="1">
      <c r="A419" s="59" t="s">
        <v>334</v>
      </c>
      <c r="B419" s="59" t="s">
        <v>91</v>
      </c>
      <c r="C419" s="59" t="s">
        <v>219</v>
      </c>
      <c r="D419" s="59" t="s">
        <v>335</v>
      </c>
      <c r="E419" s="72">
        <f t="shared" si="90"/>
        <v>0.31</v>
      </c>
      <c r="F419" s="72">
        <f t="shared" si="91"/>
        <v>0.31</v>
      </c>
      <c r="G419" s="72">
        <f t="shared" si="92"/>
        <v>0.31</v>
      </c>
      <c r="H419" s="72">
        <v>0.31</v>
      </c>
      <c r="I419" s="60">
        <v>0</v>
      </c>
      <c r="J419" s="72">
        <f t="shared" si="93"/>
        <v>0</v>
      </c>
      <c r="K419" s="72">
        <v>0</v>
      </c>
      <c r="L419" s="60">
        <v>0</v>
      </c>
      <c r="M419" s="72">
        <f t="shared" si="94"/>
        <v>0</v>
      </c>
      <c r="N419" s="72">
        <v>0</v>
      </c>
      <c r="O419" s="60">
        <v>0</v>
      </c>
      <c r="P419" s="61">
        <f t="shared" si="95"/>
        <v>0</v>
      </c>
      <c r="Q419" s="72">
        <f t="shared" si="96"/>
        <v>0</v>
      </c>
      <c r="R419" s="72">
        <v>0</v>
      </c>
      <c r="S419" s="60">
        <v>0</v>
      </c>
      <c r="T419" s="72">
        <f t="shared" si="97"/>
        <v>0</v>
      </c>
      <c r="U419" s="72">
        <v>0</v>
      </c>
      <c r="V419" s="72">
        <v>0</v>
      </c>
      <c r="W419" s="72">
        <f t="shared" si="98"/>
        <v>0</v>
      </c>
      <c r="X419" s="72">
        <v>0</v>
      </c>
      <c r="Y419" s="60">
        <v>0</v>
      </c>
      <c r="Z419" s="61">
        <f t="shared" si="99"/>
        <v>0</v>
      </c>
      <c r="AA419" s="72">
        <f t="shared" si="100"/>
        <v>0</v>
      </c>
      <c r="AB419" s="72">
        <v>0</v>
      </c>
      <c r="AC419" s="60">
        <v>0</v>
      </c>
      <c r="AD419" s="72">
        <f t="shared" si="101"/>
        <v>0</v>
      </c>
      <c r="AE419" s="72">
        <v>0</v>
      </c>
      <c r="AF419" s="60">
        <v>0</v>
      </c>
      <c r="AG419" s="72">
        <f t="shared" si="102"/>
        <v>0</v>
      </c>
      <c r="AH419" s="72">
        <v>0</v>
      </c>
      <c r="AI419" s="60">
        <v>0</v>
      </c>
      <c r="AJ419" s="72">
        <f t="shared" si="103"/>
        <v>0</v>
      </c>
      <c r="AK419" s="72">
        <v>0</v>
      </c>
      <c r="AL419" s="60">
        <v>0</v>
      </c>
      <c r="AM419" s="72">
        <f t="shared" si="104"/>
        <v>0</v>
      </c>
      <c r="AN419" s="72">
        <v>0</v>
      </c>
      <c r="AO419" s="60">
        <v>0</v>
      </c>
    </row>
    <row r="420" spans="1:41" ht="20.100000000000001" customHeight="1">
      <c r="A420" s="59" t="s">
        <v>334</v>
      </c>
      <c r="B420" s="59" t="s">
        <v>90</v>
      </c>
      <c r="C420" s="59" t="s">
        <v>219</v>
      </c>
      <c r="D420" s="59" t="s">
        <v>336</v>
      </c>
      <c r="E420" s="72">
        <f t="shared" si="90"/>
        <v>12.61</v>
      </c>
      <c r="F420" s="72">
        <f t="shared" si="91"/>
        <v>12.61</v>
      </c>
      <c r="G420" s="72">
        <f t="shared" si="92"/>
        <v>12.61</v>
      </c>
      <c r="H420" s="72">
        <v>12.61</v>
      </c>
      <c r="I420" s="60">
        <v>0</v>
      </c>
      <c r="J420" s="72">
        <f t="shared" si="93"/>
        <v>0</v>
      </c>
      <c r="K420" s="72">
        <v>0</v>
      </c>
      <c r="L420" s="60">
        <v>0</v>
      </c>
      <c r="M420" s="72">
        <f t="shared" si="94"/>
        <v>0</v>
      </c>
      <c r="N420" s="72">
        <v>0</v>
      </c>
      <c r="O420" s="60">
        <v>0</v>
      </c>
      <c r="P420" s="61">
        <f t="shared" si="95"/>
        <v>0</v>
      </c>
      <c r="Q420" s="72">
        <f t="shared" si="96"/>
        <v>0</v>
      </c>
      <c r="R420" s="72">
        <v>0</v>
      </c>
      <c r="S420" s="60">
        <v>0</v>
      </c>
      <c r="T420" s="72">
        <f t="shared" si="97"/>
        <v>0</v>
      </c>
      <c r="U420" s="72">
        <v>0</v>
      </c>
      <c r="V420" s="72">
        <v>0</v>
      </c>
      <c r="W420" s="72">
        <f t="shared" si="98"/>
        <v>0</v>
      </c>
      <c r="X420" s="72">
        <v>0</v>
      </c>
      <c r="Y420" s="60">
        <v>0</v>
      </c>
      <c r="Z420" s="61">
        <f t="shared" si="99"/>
        <v>0</v>
      </c>
      <c r="AA420" s="72">
        <f t="shared" si="100"/>
        <v>0</v>
      </c>
      <c r="AB420" s="72">
        <v>0</v>
      </c>
      <c r="AC420" s="60">
        <v>0</v>
      </c>
      <c r="AD420" s="72">
        <f t="shared" si="101"/>
        <v>0</v>
      </c>
      <c r="AE420" s="72">
        <v>0</v>
      </c>
      <c r="AF420" s="60">
        <v>0</v>
      </c>
      <c r="AG420" s="72">
        <f t="shared" si="102"/>
        <v>0</v>
      </c>
      <c r="AH420" s="72">
        <v>0</v>
      </c>
      <c r="AI420" s="60">
        <v>0</v>
      </c>
      <c r="AJ420" s="72">
        <f t="shared" si="103"/>
        <v>0</v>
      </c>
      <c r="AK420" s="72">
        <v>0</v>
      </c>
      <c r="AL420" s="60">
        <v>0</v>
      </c>
      <c r="AM420" s="72">
        <f t="shared" si="104"/>
        <v>0</v>
      </c>
      <c r="AN420" s="72">
        <v>0</v>
      </c>
      <c r="AO420" s="60">
        <v>0</v>
      </c>
    </row>
    <row r="421" spans="1:41" ht="20.100000000000001" customHeight="1">
      <c r="A421" s="59" t="s">
        <v>36</v>
      </c>
      <c r="B421" s="59" t="s">
        <v>36</v>
      </c>
      <c r="C421" s="59" t="s">
        <v>36</v>
      </c>
      <c r="D421" s="59" t="s">
        <v>223</v>
      </c>
      <c r="E421" s="72">
        <f t="shared" si="90"/>
        <v>356.21</v>
      </c>
      <c r="F421" s="72">
        <f t="shared" si="91"/>
        <v>356.21</v>
      </c>
      <c r="G421" s="72">
        <f t="shared" si="92"/>
        <v>356.21</v>
      </c>
      <c r="H421" s="72">
        <v>152.44999999999999</v>
      </c>
      <c r="I421" s="60">
        <v>203.76</v>
      </c>
      <c r="J421" s="72">
        <f t="shared" si="93"/>
        <v>0</v>
      </c>
      <c r="K421" s="72">
        <v>0</v>
      </c>
      <c r="L421" s="60">
        <v>0</v>
      </c>
      <c r="M421" s="72">
        <f t="shared" si="94"/>
        <v>0</v>
      </c>
      <c r="N421" s="72">
        <v>0</v>
      </c>
      <c r="O421" s="60">
        <v>0</v>
      </c>
      <c r="P421" s="61">
        <f t="shared" si="95"/>
        <v>0</v>
      </c>
      <c r="Q421" s="72">
        <f t="shared" si="96"/>
        <v>0</v>
      </c>
      <c r="R421" s="72">
        <v>0</v>
      </c>
      <c r="S421" s="60">
        <v>0</v>
      </c>
      <c r="T421" s="72">
        <f t="shared" si="97"/>
        <v>0</v>
      </c>
      <c r="U421" s="72">
        <v>0</v>
      </c>
      <c r="V421" s="72">
        <v>0</v>
      </c>
      <c r="W421" s="72">
        <f t="shared" si="98"/>
        <v>0</v>
      </c>
      <c r="X421" s="72">
        <v>0</v>
      </c>
      <c r="Y421" s="60">
        <v>0</v>
      </c>
      <c r="Z421" s="61">
        <f t="shared" si="99"/>
        <v>0</v>
      </c>
      <c r="AA421" s="72">
        <f t="shared" si="100"/>
        <v>0</v>
      </c>
      <c r="AB421" s="72">
        <v>0</v>
      </c>
      <c r="AC421" s="60">
        <v>0</v>
      </c>
      <c r="AD421" s="72">
        <f t="shared" si="101"/>
        <v>0</v>
      </c>
      <c r="AE421" s="72">
        <v>0</v>
      </c>
      <c r="AF421" s="60">
        <v>0</v>
      </c>
      <c r="AG421" s="72">
        <f t="shared" si="102"/>
        <v>0</v>
      </c>
      <c r="AH421" s="72">
        <v>0</v>
      </c>
      <c r="AI421" s="60">
        <v>0</v>
      </c>
      <c r="AJ421" s="72">
        <f t="shared" si="103"/>
        <v>0</v>
      </c>
      <c r="AK421" s="72">
        <v>0</v>
      </c>
      <c r="AL421" s="60">
        <v>0</v>
      </c>
      <c r="AM421" s="72">
        <f t="shared" si="104"/>
        <v>0</v>
      </c>
      <c r="AN421" s="72">
        <v>0</v>
      </c>
      <c r="AO421" s="60">
        <v>0</v>
      </c>
    </row>
    <row r="422" spans="1:41" ht="20.100000000000001" customHeight="1">
      <c r="A422" s="59" t="s">
        <v>36</v>
      </c>
      <c r="B422" s="59" t="s">
        <v>36</v>
      </c>
      <c r="C422" s="59" t="s">
        <v>36</v>
      </c>
      <c r="D422" s="59" t="s">
        <v>346</v>
      </c>
      <c r="E422" s="72">
        <f t="shared" si="90"/>
        <v>354.08</v>
      </c>
      <c r="F422" s="72">
        <f t="shared" si="91"/>
        <v>354.08</v>
      </c>
      <c r="G422" s="72">
        <f t="shared" si="92"/>
        <v>354.08</v>
      </c>
      <c r="H422" s="72">
        <v>152.44</v>
      </c>
      <c r="I422" s="60">
        <v>201.64</v>
      </c>
      <c r="J422" s="72">
        <f t="shared" si="93"/>
        <v>0</v>
      </c>
      <c r="K422" s="72">
        <v>0</v>
      </c>
      <c r="L422" s="60">
        <v>0</v>
      </c>
      <c r="M422" s="72">
        <f t="shared" si="94"/>
        <v>0</v>
      </c>
      <c r="N422" s="72">
        <v>0</v>
      </c>
      <c r="O422" s="60">
        <v>0</v>
      </c>
      <c r="P422" s="61">
        <f t="shared" si="95"/>
        <v>0</v>
      </c>
      <c r="Q422" s="72">
        <f t="shared" si="96"/>
        <v>0</v>
      </c>
      <c r="R422" s="72">
        <v>0</v>
      </c>
      <c r="S422" s="60">
        <v>0</v>
      </c>
      <c r="T422" s="72">
        <f t="shared" si="97"/>
        <v>0</v>
      </c>
      <c r="U422" s="72">
        <v>0</v>
      </c>
      <c r="V422" s="72">
        <v>0</v>
      </c>
      <c r="W422" s="72">
        <f t="shared" si="98"/>
        <v>0</v>
      </c>
      <c r="X422" s="72">
        <v>0</v>
      </c>
      <c r="Y422" s="60">
        <v>0</v>
      </c>
      <c r="Z422" s="61">
        <f t="shared" si="99"/>
        <v>0</v>
      </c>
      <c r="AA422" s="72">
        <f t="shared" si="100"/>
        <v>0</v>
      </c>
      <c r="AB422" s="72">
        <v>0</v>
      </c>
      <c r="AC422" s="60">
        <v>0</v>
      </c>
      <c r="AD422" s="72">
        <f t="shared" si="101"/>
        <v>0</v>
      </c>
      <c r="AE422" s="72">
        <v>0</v>
      </c>
      <c r="AF422" s="60">
        <v>0</v>
      </c>
      <c r="AG422" s="72">
        <f t="shared" si="102"/>
        <v>0</v>
      </c>
      <c r="AH422" s="72">
        <v>0</v>
      </c>
      <c r="AI422" s="60">
        <v>0</v>
      </c>
      <c r="AJ422" s="72">
        <f t="shared" si="103"/>
        <v>0</v>
      </c>
      <c r="AK422" s="72">
        <v>0</v>
      </c>
      <c r="AL422" s="60">
        <v>0</v>
      </c>
      <c r="AM422" s="72">
        <f t="shared" si="104"/>
        <v>0</v>
      </c>
      <c r="AN422" s="72">
        <v>0</v>
      </c>
      <c r="AO422" s="60">
        <v>0</v>
      </c>
    </row>
    <row r="423" spans="1:41" ht="20.100000000000001" customHeight="1">
      <c r="A423" s="59" t="s">
        <v>347</v>
      </c>
      <c r="B423" s="59" t="s">
        <v>91</v>
      </c>
      <c r="C423" s="59" t="s">
        <v>224</v>
      </c>
      <c r="D423" s="59" t="s">
        <v>348</v>
      </c>
      <c r="E423" s="72">
        <f t="shared" si="90"/>
        <v>81</v>
      </c>
      <c r="F423" s="72">
        <f t="shared" si="91"/>
        <v>81</v>
      </c>
      <c r="G423" s="72">
        <f t="shared" si="92"/>
        <v>81</v>
      </c>
      <c r="H423" s="72">
        <v>81</v>
      </c>
      <c r="I423" s="60">
        <v>0</v>
      </c>
      <c r="J423" s="72">
        <f t="shared" si="93"/>
        <v>0</v>
      </c>
      <c r="K423" s="72">
        <v>0</v>
      </c>
      <c r="L423" s="60">
        <v>0</v>
      </c>
      <c r="M423" s="72">
        <f t="shared" si="94"/>
        <v>0</v>
      </c>
      <c r="N423" s="72">
        <v>0</v>
      </c>
      <c r="O423" s="60">
        <v>0</v>
      </c>
      <c r="P423" s="61">
        <f t="shared" si="95"/>
        <v>0</v>
      </c>
      <c r="Q423" s="72">
        <f t="shared" si="96"/>
        <v>0</v>
      </c>
      <c r="R423" s="72">
        <v>0</v>
      </c>
      <c r="S423" s="60">
        <v>0</v>
      </c>
      <c r="T423" s="72">
        <f t="shared" si="97"/>
        <v>0</v>
      </c>
      <c r="U423" s="72">
        <v>0</v>
      </c>
      <c r="V423" s="72">
        <v>0</v>
      </c>
      <c r="W423" s="72">
        <f t="shared" si="98"/>
        <v>0</v>
      </c>
      <c r="X423" s="72">
        <v>0</v>
      </c>
      <c r="Y423" s="60">
        <v>0</v>
      </c>
      <c r="Z423" s="61">
        <f t="shared" si="99"/>
        <v>0</v>
      </c>
      <c r="AA423" s="72">
        <f t="shared" si="100"/>
        <v>0</v>
      </c>
      <c r="AB423" s="72">
        <v>0</v>
      </c>
      <c r="AC423" s="60">
        <v>0</v>
      </c>
      <c r="AD423" s="72">
        <f t="shared" si="101"/>
        <v>0</v>
      </c>
      <c r="AE423" s="72">
        <v>0</v>
      </c>
      <c r="AF423" s="60">
        <v>0</v>
      </c>
      <c r="AG423" s="72">
        <f t="shared" si="102"/>
        <v>0</v>
      </c>
      <c r="AH423" s="72">
        <v>0</v>
      </c>
      <c r="AI423" s="60">
        <v>0</v>
      </c>
      <c r="AJ423" s="72">
        <f t="shared" si="103"/>
        <v>0</v>
      </c>
      <c r="AK423" s="72">
        <v>0</v>
      </c>
      <c r="AL423" s="60">
        <v>0</v>
      </c>
      <c r="AM423" s="72">
        <f t="shared" si="104"/>
        <v>0</v>
      </c>
      <c r="AN423" s="72">
        <v>0</v>
      </c>
      <c r="AO423" s="60">
        <v>0</v>
      </c>
    </row>
    <row r="424" spans="1:41" ht="20.100000000000001" customHeight="1">
      <c r="A424" s="59" t="s">
        <v>347</v>
      </c>
      <c r="B424" s="59" t="s">
        <v>101</v>
      </c>
      <c r="C424" s="59" t="s">
        <v>224</v>
      </c>
      <c r="D424" s="59" t="s">
        <v>349</v>
      </c>
      <c r="E424" s="72">
        <f t="shared" si="90"/>
        <v>273.08</v>
      </c>
      <c r="F424" s="72">
        <f t="shared" si="91"/>
        <v>273.08</v>
      </c>
      <c r="G424" s="72">
        <f t="shared" si="92"/>
        <v>273.08</v>
      </c>
      <c r="H424" s="72">
        <v>71.44</v>
      </c>
      <c r="I424" s="60">
        <v>201.64</v>
      </c>
      <c r="J424" s="72">
        <f t="shared" si="93"/>
        <v>0</v>
      </c>
      <c r="K424" s="72">
        <v>0</v>
      </c>
      <c r="L424" s="60">
        <v>0</v>
      </c>
      <c r="M424" s="72">
        <f t="shared" si="94"/>
        <v>0</v>
      </c>
      <c r="N424" s="72">
        <v>0</v>
      </c>
      <c r="O424" s="60">
        <v>0</v>
      </c>
      <c r="P424" s="61">
        <f t="shared" si="95"/>
        <v>0</v>
      </c>
      <c r="Q424" s="72">
        <f t="shared" si="96"/>
        <v>0</v>
      </c>
      <c r="R424" s="72">
        <v>0</v>
      </c>
      <c r="S424" s="60">
        <v>0</v>
      </c>
      <c r="T424" s="72">
        <f t="shared" si="97"/>
        <v>0</v>
      </c>
      <c r="U424" s="72">
        <v>0</v>
      </c>
      <c r="V424" s="72">
        <v>0</v>
      </c>
      <c r="W424" s="72">
        <f t="shared" si="98"/>
        <v>0</v>
      </c>
      <c r="X424" s="72">
        <v>0</v>
      </c>
      <c r="Y424" s="60">
        <v>0</v>
      </c>
      <c r="Z424" s="61">
        <f t="shared" si="99"/>
        <v>0</v>
      </c>
      <c r="AA424" s="72">
        <f t="shared" si="100"/>
        <v>0</v>
      </c>
      <c r="AB424" s="72">
        <v>0</v>
      </c>
      <c r="AC424" s="60">
        <v>0</v>
      </c>
      <c r="AD424" s="72">
        <f t="shared" si="101"/>
        <v>0</v>
      </c>
      <c r="AE424" s="72">
        <v>0</v>
      </c>
      <c r="AF424" s="60">
        <v>0</v>
      </c>
      <c r="AG424" s="72">
        <f t="shared" si="102"/>
        <v>0</v>
      </c>
      <c r="AH424" s="72">
        <v>0</v>
      </c>
      <c r="AI424" s="60">
        <v>0</v>
      </c>
      <c r="AJ424" s="72">
        <f t="shared" si="103"/>
        <v>0</v>
      </c>
      <c r="AK424" s="72">
        <v>0</v>
      </c>
      <c r="AL424" s="60">
        <v>0</v>
      </c>
      <c r="AM424" s="72">
        <f t="shared" si="104"/>
        <v>0</v>
      </c>
      <c r="AN424" s="72">
        <v>0</v>
      </c>
      <c r="AO424" s="60">
        <v>0</v>
      </c>
    </row>
    <row r="425" spans="1:41" ht="20.100000000000001" customHeight="1">
      <c r="A425" s="59" t="s">
        <v>36</v>
      </c>
      <c r="B425" s="59" t="s">
        <v>36</v>
      </c>
      <c r="C425" s="59" t="s">
        <v>36</v>
      </c>
      <c r="D425" s="59" t="s">
        <v>350</v>
      </c>
      <c r="E425" s="72">
        <f t="shared" si="90"/>
        <v>2.12</v>
      </c>
      <c r="F425" s="72">
        <f t="shared" si="91"/>
        <v>2.12</v>
      </c>
      <c r="G425" s="72">
        <f t="shared" si="92"/>
        <v>2.12</v>
      </c>
      <c r="H425" s="72">
        <v>0</v>
      </c>
      <c r="I425" s="60">
        <v>2.12</v>
      </c>
      <c r="J425" s="72">
        <f t="shared" si="93"/>
        <v>0</v>
      </c>
      <c r="K425" s="72">
        <v>0</v>
      </c>
      <c r="L425" s="60">
        <v>0</v>
      </c>
      <c r="M425" s="72">
        <f t="shared" si="94"/>
        <v>0</v>
      </c>
      <c r="N425" s="72">
        <v>0</v>
      </c>
      <c r="O425" s="60">
        <v>0</v>
      </c>
      <c r="P425" s="61">
        <f t="shared" si="95"/>
        <v>0</v>
      </c>
      <c r="Q425" s="72">
        <f t="shared" si="96"/>
        <v>0</v>
      </c>
      <c r="R425" s="72">
        <v>0</v>
      </c>
      <c r="S425" s="60">
        <v>0</v>
      </c>
      <c r="T425" s="72">
        <f t="shared" si="97"/>
        <v>0</v>
      </c>
      <c r="U425" s="72">
        <v>0</v>
      </c>
      <c r="V425" s="72">
        <v>0</v>
      </c>
      <c r="W425" s="72">
        <f t="shared" si="98"/>
        <v>0</v>
      </c>
      <c r="X425" s="72">
        <v>0</v>
      </c>
      <c r="Y425" s="60">
        <v>0</v>
      </c>
      <c r="Z425" s="61">
        <f t="shared" si="99"/>
        <v>0</v>
      </c>
      <c r="AA425" s="72">
        <f t="shared" si="100"/>
        <v>0</v>
      </c>
      <c r="AB425" s="72">
        <v>0</v>
      </c>
      <c r="AC425" s="60">
        <v>0</v>
      </c>
      <c r="AD425" s="72">
        <f t="shared" si="101"/>
        <v>0</v>
      </c>
      <c r="AE425" s="72">
        <v>0</v>
      </c>
      <c r="AF425" s="60">
        <v>0</v>
      </c>
      <c r="AG425" s="72">
        <f t="shared" si="102"/>
        <v>0</v>
      </c>
      <c r="AH425" s="72">
        <v>0</v>
      </c>
      <c r="AI425" s="60">
        <v>0</v>
      </c>
      <c r="AJ425" s="72">
        <f t="shared" si="103"/>
        <v>0</v>
      </c>
      <c r="AK425" s="72">
        <v>0</v>
      </c>
      <c r="AL425" s="60">
        <v>0</v>
      </c>
      <c r="AM425" s="72">
        <f t="shared" si="104"/>
        <v>0</v>
      </c>
      <c r="AN425" s="72">
        <v>0</v>
      </c>
      <c r="AO425" s="60">
        <v>0</v>
      </c>
    </row>
    <row r="426" spans="1:41" ht="20.100000000000001" customHeight="1">
      <c r="A426" s="59" t="s">
        <v>351</v>
      </c>
      <c r="B426" s="59" t="s">
        <v>91</v>
      </c>
      <c r="C426" s="59" t="s">
        <v>224</v>
      </c>
      <c r="D426" s="59" t="s">
        <v>352</v>
      </c>
      <c r="E426" s="72">
        <f t="shared" si="90"/>
        <v>2.12</v>
      </c>
      <c r="F426" s="72">
        <f t="shared" si="91"/>
        <v>2.12</v>
      </c>
      <c r="G426" s="72">
        <f t="shared" si="92"/>
        <v>2.12</v>
      </c>
      <c r="H426" s="72">
        <v>0</v>
      </c>
      <c r="I426" s="60">
        <v>2.12</v>
      </c>
      <c r="J426" s="72">
        <f t="shared" si="93"/>
        <v>0</v>
      </c>
      <c r="K426" s="72">
        <v>0</v>
      </c>
      <c r="L426" s="60">
        <v>0</v>
      </c>
      <c r="M426" s="72">
        <f t="shared" si="94"/>
        <v>0</v>
      </c>
      <c r="N426" s="72">
        <v>0</v>
      </c>
      <c r="O426" s="60">
        <v>0</v>
      </c>
      <c r="P426" s="61">
        <f t="shared" si="95"/>
        <v>0</v>
      </c>
      <c r="Q426" s="72">
        <f t="shared" si="96"/>
        <v>0</v>
      </c>
      <c r="R426" s="72">
        <v>0</v>
      </c>
      <c r="S426" s="60">
        <v>0</v>
      </c>
      <c r="T426" s="72">
        <f t="shared" si="97"/>
        <v>0</v>
      </c>
      <c r="U426" s="72">
        <v>0</v>
      </c>
      <c r="V426" s="72">
        <v>0</v>
      </c>
      <c r="W426" s="72">
        <f t="shared" si="98"/>
        <v>0</v>
      </c>
      <c r="X426" s="72">
        <v>0</v>
      </c>
      <c r="Y426" s="60">
        <v>0</v>
      </c>
      <c r="Z426" s="61">
        <f t="shared" si="99"/>
        <v>0</v>
      </c>
      <c r="AA426" s="72">
        <f t="shared" si="100"/>
        <v>0</v>
      </c>
      <c r="AB426" s="72">
        <v>0</v>
      </c>
      <c r="AC426" s="60">
        <v>0</v>
      </c>
      <c r="AD426" s="72">
        <f t="shared" si="101"/>
        <v>0</v>
      </c>
      <c r="AE426" s="72">
        <v>0</v>
      </c>
      <c r="AF426" s="60">
        <v>0</v>
      </c>
      <c r="AG426" s="72">
        <f t="shared" si="102"/>
        <v>0</v>
      </c>
      <c r="AH426" s="72">
        <v>0</v>
      </c>
      <c r="AI426" s="60">
        <v>0</v>
      </c>
      <c r="AJ426" s="72">
        <f t="shared" si="103"/>
        <v>0</v>
      </c>
      <c r="AK426" s="72">
        <v>0</v>
      </c>
      <c r="AL426" s="60">
        <v>0</v>
      </c>
      <c r="AM426" s="72">
        <f t="shared" si="104"/>
        <v>0</v>
      </c>
      <c r="AN426" s="72">
        <v>0</v>
      </c>
      <c r="AO426" s="60">
        <v>0</v>
      </c>
    </row>
    <row r="427" spans="1:41" ht="20.100000000000001" customHeight="1">
      <c r="A427" s="59" t="s">
        <v>36</v>
      </c>
      <c r="B427" s="59" t="s">
        <v>36</v>
      </c>
      <c r="C427" s="59" t="s">
        <v>36</v>
      </c>
      <c r="D427" s="59" t="s">
        <v>333</v>
      </c>
      <c r="E427" s="72">
        <f t="shared" si="90"/>
        <v>0.01</v>
      </c>
      <c r="F427" s="72">
        <f t="shared" si="91"/>
        <v>0.01</v>
      </c>
      <c r="G427" s="72">
        <f t="shared" si="92"/>
        <v>0.01</v>
      </c>
      <c r="H427" s="72">
        <v>0.01</v>
      </c>
      <c r="I427" s="60">
        <v>0</v>
      </c>
      <c r="J427" s="72">
        <f t="shared" si="93"/>
        <v>0</v>
      </c>
      <c r="K427" s="72">
        <v>0</v>
      </c>
      <c r="L427" s="60">
        <v>0</v>
      </c>
      <c r="M427" s="72">
        <f t="shared" si="94"/>
        <v>0</v>
      </c>
      <c r="N427" s="72">
        <v>0</v>
      </c>
      <c r="O427" s="60">
        <v>0</v>
      </c>
      <c r="P427" s="61">
        <f t="shared" si="95"/>
        <v>0</v>
      </c>
      <c r="Q427" s="72">
        <f t="shared" si="96"/>
        <v>0</v>
      </c>
      <c r="R427" s="72">
        <v>0</v>
      </c>
      <c r="S427" s="60">
        <v>0</v>
      </c>
      <c r="T427" s="72">
        <f t="shared" si="97"/>
        <v>0</v>
      </c>
      <c r="U427" s="72">
        <v>0</v>
      </c>
      <c r="V427" s="72">
        <v>0</v>
      </c>
      <c r="W427" s="72">
        <f t="shared" si="98"/>
        <v>0</v>
      </c>
      <c r="X427" s="72">
        <v>0</v>
      </c>
      <c r="Y427" s="60">
        <v>0</v>
      </c>
      <c r="Z427" s="61">
        <f t="shared" si="99"/>
        <v>0</v>
      </c>
      <c r="AA427" s="72">
        <f t="shared" si="100"/>
        <v>0</v>
      </c>
      <c r="AB427" s="72">
        <v>0</v>
      </c>
      <c r="AC427" s="60">
        <v>0</v>
      </c>
      <c r="AD427" s="72">
        <f t="shared" si="101"/>
        <v>0</v>
      </c>
      <c r="AE427" s="72">
        <v>0</v>
      </c>
      <c r="AF427" s="60">
        <v>0</v>
      </c>
      <c r="AG427" s="72">
        <f t="shared" si="102"/>
        <v>0</v>
      </c>
      <c r="AH427" s="72">
        <v>0</v>
      </c>
      <c r="AI427" s="60">
        <v>0</v>
      </c>
      <c r="AJ427" s="72">
        <f t="shared" si="103"/>
        <v>0</v>
      </c>
      <c r="AK427" s="72">
        <v>0</v>
      </c>
      <c r="AL427" s="60">
        <v>0</v>
      </c>
      <c r="AM427" s="72">
        <f t="shared" si="104"/>
        <v>0</v>
      </c>
      <c r="AN427" s="72">
        <v>0</v>
      </c>
      <c r="AO427" s="60">
        <v>0</v>
      </c>
    </row>
    <row r="428" spans="1:41" ht="20.100000000000001" customHeight="1">
      <c r="A428" s="59" t="s">
        <v>334</v>
      </c>
      <c r="B428" s="59" t="s">
        <v>91</v>
      </c>
      <c r="C428" s="59" t="s">
        <v>224</v>
      </c>
      <c r="D428" s="59" t="s">
        <v>335</v>
      </c>
      <c r="E428" s="72">
        <f t="shared" si="90"/>
        <v>0.01</v>
      </c>
      <c r="F428" s="72">
        <f t="shared" si="91"/>
        <v>0.01</v>
      </c>
      <c r="G428" s="72">
        <f t="shared" si="92"/>
        <v>0.01</v>
      </c>
      <c r="H428" s="72">
        <v>0.01</v>
      </c>
      <c r="I428" s="60">
        <v>0</v>
      </c>
      <c r="J428" s="72">
        <f t="shared" si="93"/>
        <v>0</v>
      </c>
      <c r="K428" s="72">
        <v>0</v>
      </c>
      <c r="L428" s="60">
        <v>0</v>
      </c>
      <c r="M428" s="72">
        <f t="shared" si="94"/>
        <v>0</v>
      </c>
      <c r="N428" s="72">
        <v>0</v>
      </c>
      <c r="O428" s="60">
        <v>0</v>
      </c>
      <c r="P428" s="61">
        <f t="shared" si="95"/>
        <v>0</v>
      </c>
      <c r="Q428" s="72">
        <f t="shared" si="96"/>
        <v>0</v>
      </c>
      <c r="R428" s="72">
        <v>0</v>
      </c>
      <c r="S428" s="60">
        <v>0</v>
      </c>
      <c r="T428" s="72">
        <f t="shared" si="97"/>
        <v>0</v>
      </c>
      <c r="U428" s="72">
        <v>0</v>
      </c>
      <c r="V428" s="72">
        <v>0</v>
      </c>
      <c r="W428" s="72">
        <f t="shared" si="98"/>
        <v>0</v>
      </c>
      <c r="X428" s="72">
        <v>0</v>
      </c>
      <c r="Y428" s="60">
        <v>0</v>
      </c>
      <c r="Z428" s="61">
        <f t="shared" si="99"/>
        <v>0</v>
      </c>
      <c r="AA428" s="72">
        <f t="shared" si="100"/>
        <v>0</v>
      </c>
      <c r="AB428" s="72">
        <v>0</v>
      </c>
      <c r="AC428" s="60">
        <v>0</v>
      </c>
      <c r="AD428" s="72">
        <f t="shared" si="101"/>
        <v>0</v>
      </c>
      <c r="AE428" s="72">
        <v>0</v>
      </c>
      <c r="AF428" s="60">
        <v>0</v>
      </c>
      <c r="AG428" s="72">
        <f t="shared" si="102"/>
        <v>0</v>
      </c>
      <c r="AH428" s="72">
        <v>0</v>
      </c>
      <c r="AI428" s="60">
        <v>0</v>
      </c>
      <c r="AJ428" s="72">
        <f t="shared" si="103"/>
        <v>0</v>
      </c>
      <c r="AK428" s="72">
        <v>0</v>
      </c>
      <c r="AL428" s="60">
        <v>0</v>
      </c>
      <c r="AM428" s="72">
        <f t="shared" si="104"/>
        <v>0</v>
      </c>
      <c r="AN428" s="72">
        <v>0</v>
      </c>
      <c r="AO428" s="60">
        <v>0</v>
      </c>
    </row>
    <row r="429" spans="1:41" ht="20.100000000000001" customHeight="1">
      <c r="A429" s="59" t="s">
        <v>36</v>
      </c>
      <c r="B429" s="59" t="s">
        <v>36</v>
      </c>
      <c r="C429" s="59" t="s">
        <v>36</v>
      </c>
      <c r="D429" s="59" t="s">
        <v>225</v>
      </c>
      <c r="E429" s="72">
        <f t="shared" si="90"/>
        <v>164.7</v>
      </c>
      <c r="F429" s="72">
        <f t="shared" si="91"/>
        <v>164.7</v>
      </c>
      <c r="G429" s="72">
        <f t="shared" si="92"/>
        <v>164.7</v>
      </c>
      <c r="H429" s="72">
        <v>164.7</v>
      </c>
      <c r="I429" s="60">
        <v>0</v>
      </c>
      <c r="J429" s="72">
        <f t="shared" si="93"/>
        <v>0</v>
      </c>
      <c r="K429" s="72">
        <v>0</v>
      </c>
      <c r="L429" s="60">
        <v>0</v>
      </c>
      <c r="M429" s="72">
        <f t="shared" si="94"/>
        <v>0</v>
      </c>
      <c r="N429" s="72">
        <v>0</v>
      </c>
      <c r="O429" s="60">
        <v>0</v>
      </c>
      <c r="P429" s="61">
        <f t="shared" si="95"/>
        <v>0</v>
      </c>
      <c r="Q429" s="72">
        <f t="shared" si="96"/>
        <v>0</v>
      </c>
      <c r="R429" s="72">
        <v>0</v>
      </c>
      <c r="S429" s="60">
        <v>0</v>
      </c>
      <c r="T429" s="72">
        <f t="shared" si="97"/>
        <v>0</v>
      </c>
      <c r="U429" s="72">
        <v>0</v>
      </c>
      <c r="V429" s="72">
        <v>0</v>
      </c>
      <c r="W429" s="72">
        <f t="shared" si="98"/>
        <v>0</v>
      </c>
      <c r="X429" s="72">
        <v>0</v>
      </c>
      <c r="Y429" s="60">
        <v>0</v>
      </c>
      <c r="Z429" s="61">
        <f t="shared" si="99"/>
        <v>0</v>
      </c>
      <c r="AA429" s="72">
        <f t="shared" si="100"/>
        <v>0</v>
      </c>
      <c r="AB429" s="72">
        <v>0</v>
      </c>
      <c r="AC429" s="60">
        <v>0</v>
      </c>
      <c r="AD429" s="72">
        <f t="shared" si="101"/>
        <v>0</v>
      </c>
      <c r="AE429" s="72">
        <v>0</v>
      </c>
      <c r="AF429" s="60">
        <v>0</v>
      </c>
      <c r="AG429" s="72">
        <f t="shared" si="102"/>
        <v>0</v>
      </c>
      <c r="AH429" s="72">
        <v>0</v>
      </c>
      <c r="AI429" s="60">
        <v>0</v>
      </c>
      <c r="AJ429" s="72">
        <f t="shared" si="103"/>
        <v>0</v>
      </c>
      <c r="AK429" s="72">
        <v>0</v>
      </c>
      <c r="AL429" s="60">
        <v>0</v>
      </c>
      <c r="AM429" s="72">
        <f t="shared" si="104"/>
        <v>0</v>
      </c>
      <c r="AN429" s="72">
        <v>0</v>
      </c>
      <c r="AO429" s="60">
        <v>0</v>
      </c>
    </row>
    <row r="430" spans="1:41" ht="20.100000000000001" customHeight="1">
      <c r="A430" s="59" t="s">
        <v>36</v>
      </c>
      <c r="B430" s="59" t="s">
        <v>36</v>
      </c>
      <c r="C430" s="59" t="s">
        <v>36</v>
      </c>
      <c r="D430" s="59" t="s">
        <v>226</v>
      </c>
      <c r="E430" s="72">
        <f t="shared" si="90"/>
        <v>164.7</v>
      </c>
      <c r="F430" s="72">
        <f t="shared" si="91"/>
        <v>164.7</v>
      </c>
      <c r="G430" s="72">
        <f t="shared" si="92"/>
        <v>164.7</v>
      </c>
      <c r="H430" s="72">
        <v>164.7</v>
      </c>
      <c r="I430" s="60">
        <v>0</v>
      </c>
      <c r="J430" s="72">
        <f t="shared" si="93"/>
        <v>0</v>
      </c>
      <c r="K430" s="72">
        <v>0</v>
      </c>
      <c r="L430" s="60">
        <v>0</v>
      </c>
      <c r="M430" s="72">
        <f t="shared" si="94"/>
        <v>0</v>
      </c>
      <c r="N430" s="72">
        <v>0</v>
      </c>
      <c r="O430" s="60">
        <v>0</v>
      </c>
      <c r="P430" s="61">
        <f t="shared" si="95"/>
        <v>0</v>
      </c>
      <c r="Q430" s="72">
        <f t="shared" si="96"/>
        <v>0</v>
      </c>
      <c r="R430" s="72">
        <v>0</v>
      </c>
      <c r="S430" s="60">
        <v>0</v>
      </c>
      <c r="T430" s="72">
        <f t="shared" si="97"/>
        <v>0</v>
      </c>
      <c r="U430" s="72">
        <v>0</v>
      </c>
      <c r="V430" s="72">
        <v>0</v>
      </c>
      <c r="W430" s="72">
        <f t="shared" si="98"/>
        <v>0</v>
      </c>
      <c r="X430" s="72">
        <v>0</v>
      </c>
      <c r="Y430" s="60">
        <v>0</v>
      </c>
      <c r="Z430" s="61">
        <f t="shared" si="99"/>
        <v>0</v>
      </c>
      <c r="AA430" s="72">
        <f t="shared" si="100"/>
        <v>0</v>
      </c>
      <c r="AB430" s="72">
        <v>0</v>
      </c>
      <c r="AC430" s="60">
        <v>0</v>
      </c>
      <c r="AD430" s="72">
        <f t="shared" si="101"/>
        <v>0</v>
      </c>
      <c r="AE430" s="72">
        <v>0</v>
      </c>
      <c r="AF430" s="60">
        <v>0</v>
      </c>
      <c r="AG430" s="72">
        <f t="shared" si="102"/>
        <v>0</v>
      </c>
      <c r="AH430" s="72">
        <v>0</v>
      </c>
      <c r="AI430" s="60">
        <v>0</v>
      </c>
      <c r="AJ430" s="72">
        <f t="shared" si="103"/>
        <v>0</v>
      </c>
      <c r="AK430" s="72">
        <v>0</v>
      </c>
      <c r="AL430" s="60">
        <v>0</v>
      </c>
      <c r="AM430" s="72">
        <f t="shared" si="104"/>
        <v>0</v>
      </c>
      <c r="AN430" s="72">
        <v>0</v>
      </c>
      <c r="AO430" s="60">
        <v>0</v>
      </c>
    </row>
    <row r="431" spans="1:41" ht="20.100000000000001" customHeight="1">
      <c r="A431" s="59" t="s">
        <v>36</v>
      </c>
      <c r="B431" s="59" t="s">
        <v>36</v>
      </c>
      <c r="C431" s="59" t="s">
        <v>36</v>
      </c>
      <c r="D431" s="59" t="s">
        <v>346</v>
      </c>
      <c r="E431" s="72">
        <f t="shared" si="90"/>
        <v>164.67</v>
      </c>
      <c r="F431" s="72">
        <f t="shared" si="91"/>
        <v>164.67</v>
      </c>
      <c r="G431" s="72">
        <f t="shared" si="92"/>
        <v>164.67</v>
      </c>
      <c r="H431" s="72">
        <v>164.67</v>
      </c>
      <c r="I431" s="60">
        <v>0</v>
      </c>
      <c r="J431" s="72">
        <f t="shared" si="93"/>
        <v>0</v>
      </c>
      <c r="K431" s="72">
        <v>0</v>
      </c>
      <c r="L431" s="60">
        <v>0</v>
      </c>
      <c r="M431" s="72">
        <f t="shared" si="94"/>
        <v>0</v>
      </c>
      <c r="N431" s="72">
        <v>0</v>
      </c>
      <c r="O431" s="60">
        <v>0</v>
      </c>
      <c r="P431" s="61">
        <f t="shared" si="95"/>
        <v>0</v>
      </c>
      <c r="Q431" s="72">
        <f t="shared" si="96"/>
        <v>0</v>
      </c>
      <c r="R431" s="72">
        <v>0</v>
      </c>
      <c r="S431" s="60">
        <v>0</v>
      </c>
      <c r="T431" s="72">
        <f t="shared" si="97"/>
        <v>0</v>
      </c>
      <c r="U431" s="72">
        <v>0</v>
      </c>
      <c r="V431" s="72">
        <v>0</v>
      </c>
      <c r="W431" s="72">
        <f t="shared" si="98"/>
        <v>0</v>
      </c>
      <c r="X431" s="72">
        <v>0</v>
      </c>
      <c r="Y431" s="60">
        <v>0</v>
      </c>
      <c r="Z431" s="61">
        <f t="shared" si="99"/>
        <v>0</v>
      </c>
      <c r="AA431" s="72">
        <f t="shared" si="100"/>
        <v>0</v>
      </c>
      <c r="AB431" s="72">
        <v>0</v>
      </c>
      <c r="AC431" s="60">
        <v>0</v>
      </c>
      <c r="AD431" s="72">
        <f t="shared" si="101"/>
        <v>0</v>
      </c>
      <c r="AE431" s="72">
        <v>0</v>
      </c>
      <c r="AF431" s="60">
        <v>0</v>
      </c>
      <c r="AG431" s="72">
        <f t="shared" si="102"/>
        <v>0</v>
      </c>
      <c r="AH431" s="72">
        <v>0</v>
      </c>
      <c r="AI431" s="60">
        <v>0</v>
      </c>
      <c r="AJ431" s="72">
        <f t="shared" si="103"/>
        <v>0</v>
      </c>
      <c r="AK431" s="72">
        <v>0</v>
      </c>
      <c r="AL431" s="60">
        <v>0</v>
      </c>
      <c r="AM431" s="72">
        <f t="shared" si="104"/>
        <v>0</v>
      </c>
      <c r="AN431" s="72">
        <v>0</v>
      </c>
      <c r="AO431" s="60">
        <v>0</v>
      </c>
    </row>
    <row r="432" spans="1:41" ht="20.100000000000001" customHeight="1">
      <c r="A432" s="59" t="s">
        <v>347</v>
      </c>
      <c r="B432" s="59" t="s">
        <v>91</v>
      </c>
      <c r="C432" s="59" t="s">
        <v>227</v>
      </c>
      <c r="D432" s="59" t="s">
        <v>348</v>
      </c>
      <c r="E432" s="72">
        <f t="shared" si="90"/>
        <v>115.88</v>
      </c>
      <c r="F432" s="72">
        <f t="shared" si="91"/>
        <v>115.88</v>
      </c>
      <c r="G432" s="72">
        <f t="shared" si="92"/>
        <v>115.88</v>
      </c>
      <c r="H432" s="72">
        <v>115.88</v>
      </c>
      <c r="I432" s="60">
        <v>0</v>
      </c>
      <c r="J432" s="72">
        <f t="shared" si="93"/>
        <v>0</v>
      </c>
      <c r="K432" s="72">
        <v>0</v>
      </c>
      <c r="L432" s="60">
        <v>0</v>
      </c>
      <c r="M432" s="72">
        <f t="shared" si="94"/>
        <v>0</v>
      </c>
      <c r="N432" s="72">
        <v>0</v>
      </c>
      <c r="O432" s="60">
        <v>0</v>
      </c>
      <c r="P432" s="61">
        <f t="shared" si="95"/>
        <v>0</v>
      </c>
      <c r="Q432" s="72">
        <f t="shared" si="96"/>
        <v>0</v>
      </c>
      <c r="R432" s="72">
        <v>0</v>
      </c>
      <c r="S432" s="60">
        <v>0</v>
      </c>
      <c r="T432" s="72">
        <f t="shared" si="97"/>
        <v>0</v>
      </c>
      <c r="U432" s="72">
        <v>0</v>
      </c>
      <c r="V432" s="72">
        <v>0</v>
      </c>
      <c r="W432" s="72">
        <f t="shared" si="98"/>
        <v>0</v>
      </c>
      <c r="X432" s="72">
        <v>0</v>
      </c>
      <c r="Y432" s="60">
        <v>0</v>
      </c>
      <c r="Z432" s="61">
        <f t="shared" si="99"/>
        <v>0</v>
      </c>
      <c r="AA432" s="72">
        <f t="shared" si="100"/>
        <v>0</v>
      </c>
      <c r="AB432" s="72">
        <v>0</v>
      </c>
      <c r="AC432" s="60">
        <v>0</v>
      </c>
      <c r="AD432" s="72">
        <f t="shared" si="101"/>
        <v>0</v>
      </c>
      <c r="AE432" s="72">
        <v>0</v>
      </c>
      <c r="AF432" s="60">
        <v>0</v>
      </c>
      <c r="AG432" s="72">
        <f t="shared" si="102"/>
        <v>0</v>
      </c>
      <c r="AH432" s="72">
        <v>0</v>
      </c>
      <c r="AI432" s="60">
        <v>0</v>
      </c>
      <c r="AJ432" s="72">
        <f t="shared" si="103"/>
        <v>0</v>
      </c>
      <c r="AK432" s="72">
        <v>0</v>
      </c>
      <c r="AL432" s="60">
        <v>0</v>
      </c>
      <c r="AM432" s="72">
        <f t="shared" si="104"/>
        <v>0</v>
      </c>
      <c r="AN432" s="72">
        <v>0</v>
      </c>
      <c r="AO432" s="60">
        <v>0</v>
      </c>
    </row>
    <row r="433" spans="1:41" ht="20.100000000000001" customHeight="1">
      <c r="A433" s="59" t="s">
        <v>347</v>
      </c>
      <c r="B433" s="59" t="s">
        <v>101</v>
      </c>
      <c r="C433" s="59" t="s">
        <v>227</v>
      </c>
      <c r="D433" s="59" t="s">
        <v>349</v>
      </c>
      <c r="E433" s="72">
        <f t="shared" si="90"/>
        <v>48.79</v>
      </c>
      <c r="F433" s="72">
        <f t="shared" si="91"/>
        <v>48.79</v>
      </c>
      <c r="G433" s="72">
        <f t="shared" si="92"/>
        <v>48.79</v>
      </c>
      <c r="H433" s="72">
        <v>48.79</v>
      </c>
      <c r="I433" s="60">
        <v>0</v>
      </c>
      <c r="J433" s="72">
        <f t="shared" si="93"/>
        <v>0</v>
      </c>
      <c r="K433" s="72">
        <v>0</v>
      </c>
      <c r="L433" s="60">
        <v>0</v>
      </c>
      <c r="M433" s="72">
        <f t="shared" si="94"/>
        <v>0</v>
      </c>
      <c r="N433" s="72">
        <v>0</v>
      </c>
      <c r="O433" s="60">
        <v>0</v>
      </c>
      <c r="P433" s="61">
        <f t="shared" si="95"/>
        <v>0</v>
      </c>
      <c r="Q433" s="72">
        <f t="shared" si="96"/>
        <v>0</v>
      </c>
      <c r="R433" s="72">
        <v>0</v>
      </c>
      <c r="S433" s="60">
        <v>0</v>
      </c>
      <c r="T433" s="72">
        <f t="shared" si="97"/>
        <v>0</v>
      </c>
      <c r="U433" s="72">
        <v>0</v>
      </c>
      <c r="V433" s="72">
        <v>0</v>
      </c>
      <c r="W433" s="72">
        <f t="shared" si="98"/>
        <v>0</v>
      </c>
      <c r="X433" s="72">
        <v>0</v>
      </c>
      <c r="Y433" s="60">
        <v>0</v>
      </c>
      <c r="Z433" s="61">
        <f t="shared" si="99"/>
        <v>0</v>
      </c>
      <c r="AA433" s="72">
        <f t="shared" si="100"/>
        <v>0</v>
      </c>
      <c r="AB433" s="72">
        <v>0</v>
      </c>
      <c r="AC433" s="60">
        <v>0</v>
      </c>
      <c r="AD433" s="72">
        <f t="shared" si="101"/>
        <v>0</v>
      </c>
      <c r="AE433" s="72">
        <v>0</v>
      </c>
      <c r="AF433" s="60">
        <v>0</v>
      </c>
      <c r="AG433" s="72">
        <f t="shared" si="102"/>
        <v>0</v>
      </c>
      <c r="AH433" s="72">
        <v>0</v>
      </c>
      <c r="AI433" s="60">
        <v>0</v>
      </c>
      <c r="AJ433" s="72">
        <f t="shared" si="103"/>
        <v>0</v>
      </c>
      <c r="AK433" s="72">
        <v>0</v>
      </c>
      <c r="AL433" s="60">
        <v>0</v>
      </c>
      <c r="AM433" s="72">
        <f t="shared" si="104"/>
        <v>0</v>
      </c>
      <c r="AN433" s="72">
        <v>0</v>
      </c>
      <c r="AO433" s="60">
        <v>0</v>
      </c>
    </row>
    <row r="434" spans="1:41" ht="20.100000000000001" customHeight="1">
      <c r="A434" s="59" t="s">
        <v>36</v>
      </c>
      <c r="B434" s="59" t="s">
        <v>36</v>
      </c>
      <c r="C434" s="59" t="s">
        <v>36</v>
      </c>
      <c r="D434" s="59" t="s">
        <v>333</v>
      </c>
      <c r="E434" s="72">
        <f t="shared" si="90"/>
        <v>0.03</v>
      </c>
      <c r="F434" s="72">
        <f t="shared" si="91"/>
        <v>0.03</v>
      </c>
      <c r="G434" s="72">
        <f t="shared" si="92"/>
        <v>0.03</v>
      </c>
      <c r="H434" s="72">
        <v>0.03</v>
      </c>
      <c r="I434" s="60">
        <v>0</v>
      </c>
      <c r="J434" s="72">
        <f t="shared" si="93"/>
        <v>0</v>
      </c>
      <c r="K434" s="72">
        <v>0</v>
      </c>
      <c r="L434" s="60">
        <v>0</v>
      </c>
      <c r="M434" s="72">
        <f t="shared" si="94"/>
        <v>0</v>
      </c>
      <c r="N434" s="72">
        <v>0</v>
      </c>
      <c r="O434" s="60">
        <v>0</v>
      </c>
      <c r="P434" s="61">
        <f t="shared" si="95"/>
        <v>0</v>
      </c>
      <c r="Q434" s="72">
        <f t="shared" si="96"/>
        <v>0</v>
      </c>
      <c r="R434" s="72">
        <v>0</v>
      </c>
      <c r="S434" s="60">
        <v>0</v>
      </c>
      <c r="T434" s="72">
        <f t="shared" si="97"/>
        <v>0</v>
      </c>
      <c r="U434" s="72">
        <v>0</v>
      </c>
      <c r="V434" s="72">
        <v>0</v>
      </c>
      <c r="W434" s="72">
        <f t="shared" si="98"/>
        <v>0</v>
      </c>
      <c r="X434" s="72">
        <v>0</v>
      </c>
      <c r="Y434" s="60">
        <v>0</v>
      </c>
      <c r="Z434" s="61">
        <f t="shared" si="99"/>
        <v>0</v>
      </c>
      <c r="AA434" s="72">
        <f t="shared" si="100"/>
        <v>0</v>
      </c>
      <c r="AB434" s="72">
        <v>0</v>
      </c>
      <c r="AC434" s="60">
        <v>0</v>
      </c>
      <c r="AD434" s="72">
        <f t="shared" si="101"/>
        <v>0</v>
      </c>
      <c r="AE434" s="72">
        <v>0</v>
      </c>
      <c r="AF434" s="60">
        <v>0</v>
      </c>
      <c r="AG434" s="72">
        <f t="shared" si="102"/>
        <v>0</v>
      </c>
      <c r="AH434" s="72">
        <v>0</v>
      </c>
      <c r="AI434" s="60">
        <v>0</v>
      </c>
      <c r="AJ434" s="72">
        <f t="shared" si="103"/>
        <v>0</v>
      </c>
      <c r="AK434" s="72">
        <v>0</v>
      </c>
      <c r="AL434" s="60">
        <v>0</v>
      </c>
      <c r="AM434" s="72">
        <f t="shared" si="104"/>
        <v>0</v>
      </c>
      <c r="AN434" s="72">
        <v>0</v>
      </c>
      <c r="AO434" s="60">
        <v>0</v>
      </c>
    </row>
    <row r="435" spans="1:41" ht="20.100000000000001" customHeight="1">
      <c r="A435" s="59" t="s">
        <v>334</v>
      </c>
      <c r="B435" s="59" t="s">
        <v>91</v>
      </c>
      <c r="C435" s="59" t="s">
        <v>227</v>
      </c>
      <c r="D435" s="59" t="s">
        <v>335</v>
      </c>
      <c r="E435" s="72">
        <f t="shared" si="90"/>
        <v>0.03</v>
      </c>
      <c r="F435" s="72">
        <f t="shared" si="91"/>
        <v>0.03</v>
      </c>
      <c r="G435" s="72">
        <f t="shared" si="92"/>
        <v>0.03</v>
      </c>
      <c r="H435" s="72">
        <v>0.03</v>
      </c>
      <c r="I435" s="60">
        <v>0</v>
      </c>
      <c r="J435" s="72">
        <f t="shared" si="93"/>
        <v>0</v>
      </c>
      <c r="K435" s="72">
        <v>0</v>
      </c>
      <c r="L435" s="60">
        <v>0</v>
      </c>
      <c r="M435" s="72">
        <f t="shared" si="94"/>
        <v>0</v>
      </c>
      <c r="N435" s="72">
        <v>0</v>
      </c>
      <c r="O435" s="60">
        <v>0</v>
      </c>
      <c r="P435" s="61">
        <f t="shared" si="95"/>
        <v>0</v>
      </c>
      <c r="Q435" s="72">
        <f t="shared" si="96"/>
        <v>0</v>
      </c>
      <c r="R435" s="72">
        <v>0</v>
      </c>
      <c r="S435" s="60">
        <v>0</v>
      </c>
      <c r="T435" s="72">
        <f t="shared" si="97"/>
        <v>0</v>
      </c>
      <c r="U435" s="72">
        <v>0</v>
      </c>
      <c r="V435" s="72">
        <v>0</v>
      </c>
      <c r="W435" s="72">
        <f t="shared" si="98"/>
        <v>0</v>
      </c>
      <c r="X435" s="72">
        <v>0</v>
      </c>
      <c r="Y435" s="60">
        <v>0</v>
      </c>
      <c r="Z435" s="61">
        <f t="shared" si="99"/>
        <v>0</v>
      </c>
      <c r="AA435" s="72">
        <f t="shared" si="100"/>
        <v>0</v>
      </c>
      <c r="AB435" s="72">
        <v>0</v>
      </c>
      <c r="AC435" s="60">
        <v>0</v>
      </c>
      <c r="AD435" s="72">
        <f t="shared" si="101"/>
        <v>0</v>
      </c>
      <c r="AE435" s="72">
        <v>0</v>
      </c>
      <c r="AF435" s="60">
        <v>0</v>
      </c>
      <c r="AG435" s="72">
        <f t="shared" si="102"/>
        <v>0</v>
      </c>
      <c r="AH435" s="72">
        <v>0</v>
      </c>
      <c r="AI435" s="60">
        <v>0</v>
      </c>
      <c r="AJ435" s="72">
        <f t="shared" si="103"/>
        <v>0</v>
      </c>
      <c r="AK435" s="72">
        <v>0</v>
      </c>
      <c r="AL435" s="60">
        <v>0</v>
      </c>
      <c r="AM435" s="72">
        <f t="shared" si="104"/>
        <v>0</v>
      </c>
      <c r="AN435" s="72">
        <v>0</v>
      </c>
      <c r="AO435" s="60">
        <v>0</v>
      </c>
    </row>
    <row r="436" spans="1:41" ht="20.100000000000001" customHeight="1">
      <c r="A436" s="59" t="s">
        <v>36</v>
      </c>
      <c r="B436" s="59" t="s">
        <v>36</v>
      </c>
      <c r="C436" s="59" t="s">
        <v>36</v>
      </c>
      <c r="D436" s="59" t="s">
        <v>228</v>
      </c>
      <c r="E436" s="72">
        <f t="shared" si="90"/>
        <v>2926.38</v>
      </c>
      <c r="F436" s="72">
        <f t="shared" si="91"/>
        <v>2743.3</v>
      </c>
      <c r="G436" s="72">
        <f t="shared" si="92"/>
        <v>2743.3</v>
      </c>
      <c r="H436" s="72">
        <v>1988.64</v>
      </c>
      <c r="I436" s="60">
        <v>754.66</v>
      </c>
      <c r="J436" s="72">
        <f t="shared" si="93"/>
        <v>0</v>
      </c>
      <c r="K436" s="72">
        <v>0</v>
      </c>
      <c r="L436" s="60">
        <v>0</v>
      </c>
      <c r="M436" s="72">
        <f t="shared" si="94"/>
        <v>0</v>
      </c>
      <c r="N436" s="72">
        <v>0</v>
      </c>
      <c r="O436" s="60">
        <v>0</v>
      </c>
      <c r="P436" s="61">
        <f t="shared" si="95"/>
        <v>0</v>
      </c>
      <c r="Q436" s="72">
        <f t="shared" si="96"/>
        <v>0</v>
      </c>
      <c r="R436" s="72">
        <v>0</v>
      </c>
      <c r="S436" s="60">
        <v>0</v>
      </c>
      <c r="T436" s="72">
        <f t="shared" si="97"/>
        <v>0</v>
      </c>
      <c r="U436" s="72">
        <v>0</v>
      </c>
      <c r="V436" s="72">
        <v>0</v>
      </c>
      <c r="W436" s="72">
        <f t="shared" si="98"/>
        <v>0</v>
      </c>
      <c r="X436" s="72">
        <v>0</v>
      </c>
      <c r="Y436" s="60">
        <v>0</v>
      </c>
      <c r="Z436" s="61">
        <f t="shared" si="99"/>
        <v>183.08</v>
      </c>
      <c r="AA436" s="72">
        <f t="shared" si="100"/>
        <v>183.08</v>
      </c>
      <c r="AB436" s="72">
        <v>0</v>
      </c>
      <c r="AC436" s="60">
        <v>183.08</v>
      </c>
      <c r="AD436" s="72">
        <f t="shared" si="101"/>
        <v>0</v>
      </c>
      <c r="AE436" s="72">
        <v>0</v>
      </c>
      <c r="AF436" s="60">
        <v>0</v>
      </c>
      <c r="AG436" s="72">
        <f t="shared" si="102"/>
        <v>0</v>
      </c>
      <c r="AH436" s="72">
        <v>0</v>
      </c>
      <c r="AI436" s="60">
        <v>0</v>
      </c>
      <c r="AJ436" s="72">
        <f t="shared" si="103"/>
        <v>0</v>
      </c>
      <c r="AK436" s="72">
        <v>0</v>
      </c>
      <c r="AL436" s="60">
        <v>0</v>
      </c>
      <c r="AM436" s="72">
        <f t="shared" si="104"/>
        <v>0</v>
      </c>
      <c r="AN436" s="72">
        <v>0</v>
      </c>
      <c r="AO436" s="60">
        <v>0</v>
      </c>
    </row>
    <row r="437" spans="1:41" ht="20.100000000000001" customHeight="1">
      <c r="A437" s="59" t="s">
        <v>36</v>
      </c>
      <c r="B437" s="59" t="s">
        <v>36</v>
      </c>
      <c r="C437" s="59" t="s">
        <v>36</v>
      </c>
      <c r="D437" s="59" t="s">
        <v>229</v>
      </c>
      <c r="E437" s="72">
        <f t="shared" si="90"/>
        <v>2926.38</v>
      </c>
      <c r="F437" s="72">
        <f t="shared" si="91"/>
        <v>2743.3</v>
      </c>
      <c r="G437" s="72">
        <f t="shared" si="92"/>
        <v>2743.3</v>
      </c>
      <c r="H437" s="72">
        <v>1988.64</v>
      </c>
      <c r="I437" s="60">
        <v>754.66</v>
      </c>
      <c r="J437" s="72">
        <f t="shared" si="93"/>
        <v>0</v>
      </c>
      <c r="K437" s="72">
        <v>0</v>
      </c>
      <c r="L437" s="60">
        <v>0</v>
      </c>
      <c r="M437" s="72">
        <f t="shared" si="94"/>
        <v>0</v>
      </c>
      <c r="N437" s="72">
        <v>0</v>
      </c>
      <c r="O437" s="60">
        <v>0</v>
      </c>
      <c r="P437" s="61">
        <f t="shared" si="95"/>
        <v>0</v>
      </c>
      <c r="Q437" s="72">
        <f t="shared" si="96"/>
        <v>0</v>
      </c>
      <c r="R437" s="72">
        <v>0</v>
      </c>
      <c r="S437" s="60">
        <v>0</v>
      </c>
      <c r="T437" s="72">
        <f t="shared" si="97"/>
        <v>0</v>
      </c>
      <c r="U437" s="72">
        <v>0</v>
      </c>
      <c r="V437" s="72">
        <v>0</v>
      </c>
      <c r="W437" s="72">
        <f t="shared" si="98"/>
        <v>0</v>
      </c>
      <c r="X437" s="72">
        <v>0</v>
      </c>
      <c r="Y437" s="60">
        <v>0</v>
      </c>
      <c r="Z437" s="61">
        <f t="shared" si="99"/>
        <v>183.08</v>
      </c>
      <c r="AA437" s="72">
        <f t="shared" si="100"/>
        <v>183.08</v>
      </c>
      <c r="AB437" s="72">
        <v>0</v>
      </c>
      <c r="AC437" s="60">
        <v>183.08</v>
      </c>
      <c r="AD437" s="72">
        <f t="shared" si="101"/>
        <v>0</v>
      </c>
      <c r="AE437" s="72">
        <v>0</v>
      </c>
      <c r="AF437" s="60">
        <v>0</v>
      </c>
      <c r="AG437" s="72">
        <f t="shared" si="102"/>
        <v>0</v>
      </c>
      <c r="AH437" s="72">
        <v>0</v>
      </c>
      <c r="AI437" s="60">
        <v>0</v>
      </c>
      <c r="AJ437" s="72">
        <f t="shared" si="103"/>
        <v>0</v>
      </c>
      <c r="AK437" s="72">
        <v>0</v>
      </c>
      <c r="AL437" s="60">
        <v>0</v>
      </c>
      <c r="AM437" s="72">
        <f t="shared" si="104"/>
        <v>0</v>
      </c>
      <c r="AN437" s="72">
        <v>0</v>
      </c>
      <c r="AO437" s="60">
        <v>0</v>
      </c>
    </row>
    <row r="438" spans="1:41" ht="20.100000000000001" customHeight="1">
      <c r="A438" s="59" t="s">
        <v>36</v>
      </c>
      <c r="B438" s="59" t="s">
        <v>36</v>
      </c>
      <c r="C438" s="59" t="s">
        <v>36</v>
      </c>
      <c r="D438" s="59" t="s">
        <v>346</v>
      </c>
      <c r="E438" s="72">
        <f t="shared" si="90"/>
        <v>2652.1</v>
      </c>
      <c r="F438" s="72">
        <f t="shared" si="91"/>
        <v>2490.52</v>
      </c>
      <c r="G438" s="72">
        <f t="shared" si="92"/>
        <v>2490.52</v>
      </c>
      <c r="H438" s="72">
        <v>1966.51</v>
      </c>
      <c r="I438" s="60">
        <v>524.01</v>
      </c>
      <c r="J438" s="72">
        <f t="shared" si="93"/>
        <v>0</v>
      </c>
      <c r="K438" s="72">
        <v>0</v>
      </c>
      <c r="L438" s="60">
        <v>0</v>
      </c>
      <c r="M438" s="72">
        <f t="shared" si="94"/>
        <v>0</v>
      </c>
      <c r="N438" s="72">
        <v>0</v>
      </c>
      <c r="O438" s="60">
        <v>0</v>
      </c>
      <c r="P438" s="61">
        <f t="shared" si="95"/>
        <v>0</v>
      </c>
      <c r="Q438" s="72">
        <f t="shared" si="96"/>
        <v>0</v>
      </c>
      <c r="R438" s="72">
        <v>0</v>
      </c>
      <c r="S438" s="60">
        <v>0</v>
      </c>
      <c r="T438" s="72">
        <f t="shared" si="97"/>
        <v>0</v>
      </c>
      <c r="U438" s="72">
        <v>0</v>
      </c>
      <c r="V438" s="72">
        <v>0</v>
      </c>
      <c r="W438" s="72">
        <f t="shared" si="98"/>
        <v>0</v>
      </c>
      <c r="X438" s="72">
        <v>0</v>
      </c>
      <c r="Y438" s="60">
        <v>0</v>
      </c>
      <c r="Z438" s="61">
        <f t="shared" si="99"/>
        <v>161.58000000000001</v>
      </c>
      <c r="AA438" s="72">
        <f t="shared" si="100"/>
        <v>161.58000000000001</v>
      </c>
      <c r="AB438" s="72">
        <v>0</v>
      </c>
      <c r="AC438" s="60">
        <v>161.58000000000001</v>
      </c>
      <c r="AD438" s="72">
        <f t="shared" si="101"/>
        <v>0</v>
      </c>
      <c r="AE438" s="72">
        <v>0</v>
      </c>
      <c r="AF438" s="60">
        <v>0</v>
      </c>
      <c r="AG438" s="72">
        <f t="shared" si="102"/>
        <v>0</v>
      </c>
      <c r="AH438" s="72">
        <v>0</v>
      </c>
      <c r="AI438" s="60">
        <v>0</v>
      </c>
      <c r="AJ438" s="72">
        <f t="shared" si="103"/>
        <v>0</v>
      </c>
      <c r="AK438" s="72">
        <v>0</v>
      </c>
      <c r="AL438" s="60">
        <v>0</v>
      </c>
      <c r="AM438" s="72">
        <f t="shared" si="104"/>
        <v>0</v>
      </c>
      <c r="AN438" s="72">
        <v>0</v>
      </c>
      <c r="AO438" s="60">
        <v>0</v>
      </c>
    </row>
    <row r="439" spans="1:41" ht="20.100000000000001" customHeight="1">
      <c r="A439" s="59" t="s">
        <v>347</v>
      </c>
      <c r="B439" s="59" t="s">
        <v>91</v>
      </c>
      <c r="C439" s="59" t="s">
        <v>230</v>
      </c>
      <c r="D439" s="59" t="s">
        <v>348</v>
      </c>
      <c r="E439" s="72">
        <f t="shared" si="90"/>
        <v>1710.16</v>
      </c>
      <c r="F439" s="72">
        <f t="shared" si="91"/>
        <v>1710.16</v>
      </c>
      <c r="G439" s="72">
        <f t="shared" si="92"/>
        <v>1710.16</v>
      </c>
      <c r="H439" s="72">
        <v>1710.16</v>
      </c>
      <c r="I439" s="60">
        <v>0</v>
      </c>
      <c r="J439" s="72">
        <f t="shared" si="93"/>
        <v>0</v>
      </c>
      <c r="K439" s="72">
        <v>0</v>
      </c>
      <c r="L439" s="60">
        <v>0</v>
      </c>
      <c r="M439" s="72">
        <f t="shared" si="94"/>
        <v>0</v>
      </c>
      <c r="N439" s="72">
        <v>0</v>
      </c>
      <c r="O439" s="60">
        <v>0</v>
      </c>
      <c r="P439" s="61">
        <f t="shared" si="95"/>
        <v>0</v>
      </c>
      <c r="Q439" s="72">
        <f t="shared" si="96"/>
        <v>0</v>
      </c>
      <c r="R439" s="72">
        <v>0</v>
      </c>
      <c r="S439" s="60">
        <v>0</v>
      </c>
      <c r="T439" s="72">
        <f t="shared" si="97"/>
        <v>0</v>
      </c>
      <c r="U439" s="72">
        <v>0</v>
      </c>
      <c r="V439" s="72">
        <v>0</v>
      </c>
      <c r="W439" s="72">
        <f t="shared" si="98"/>
        <v>0</v>
      </c>
      <c r="X439" s="72">
        <v>0</v>
      </c>
      <c r="Y439" s="60">
        <v>0</v>
      </c>
      <c r="Z439" s="61">
        <f t="shared" si="99"/>
        <v>0</v>
      </c>
      <c r="AA439" s="72">
        <f t="shared" si="100"/>
        <v>0</v>
      </c>
      <c r="AB439" s="72">
        <v>0</v>
      </c>
      <c r="AC439" s="60">
        <v>0</v>
      </c>
      <c r="AD439" s="72">
        <f t="shared" si="101"/>
        <v>0</v>
      </c>
      <c r="AE439" s="72">
        <v>0</v>
      </c>
      <c r="AF439" s="60">
        <v>0</v>
      </c>
      <c r="AG439" s="72">
        <f t="shared" si="102"/>
        <v>0</v>
      </c>
      <c r="AH439" s="72">
        <v>0</v>
      </c>
      <c r="AI439" s="60">
        <v>0</v>
      </c>
      <c r="AJ439" s="72">
        <f t="shared" si="103"/>
        <v>0</v>
      </c>
      <c r="AK439" s="72">
        <v>0</v>
      </c>
      <c r="AL439" s="60">
        <v>0</v>
      </c>
      <c r="AM439" s="72">
        <f t="shared" si="104"/>
        <v>0</v>
      </c>
      <c r="AN439" s="72">
        <v>0</v>
      </c>
      <c r="AO439" s="60">
        <v>0</v>
      </c>
    </row>
    <row r="440" spans="1:41" ht="20.100000000000001" customHeight="1">
      <c r="A440" s="59" t="s">
        <v>347</v>
      </c>
      <c r="B440" s="59" t="s">
        <v>101</v>
      </c>
      <c r="C440" s="59" t="s">
        <v>230</v>
      </c>
      <c r="D440" s="59" t="s">
        <v>349</v>
      </c>
      <c r="E440" s="72">
        <f t="shared" si="90"/>
        <v>941.94</v>
      </c>
      <c r="F440" s="72">
        <f t="shared" si="91"/>
        <v>780.36</v>
      </c>
      <c r="G440" s="72">
        <f t="shared" si="92"/>
        <v>780.36</v>
      </c>
      <c r="H440" s="72">
        <v>256.35000000000002</v>
      </c>
      <c r="I440" s="60">
        <v>524.01</v>
      </c>
      <c r="J440" s="72">
        <f t="shared" si="93"/>
        <v>0</v>
      </c>
      <c r="K440" s="72">
        <v>0</v>
      </c>
      <c r="L440" s="60">
        <v>0</v>
      </c>
      <c r="M440" s="72">
        <f t="shared" si="94"/>
        <v>0</v>
      </c>
      <c r="N440" s="72">
        <v>0</v>
      </c>
      <c r="O440" s="60">
        <v>0</v>
      </c>
      <c r="P440" s="61">
        <f t="shared" si="95"/>
        <v>0</v>
      </c>
      <c r="Q440" s="72">
        <f t="shared" si="96"/>
        <v>0</v>
      </c>
      <c r="R440" s="72">
        <v>0</v>
      </c>
      <c r="S440" s="60">
        <v>0</v>
      </c>
      <c r="T440" s="72">
        <f t="shared" si="97"/>
        <v>0</v>
      </c>
      <c r="U440" s="72">
        <v>0</v>
      </c>
      <c r="V440" s="72">
        <v>0</v>
      </c>
      <c r="W440" s="72">
        <f t="shared" si="98"/>
        <v>0</v>
      </c>
      <c r="X440" s="72">
        <v>0</v>
      </c>
      <c r="Y440" s="60">
        <v>0</v>
      </c>
      <c r="Z440" s="61">
        <f t="shared" si="99"/>
        <v>161.58000000000001</v>
      </c>
      <c r="AA440" s="72">
        <f t="shared" si="100"/>
        <v>161.58000000000001</v>
      </c>
      <c r="AB440" s="72">
        <v>0</v>
      </c>
      <c r="AC440" s="60">
        <v>161.58000000000001</v>
      </c>
      <c r="AD440" s="72">
        <f t="shared" si="101"/>
        <v>0</v>
      </c>
      <c r="AE440" s="72">
        <v>0</v>
      </c>
      <c r="AF440" s="60">
        <v>0</v>
      </c>
      <c r="AG440" s="72">
        <f t="shared" si="102"/>
        <v>0</v>
      </c>
      <c r="AH440" s="72">
        <v>0</v>
      </c>
      <c r="AI440" s="60">
        <v>0</v>
      </c>
      <c r="AJ440" s="72">
        <f t="shared" si="103"/>
        <v>0</v>
      </c>
      <c r="AK440" s="72">
        <v>0</v>
      </c>
      <c r="AL440" s="60">
        <v>0</v>
      </c>
      <c r="AM440" s="72">
        <f t="shared" si="104"/>
        <v>0</v>
      </c>
      <c r="AN440" s="72">
        <v>0</v>
      </c>
      <c r="AO440" s="60">
        <v>0</v>
      </c>
    </row>
    <row r="441" spans="1:41" ht="20.100000000000001" customHeight="1">
      <c r="A441" s="59" t="s">
        <v>36</v>
      </c>
      <c r="B441" s="59" t="s">
        <v>36</v>
      </c>
      <c r="C441" s="59" t="s">
        <v>36</v>
      </c>
      <c r="D441" s="59" t="s">
        <v>350</v>
      </c>
      <c r="E441" s="72">
        <f t="shared" si="90"/>
        <v>252.15</v>
      </c>
      <c r="F441" s="72">
        <f t="shared" si="91"/>
        <v>230.65</v>
      </c>
      <c r="G441" s="72">
        <f t="shared" si="92"/>
        <v>230.65</v>
      </c>
      <c r="H441" s="72">
        <v>0</v>
      </c>
      <c r="I441" s="60">
        <v>230.65</v>
      </c>
      <c r="J441" s="72">
        <f t="shared" si="93"/>
        <v>0</v>
      </c>
      <c r="K441" s="72">
        <v>0</v>
      </c>
      <c r="L441" s="60">
        <v>0</v>
      </c>
      <c r="M441" s="72">
        <f t="shared" si="94"/>
        <v>0</v>
      </c>
      <c r="N441" s="72">
        <v>0</v>
      </c>
      <c r="O441" s="60">
        <v>0</v>
      </c>
      <c r="P441" s="61">
        <f t="shared" si="95"/>
        <v>0</v>
      </c>
      <c r="Q441" s="72">
        <f t="shared" si="96"/>
        <v>0</v>
      </c>
      <c r="R441" s="72">
        <v>0</v>
      </c>
      <c r="S441" s="60">
        <v>0</v>
      </c>
      <c r="T441" s="72">
        <f t="shared" si="97"/>
        <v>0</v>
      </c>
      <c r="U441" s="72">
        <v>0</v>
      </c>
      <c r="V441" s="72">
        <v>0</v>
      </c>
      <c r="W441" s="72">
        <f t="shared" si="98"/>
        <v>0</v>
      </c>
      <c r="X441" s="72">
        <v>0</v>
      </c>
      <c r="Y441" s="60">
        <v>0</v>
      </c>
      <c r="Z441" s="61">
        <f t="shared" si="99"/>
        <v>21.5</v>
      </c>
      <c r="AA441" s="72">
        <f t="shared" si="100"/>
        <v>21.5</v>
      </c>
      <c r="AB441" s="72">
        <v>0</v>
      </c>
      <c r="AC441" s="60">
        <v>21.5</v>
      </c>
      <c r="AD441" s="72">
        <f t="shared" si="101"/>
        <v>0</v>
      </c>
      <c r="AE441" s="72">
        <v>0</v>
      </c>
      <c r="AF441" s="60">
        <v>0</v>
      </c>
      <c r="AG441" s="72">
        <f t="shared" si="102"/>
        <v>0</v>
      </c>
      <c r="AH441" s="72">
        <v>0</v>
      </c>
      <c r="AI441" s="60">
        <v>0</v>
      </c>
      <c r="AJ441" s="72">
        <f t="shared" si="103"/>
        <v>0</v>
      </c>
      <c r="AK441" s="72">
        <v>0</v>
      </c>
      <c r="AL441" s="60">
        <v>0</v>
      </c>
      <c r="AM441" s="72">
        <f t="shared" si="104"/>
        <v>0</v>
      </c>
      <c r="AN441" s="72">
        <v>0</v>
      </c>
      <c r="AO441" s="60">
        <v>0</v>
      </c>
    </row>
    <row r="442" spans="1:41" ht="20.100000000000001" customHeight="1">
      <c r="A442" s="59" t="s">
        <v>351</v>
      </c>
      <c r="B442" s="59" t="s">
        <v>91</v>
      </c>
      <c r="C442" s="59" t="s">
        <v>230</v>
      </c>
      <c r="D442" s="59" t="s">
        <v>352</v>
      </c>
      <c r="E442" s="72">
        <f t="shared" si="90"/>
        <v>252.15</v>
      </c>
      <c r="F442" s="72">
        <f t="shared" si="91"/>
        <v>230.65</v>
      </c>
      <c r="G442" s="72">
        <f t="shared" si="92"/>
        <v>230.65</v>
      </c>
      <c r="H442" s="72">
        <v>0</v>
      </c>
      <c r="I442" s="60">
        <v>230.65</v>
      </c>
      <c r="J442" s="72">
        <f t="shared" si="93"/>
        <v>0</v>
      </c>
      <c r="K442" s="72">
        <v>0</v>
      </c>
      <c r="L442" s="60">
        <v>0</v>
      </c>
      <c r="M442" s="72">
        <f t="shared" si="94"/>
        <v>0</v>
      </c>
      <c r="N442" s="72">
        <v>0</v>
      </c>
      <c r="O442" s="60">
        <v>0</v>
      </c>
      <c r="P442" s="61">
        <f t="shared" si="95"/>
        <v>0</v>
      </c>
      <c r="Q442" s="72">
        <f t="shared" si="96"/>
        <v>0</v>
      </c>
      <c r="R442" s="72">
        <v>0</v>
      </c>
      <c r="S442" s="60">
        <v>0</v>
      </c>
      <c r="T442" s="72">
        <f t="shared" si="97"/>
        <v>0</v>
      </c>
      <c r="U442" s="72">
        <v>0</v>
      </c>
      <c r="V442" s="72">
        <v>0</v>
      </c>
      <c r="W442" s="72">
        <f t="shared" si="98"/>
        <v>0</v>
      </c>
      <c r="X442" s="72">
        <v>0</v>
      </c>
      <c r="Y442" s="60">
        <v>0</v>
      </c>
      <c r="Z442" s="61">
        <f t="shared" si="99"/>
        <v>21.5</v>
      </c>
      <c r="AA442" s="72">
        <f t="shared" si="100"/>
        <v>21.5</v>
      </c>
      <c r="AB442" s="72">
        <v>0</v>
      </c>
      <c r="AC442" s="60">
        <v>21.5</v>
      </c>
      <c r="AD442" s="72">
        <f t="shared" si="101"/>
        <v>0</v>
      </c>
      <c r="AE442" s="72">
        <v>0</v>
      </c>
      <c r="AF442" s="60">
        <v>0</v>
      </c>
      <c r="AG442" s="72">
        <f t="shared" si="102"/>
        <v>0</v>
      </c>
      <c r="AH442" s="72">
        <v>0</v>
      </c>
      <c r="AI442" s="60">
        <v>0</v>
      </c>
      <c r="AJ442" s="72">
        <f t="shared" si="103"/>
        <v>0</v>
      </c>
      <c r="AK442" s="72">
        <v>0</v>
      </c>
      <c r="AL442" s="60">
        <v>0</v>
      </c>
      <c r="AM442" s="72">
        <f t="shared" si="104"/>
        <v>0</v>
      </c>
      <c r="AN442" s="72">
        <v>0</v>
      </c>
      <c r="AO442" s="60">
        <v>0</v>
      </c>
    </row>
    <row r="443" spans="1:41" ht="20.100000000000001" customHeight="1">
      <c r="A443" s="59" t="s">
        <v>36</v>
      </c>
      <c r="B443" s="59" t="s">
        <v>36</v>
      </c>
      <c r="C443" s="59" t="s">
        <v>36</v>
      </c>
      <c r="D443" s="59" t="s">
        <v>333</v>
      </c>
      <c r="E443" s="72">
        <f t="shared" si="90"/>
        <v>22.13</v>
      </c>
      <c r="F443" s="72">
        <f t="shared" si="91"/>
        <v>22.13</v>
      </c>
      <c r="G443" s="72">
        <f t="shared" si="92"/>
        <v>22.13</v>
      </c>
      <c r="H443" s="72">
        <v>22.13</v>
      </c>
      <c r="I443" s="60">
        <v>0</v>
      </c>
      <c r="J443" s="72">
        <f t="shared" si="93"/>
        <v>0</v>
      </c>
      <c r="K443" s="72">
        <v>0</v>
      </c>
      <c r="L443" s="60">
        <v>0</v>
      </c>
      <c r="M443" s="72">
        <f t="shared" si="94"/>
        <v>0</v>
      </c>
      <c r="N443" s="72">
        <v>0</v>
      </c>
      <c r="O443" s="60">
        <v>0</v>
      </c>
      <c r="P443" s="61">
        <f t="shared" si="95"/>
        <v>0</v>
      </c>
      <c r="Q443" s="72">
        <f t="shared" si="96"/>
        <v>0</v>
      </c>
      <c r="R443" s="72">
        <v>0</v>
      </c>
      <c r="S443" s="60">
        <v>0</v>
      </c>
      <c r="T443" s="72">
        <f t="shared" si="97"/>
        <v>0</v>
      </c>
      <c r="U443" s="72">
        <v>0</v>
      </c>
      <c r="V443" s="72">
        <v>0</v>
      </c>
      <c r="W443" s="72">
        <f t="shared" si="98"/>
        <v>0</v>
      </c>
      <c r="X443" s="72">
        <v>0</v>
      </c>
      <c r="Y443" s="60">
        <v>0</v>
      </c>
      <c r="Z443" s="61">
        <f t="shared" si="99"/>
        <v>0</v>
      </c>
      <c r="AA443" s="72">
        <f t="shared" si="100"/>
        <v>0</v>
      </c>
      <c r="AB443" s="72">
        <v>0</v>
      </c>
      <c r="AC443" s="60">
        <v>0</v>
      </c>
      <c r="AD443" s="72">
        <f t="shared" si="101"/>
        <v>0</v>
      </c>
      <c r="AE443" s="72">
        <v>0</v>
      </c>
      <c r="AF443" s="60">
        <v>0</v>
      </c>
      <c r="AG443" s="72">
        <f t="shared" si="102"/>
        <v>0</v>
      </c>
      <c r="AH443" s="72">
        <v>0</v>
      </c>
      <c r="AI443" s="60">
        <v>0</v>
      </c>
      <c r="AJ443" s="72">
        <f t="shared" si="103"/>
        <v>0</v>
      </c>
      <c r="AK443" s="72">
        <v>0</v>
      </c>
      <c r="AL443" s="60">
        <v>0</v>
      </c>
      <c r="AM443" s="72">
        <f t="shared" si="104"/>
        <v>0</v>
      </c>
      <c r="AN443" s="72">
        <v>0</v>
      </c>
      <c r="AO443" s="60">
        <v>0</v>
      </c>
    </row>
    <row r="444" spans="1:41" ht="20.100000000000001" customHeight="1">
      <c r="A444" s="59" t="s">
        <v>334</v>
      </c>
      <c r="B444" s="59" t="s">
        <v>91</v>
      </c>
      <c r="C444" s="59" t="s">
        <v>230</v>
      </c>
      <c r="D444" s="59" t="s">
        <v>335</v>
      </c>
      <c r="E444" s="72">
        <f t="shared" si="90"/>
        <v>8.1</v>
      </c>
      <c r="F444" s="72">
        <f t="shared" si="91"/>
        <v>8.1</v>
      </c>
      <c r="G444" s="72">
        <f t="shared" si="92"/>
        <v>8.1</v>
      </c>
      <c r="H444" s="72">
        <v>8.1</v>
      </c>
      <c r="I444" s="60">
        <v>0</v>
      </c>
      <c r="J444" s="72">
        <f t="shared" si="93"/>
        <v>0</v>
      </c>
      <c r="K444" s="72">
        <v>0</v>
      </c>
      <c r="L444" s="60">
        <v>0</v>
      </c>
      <c r="M444" s="72">
        <f t="shared" si="94"/>
        <v>0</v>
      </c>
      <c r="N444" s="72">
        <v>0</v>
      </c>
      <c r="O444" s="60">
        <v>0</v>
      </c>
      <c r="P444" s="61">
        <f t="shared" si="95"/>
        <v>0</v>
      </c>
      <c r="Q444" s="72">
        <f t="shared" si="96"/>
        <v>0</v>
      </c>
      <c r="R444" s="72">
        <v>0</v>
      </c>
      <c r="S444" s="60">
        <v>0</v>
      </c>
      <c r="T444" s="72">
        <f t="shared" si="97"/>
        <v>0</v>
      </c>
      <c r="U444" s="72">
        <v>0</v>
      </c>
      <c r="V444" s="72">
        <v>0</v>
      </c>
      <c r="W444" s="72">
        <f t="shared" si="98"/>
        <v>0</v>
      </c>
      <c r="X444" s="72">
        <v>0</v>
      </c>
      <c r="Y444" s="60">
        <v>0</v>
      </c>
      <c r="Z444" s="61">
        <f t="shared" si="99"/>
        <v>0</v>
      </c>
      <c r="AA444" s="72">
        <f t="shared" si="100"/>
        <v>0</v>
      </c>
      <c r="AB444" s="72">
        <v>0</v>
      </c>
      <c r="AC444" s="60">
        <v>0</v>
      </c>
      <c r="AD444" s="72">
        <f t="shared" si="101"/>
        <v>0</v>
      </c>
      <c r="AE444" s="72">
        <v>0</v>
      </c>
      <c r="AF444" s="60">
        <v>0</v>
      </c>
      <c r="AG444" s="72">
        <f t="shared" si="102"/>
        <v>0</v>
      </c>
      <c r="AH444" s="72">
        <v>0</v>
      </c>
      <c r="AI444" s="60">
        <v>0</v>
      </c>
      <c r="AJ444" s="72">
        <f t="shared" si="103"/>
        <v>0</v>
      </c>
      <c r="AK444" s="72">
        <v>0</v>
      </c>
      <c r="AL444" s="60">
        <v>0</v>
      </c>
      <c r="AM444" s="72">
        <f t="shared" si="104"/>
        <v>0</v>
      </c>
      <c r="AN444" s="72">
        <v>0</v>
      </c>
      <c r="AO444" s="60">
        <v>0</v>
      </c>
    </row>
    <row r="445" spans="1:41" ht="20.100000000000001" customHeight="1">
      <c r="A445" s="59" t="s">
        <v>334</v>
      </c>
      <c r="B445" s="59" t="s">
        <v>90</v>
      </c>
      <c r="C445" s="59" t="s">
        <v>230</v>
      </c>
      <c r="D445" s="59" t="s">
        <v>336</v>
      </c>
      <c r="E445" s="72">
        <f t="shared" si="90"/>
        <v>12.18</v>
      </c>
      <c r="F445" s="72">
        <f t="shared" si="91"/>
        <v>12.18</v>
      </c>
      <c r="G445" s="72">
        <f t="shared" si="92"/>
        <v>12.18</v>
      </c>
      <c r="H445" s="72">
        <v>12.18</v>
      </c>
      <c r="I445" s="60">
        <v>0</v>
      </c>
      <c r="J445" s="72">
        <f t="shared" si="93"/>
        <v>0</v>
      </c>
      <c r="K445" s="72">
        <v>0</v>
      </c>
      <c r="L445" s="60">
        <v>0</v>
      </c>
      <c r="M445" s="72">
        <f t="shared" si="94"/>
        <v>0</v>
      </c>
      <c r="N445" s="72">
        <v>0</v>
      </c>
      <c r="O445" s="60">
        <v>0</v>
      </c>
      <c r="P445" s="61">
        <f t="shared" si="95"/>
        <v>0</v>
      </c>
      <c r="Q445" s="72">
        <f t="shared" si="96"/>
        <v>0</v>
      </c>
      <c r="R445" s="72">
        <v>0</v>
      </c>
      <c r="S445" s="60">
        <v>0</v>
      </c>
      <c r="T445" s="72">
        <f t="shared" si="97"/>
        <v>0</v>
      </c>
      <c r="U445" s="72">
        <v>0</v>
      </c>
      <c r="V445" s="72">
        <v>0</v>
      </c>
      <c r="W445" s="72">
        <f t="shared" si="98"/>
        <v>0</v>
      </c>
      <c r="X445" s="72">
        <v>0</v>
      </c>
      <c r="Y445" s="60">
        <v>0</v>
      </c>
      <c r="Z445" s="61">
        <f t="shared" si="99"/>
        <v>0</v>
      </c>
      <c r="AA445" s="72">
        <f t="shared" si="100"/>
        <v>0</v>
      </c>
      <c r="AB445" s="72">
        <v>0</v>
      </c>
      <c r="AC445" s="60">
        <v>0</v>
      </c>
      <c r="AD445" s="72">
        <f t="shared" si="101"/>
        <v>0</v>
      </c>
      <c r="AE445" s="72">
        <v>0</v>
      </c>
      <c r="AF445" s="60">
        <v>0</v>
      </c>
      <c r="AG445" s="72">
        <f t="shared" si="102"/>
        <v>0</v>
      </c>
      <c r="AH445" s="72">
        <v>0</v>
      </c>
      <c r="AI445" s="60">
        <v>0</v>
      </c>
      <c r="AJ445" s="72">
        <f t="shared" si="103"/>
        <v>0</v>
      </c>
      <c r="AK445" s="72">
        <v>0</v>
      </c>
      <c r="AL445" s="60">
        <v>0</v>
      </c>
      <c r="AM445" s="72">
        <f t="shared" si="104"/>
        <v>0</v>
      </c>
      <c r="AN445" s="72">
        <v>0</v>
      </c>
      <c r="AO445" s="60">
        <v>0</v>
      </c>
    </row>
    <row r="446" spans="1:41" ht="20.100000000000001" customHeight="1">
      <c r="A446" s="59" t="s">
        <v>334</v>
      </c>
      <c r="B446" s="59" t="s">
        <v>82</v>
      </c>
      <c r="C446" s="59" t="s">
        <v>230</v>
      </c>
      <c r="D446" s="59" t="s">
        <v>337</v>
      </c>
      <c r="E446" s="72">
        <f t="shared" si="90"/>
        <v>1.85</v>
      </c>
      <c r="F446" s="72">
        <f t="shared" si="91"/>
        <v>1.85</v>
      </c>
      <c r="G446" s="72">
        <f t="shared" si="92"/>
        <v>1.85</v>
      </c>
      <c r="H446" s="72">
        <v>1.85</v>
      </c>
      <c r="I446" s="60">
        <v>0</v>
      </c>
      <c r="J446" s="72">
        <f t="shared" si="93"/>
        <v>0</v>
      </c>
      <c r="K446" s="72">
        <v>0</v>
      </c>
      <c r="L446" s="60">
        <v>0</v>
      </c>
      <c r="M446" s="72">
        <f t="shared" si="94"/>
        <v>0</v>
      </c>
      <c r="N446" s="72">
        <v>0</v>
      </c>
      <c r="O446" s="60">
        <v>0</v>
      </c>
      <c r="P446" s="61">
        <f t="shared" si="95"/>
        <v>0</v>
      </c>
      <c r="Q446" s="72">
        <f t="shared" si="96"/>
        <v>0</v>
      </c>
      <c r="R446" s="72">
        <v>0</v>
      </c>
      <c r="S446" s="60">
        <v>0</v>
      </c>
      <c r="T446" s="72">
        <f t="shared" si="97"/>
        <v>0</v>
      </c>
      <c r="U446" s="72">
        <v>0</v>
      </c>
      <c r="V446" s="72">
        <v>0</v>
      </c>
      <c r="W446" s="72">
        <f t="shared" si="98"/>
        <v>0</v>
      </c>
      <c r="X446" s="72">
        <v>0</v>
      </c>
      <c r="Y446" s="60">
        <v>0</v>
      </c>
      <c r="Z446" s="61">
        <f t="shared" si="99"/>
        <v>0</v>
      </c>
      <c r="AA446" s="72">
        <f t="shared" si="100"/>
        <v>0</v>
      </c>
      <c r="AB446" s="72">
        <v>0</v>
      </c>
      <c r="AC446" s="60">
        <v>0</v>
      </c>
      <c r="AD446" s="72">
        <f t="shared" si="101"/>
        <v>0</v>
      </c>
      <c r="AE446" s="72">
        <v>0</v>
      </c>
      <c r="AF446" s="60">
        <v>0</v>
      </c>
      <c r="AG446" s="72">
        <f t="shared" si="102"/>
        <v>0</v>
      </c>
      <c r="AH446" s="72">
        <v>0</v>
      </c>
      <c r="AI446" s="60">
        <v>0</v>
      </c>
      <c r="AJ446" s="72">
        <f t="shared" si="103"/>
        <v>0</v>
      </c>
      <c r="AK446" s="72">
        <v>0</v>
      </c>
      <c r="AL446" s="60">
        <v>0</v>
      </c>
      <c r="AM446" s="72">
        <f t="shared" si="104"/>
        <v>0</v>
      </c>
      <c r="AN446" s="72">
        <v>0</v>
      </c>
      <c r="AO446" s="60">
        <v>0</v>
      </c>
    </row>
    <row r="447" spans="1:41" ht="20.100000000000001" customHeight="1">
      <c r="A447" s="59" t="s">
        <v>36</v>
      </c>
      <c r="B447" s="59" t="s">
        <v>36</v>
      </c>
      <c r="C447" s="59" t="s">
        <v>36</v>
      </c>
      <c r="D447" s="59" t="s">
        <v>232</v>
      </c>
      <c r="E447" s="72">
        <f t="shared" si="90"/>
        <v>10489.17</v>
      </c>
      <c r="F447" s="72">
        <f t="shared" si="91"/>
        <v>10111.73</v>
      </c>
      <c r="G447" s="72">
        <f t="shared" si="92"/>
        <v>10111.73</v>
      </c>
      <c r="H447" s="72">
        <v>8057.17</v>
      </c>
      <c r="I447" s="60">
        <v>2054.56</v>
      </c>
      <c r="J447" s="72">
        <f t="shared" si="93"/>
        <v>0</v>
      </c>
      <c r="K447" s="72">
        <v>0</v>
      </c>
      <c r="L447" s="60">
        <v>0</v>
      </c>
      <c r="M447" s="72">
        <f t="shared" si="94"/>
        <v>0</v>
      </c>
      <c r="N447" s="72">
        <v>0</v>
      </c>
      <c r="O447" s="60">
        <v>0</v>
      </c>
      <c r="P447" s="61">
        <f t="shared" si="95"/>
        <v>0</v>
      </c>
      <c r="Q447" s="72">
        <f t="shared" si="96"/>
        <v>0</v>
      </c>
      <c r="R447" s="72">
        <v>0</v>
      </c>
      <c r="S447" s="60">
        <v>0</v>
      </c>
      <c r="T447" s="72">
        <f t="shared" si="97"/>
        <v>0</v>
      </c>
      <c r="U447" s="72">
        <v>0</v>
      </c>
      <c r="V447" s="72">
        <v>0</v>
      </c>
      <c r="W447" s="72">
        <f t="shared" si="98"/>
        <v>0</v>
      </c>
      <c r="X447" s="72">
        <v>0</v>
      </c>
      <c r="Y447" s="60">
        <v>0</v>
      </c>
      <c r="Z447" s="61">
        <f t="shared" si="99"/>
        <v>377.44</v>
      </c>
      <c r="AA447" s="72">
        <f t="shared" si="100"/>
        <v>377.44</v>
      </c>
      <c r="AB447" s="72">
        <v>0</v>
      </c>
      <c r="AC447" s="60">
        <v>377.44</v>
      </c>
      <c r="AD447" s="72">
        <f t="shared" si="101"/>
        <v>0</v>
      </c>
      <c r="AE447" s="72">
        <v>0</v>
      </c>
      <c r="AF447" s="60">
        <v>0</v>
      </c>
      <c r="AG447" s="72">
        <f t="shared" si="102"/>
        <v>0</v>
      </c>
      <c r="AH447" s="72">
        <v>0</v>
      </c>
      <c r="AI447" s="60">
        <v>0</v>
      </c>
      <c r="AJ447" s="72">
        <f t="shared" si="103"/>
        <v>0</v>
      </c>
      <c r="AK447" s="72">
        <v>0</v>
      </c>
      <c r="AL447" s="60">
        <v>0</v>
      </c>
      <c r="AM447" s="72">
        <f t="shared" si="104"/>
        <v>0</v>
      </c>
      <c r="AN447" s="72">
        <v>0</v>
      </c>
      <c r="AO447" s="60">
        <v>0</v>
      </c>
    </row>
    <row r="448" spans="1:41" ht="20.100000000000001" customHeight="1">
      <c r="A448" s="59" t="s">
        <v>36</v>
      </c>
      <c r="B448" s="59" t="s">
        <v>36</v>
      </c>
      <c r="C448" s="59" t="s">
        <v>36</v>
      </c>
      <c r="D448" s="59" t="s">
        <v>233</v>
      </c>
      <c r="E448" s="72">
        <f t="shared" si="90"/>
        <v>446.41</v>
      </c>
      <c r="F448" s="72">
        <f t="shared" si="91"/>
        <v>348.97</v>
      </c>
      <c r="G448" s="72">
        <f t="shared" si="92"/>
        <v>348.97</v>
      </c>
      <c r="H448" s="72">
        <v>333.97</v>
      </c>
      <c r="I448" s="60">
        <v>15</v>
      </c>
      <c r="J448" s="72">
        <f t="shared" si="93"/>
        <v>0</v>
      </c>
      <c r="K448" s="72">
        <v>0</v>
      </c>
      <c r="L448" s="60">
        <v>0</v>
      </c>
      <c r="M448" s="72">
        <f t="shared" si="94"/>
        <v>0</v>
      </c>
      <c r="N448" s="72">
        <v>0</v>
      </c>
      <c r="O448" s="60">
        <v>0</v>
      </c>
      <c r="P448" s="61">
        <f t="shared" si="95"/>
        <v>0</v>
      </c>
      <c r="Q448" s="72">
        <f t="shared" si="96"/>
        <v>0</v>
      </c>
      <c r="R448" s="72">
        <v>0</v>
      </c>
      <c r="S448" s="60">
        <v>0</v>
      </c>
      <c r="T448" s="72">
        <f t="shared" si="97"/>
        <v>0</v>
      </c>
      <c r="U448" s="72">
        <v>0</v>
      </c>
      <c r="V448" s="72">
        <v>0</v>
      </c>
      <c r="W448" s="72">
        <f t="shared" si="98"/>
        <v>0</v>
      </c>
      <c r="X448" s="72">
        <v>0</v>
      </c>
      <c r="Y448" s="60">
        <v>0</v>
      </c>
      <c r="Z448" s="61">
        <f t="shared" si="99"/>
        <v>97.44</v>
      </c>
      <c r="AA448" s="72">
        <f t="shared" si="100"/>
        <v>97.44</v>
      </c>
      <c r="AB448" s="72">
        <v>0</v>
      </c>
      <c r="AC448" s="60">
        <v>97.44</v>
      </c>
      <c r="AD448" s="72">
        <f t="shared" si="101"/>
        <v>0</v>
      </c>
      <c r="AE448" s="72">
        <v>0</v>
      </c>
      <c r="AF448" s="60">
        <v>0</v>
      </c>
      <c r="AG448" s="72">
        <f t="shared" si="102"/>
        <v>0</v>
      </c>
      <c r="AH448" s="72">
        <v>0</v>
      </c>
      <c r="AI448" s="60">
        <v>0</v>
      </c>
      <c r="AJ448" s="72">
        <f t="shared" si="103"/>
        <v>0</v>
      </c>
      <c r="AK448" s="72">
        <v>0</v>
      </c>
      <c r="AL448" s="60">
        <v>0</v>
      </c>
      <c r="AM448" s="72">
        <f t="shared" si="104"/>
        <v>0</v>
      </c>
      <c r="AN448" s="72">
        <v>0</v>
      </c>
      <c r="AO448" s="60">
        <v>0</v>
      </c>
    </row>
    <row r="449" spans="1:41" ht="20.100000000000001" customHeight="1">
      <c r="A449" s="59" t="s">
        <v>36</v>
      </c>
      <c r="B449" s="59" t="s">
        <v>36</v>
      </c>
      <c r="C449" s="59" t="s">
        <v>36</v>
      </c>
      <c r="D449" s="59" t="s">
        <v>346</v>
      </c>
      <c r="E449" s="72">
        <f t="shared" si="90"/>
        <v>443</v>
      </c>
      <c r="F449" s="72">
        <f t="shared" si="91"/>
        <v>345.56</v>
      </c>
      <c r="G449" s="72">
        <f t="shared" si="92"/>
        <v>345.56</v>
      </c>
      <c r="H449" s="72">
        <v>330.56</v>
      </c>
      <c r="I449" s="60">
        <v>15</v>
      </c>
      <c r="J449" s="72">
        <f t="shared" si="93"/>
        <v>0</v>
      </c>
      <c r="K449" s="72">
        <v>0</v>
      </c>
      <c r="L449" s="60">
        <v>0</v>
      </c>
      <c r="M449" s="72">
        <f t="shared" si="94"/>
        <v>0</v>
      </c>
      <c r="N449" s="72">
        <v>0</v>
      </c>
      <c r="O449" s="60">
        <v>0</v>
      </c>
      <c r="P449" s="61">
        <f t="shared" si="95"/>
        <v>0</v>
      </c>
      <c r="Q449" s="72">
        <f t="shared" si="96"/>
        <v>0</v>
      </c>
      <c r="R449" s="72">
        <v>0</v>
      </c>
      <c r="S449" s="60">
        <v>0</v>
      </c>
      <c r="T449" s="72">
        <f t="shared" si="97"/>
        <v>0</v>
      </c>
      <c r="U449" s="72">
        <v>0</v>
      </c>
      <c r="V449" s="72">
        <v>0</v>
      </c>
      <c r="W449" s="72">
        <f t="shared" si="98"/>
        <v>0</v>
      </c>
      <c r="X449" s="72">
        <v>0</v>
      </c>
      <c r="Y449" s="60">
        <v>0</v>
      </c>
      <c r="Z449" s="61">
        <f t="shared" si="99"/>
        <v>97.44</v>
      </c>
      <c r="AA449" s="72">
        <f t="shared" si="100"/>
        <v>97.44</v>
      </c>
      <c r="AB449" s="72">
        <v>0</v>
      </c>
      <c r="AC449" s="60">
        <v>97.44</v>
      </c>
      <c r="AD449" s="72">
        <f t="shared" si="101"/>
        <v>0</v>
      </c>
      <c r="AE449" s="72">
        <v>0</v>
      </c>
      <c r="AF449" s="60">
        <v>0</v>
      </c>
      <c r="AG449" s="72">
        <f t="shared" si="102"/>
        <v>0</v>
      </c>
      <c r="AH449" s="72">
        <v>0</v>
      </c>
      <c r="AI449" s="60">
        <v>0</v>
      </c>
      <c r="AJ449" s="72">
        <f t="shared" si="103"/>
        <v>0</v>
      </c>
      <c r="AK449" s="72">
        <v>0</v>
      </c>
      <c r="AL449" s="60">
        <v>0</v>
      </c>
      <c r="AM449" s="72">
        <f t="shared" si="104"/>
        <v>0</v>
      </c>
      <c r="AN449" s="72">
        <v>0</v>
      </c>
      <c r="AO449" s="60">
        <v>0</v>
      </c>
    </row>
    <row r="450" spans="1:41" ht="20.100000000000001" customHeight="1">
      <c r="A450" s="59" t="s">
        <v>347</v>
      </c>
      <c r="B450" s="59" t="s">
        <v>91</v>
      </c>
      <c r="C450" s="59" t="s">
        <v>234</v>
      </c>
      <c r="D450" s="59" t="s">
        <v>348</v>
      </c>
      <c r="E450" s="72">
        <f t="shared" si="90"/>
        <v>286.41000000000003</v>
      </c>
      <c r="F450" s="72">
        <f t="shared" si="91"/>
        <v>286.41000000000003</v>
      </c>
      <c r="G450" s="72">
        <f t="shared" si="92"/>
        <v>286.41000000000003</v>
      </c>
      <c r="H450" s="72">
        <v>286.41000000000003</v>
      </c>
      <c r="I450" s="60">
        <v>0</v>
      </c>
      <c r="J450" s="72">
        <f t="shared" si="93"/>
        <v>0</v>
      </c>
      <c r="K450" s="72">
        <v>0</v>
      </c>
      <c r="L450" s="60">
        <v>0</v>
      </c>
      <c r="M450" s="72">
        <f t="shared" si="94"/>
        <v>0</v>
      </c>
      <c r="N450" s="72">
        <v>0</v>
      </c>
      <c r="O450" s="60">
        <v>0</v>
      </c>
      <c r="P450" s="61">
        <f t="shared" si="95"/>
        <v>0</v>
      </c>
      <c r="Q450" s="72">
        <f t="shared" si="96"/>
        <v>0</v>
      </c>
      <c r="R450" s="72">
        <v>0</v>
      </c>
      <c r="S450" s="60">
        <v>0</v>
      </c>
      <c r="T450" s="72">
        <f t="shared" si="97"/>
        <v>0</v>
      </c>
      <c r="U450" s="72">
        <v>0</v>
      </c>
      <c r="V450" s="72">
        <v>0</v>
      </c>
      <c r="W450" s="72">
        <f t="shared" si="98"/>
        <v>0</v>
      </c>
      <c r="X450" s="72">
        <v>0</v>
      </c>
      <c r="Y450" s="60">
        <v>0</v>
      </c>
      <c r="Z450" s="61">
        <f t="shared" si="99"/>
        <v>0</v>
      </c>
      <c r="AA450" s="72">
        <f t="shared" si="100"/>
        <v>0</v>
      </c>
      <c r="AB450" s="72">
        <v>0</v>
      </c>
      <c r="AC450" s="60">
        <v>0</v>
      </c>
      <c r="AD450" s="72">
        <f t="shared" si="101"/>
        <v>0</v>
      </c>
      <c r="AE450" s="72">
        <v>0</v>
      </c>
      <c r="AF450" s="60">
        <v>0</v>
      </c>
      <c r="AG450" s="72">
        <f t="shared" si="102"/>
        <v>0</v>
      </c>
      <c r="AH450" s="72">
        <v>0</v>
      </c>
      <c r="AI450" s="60">
        <v>0</v>
      </c>
      <c r="AJ450" s="72">
        <f t="shared" si="103"/>
        <v>0</v>
      </c>
      <c r="AK450" s="72">
        <v>0</v>
      </c>
      <c r="AL450" s="60">
        <v>0</v>
      </c>
      <c r="AM450" s="72">
        <f t="shared" si="104"/>
        <v>0</v>
      </c>
      <c r="AN450" s="72">
        <v>0</v>
      </c>
      <c r="AO450" s="60">
        <v>0</v>
      </c>
    </row>
    <row r="451" spans="1:41" ht="20.100000000000001" customHeight="1">
      <c r="A451" s="59" t="s">
        <v>347</v>
      </c>
      <c r="B451" s="59" t="s">
        <v>101</v>
      </c>
      <c r="C451" s="59" t="s">
        <v>234</v>
      </c>
      <c r="D451" s="59" t="s">
        <v>349</v>
      </c>
      <c r="E451" s="72">
        <f t="shared" si="90"/>
        <v>156.59</v>
      </c>
      <c r="F451" s="72">
        <f t="shared" si="91"/>
        <v>59.15</v>
      </c>
      <c r="G451" s="72">
        <f t="shared" si="92"/>
        <v>59.15</v>
      </c>
      <c r="H451" s="72">
        <v>44.15</v>
      </c>
      <c r="I451" s="60">
        <v>15</v>
      </c>
      <c r="J451" s="72">
        <f t="shared" si="93"/>
        <v>0</v>
      </c>
      <c r="K451" s="72">
        <v>0</v>
      </c>
      <c r="L451" s="60">
        <v>0</v>
      </c>
      <c r="M451" s="72">
        <f t="shared" si="94"/>
        <v>0</v>
      </c>
      <c r="N451" s="72">
        <v>0</v>
      </c>
      <c r="O451" s="60">
        <v>0</v>
      </c>
      <c r="P451" s="61">
        <f t="shared" si="95"/>
        <v>0</v>
      </c>
      <c r="Q451" s="72">
        <f t="shared" si="96"/>
        <v>0</v>
      </c>
      <c r="R451" s="72">
        <v>0</v>
      </c>
      <c r="S451" s="60">
        <v>0</v>
      </c>
      <c r="T451" s="72">
        <f t="shared" si="97"/>
        <v>0</v>
      </c>
      <c r="U451" s="72">
        <v>0</v>
      </c>
      <c r="V451" s="72">
        <v>0</v>
      </c>
      <c r="W451" s="72">
        <f t="shared" si="98"/>
        <v>0</v>
      </c>
      <c r="X451" s="72">
        <v>0</v>
      </c>
      <c r="Y451" s="60">
        <v>0</v>
      </c>
      <c r="Z451" s="61">
        <f t="shared" si="99"/>
        <v>97.44</v>
      </c>
      <c r="AA451" s="72">
        <f t="shared" si="100"/>
        <v>97.44</v>
      </c>
      <c r="AB451" s="72">
        <v>0</v>
      </c>
      <c r="AC451" s="60">
        <v>97.44</v>
      </c>
      <c r="AD451" s="72">
        <f t="shared" si="101"/>
        <v>0</v>
      </c>
      <c r="AE451" s="72">
        <v>0</v>
      </c>
      <c r="AF451" s="60">
        <v>0</v>
      </c>
      <c r="AG451" s="72">
        <f t="shared" si="102"/>
        <v>0</v>
      </c>
      <c r="AH451" s="72">
        <v>0</v>
      </c>
      <c r="AI451" s="60">
        <v>0</v>
      </c>
      <c r="AJ451" s="72">
        <f t="shared" si="103"/>
        <v>0</v>
      </c>
      <c r="AK451" s="72">
        <v>0</v>
      </c>
      <c r="AL451" s="60">
        <v>0</v>
      </c>
      <c r="AM451" s="72">
        <f t="shared" si="104"/>
        <v>0</v>
      </c>
      <c r="AN451" s="72">
        <v>0</v>
      </c>
      <c r="AO451" s="60">
        <v>0</v>
      </c>
    </row>
    <row r="452" spans="1:41" ht="20.100000000000001" customHeight="1">
      <c r="A452" s="59" t="s">
        <v>36</v>
      </c>
      <c r="B452" s="59" t="s">
        <v>36</v>
      </c>
      <c r="C452" s="59" t="s">
        <v>36</v>
      </c>
      <c r="D452" s="59" t="s">
        <v>333</v>
      </c>
      <c r="E452" s="72">
        <f t="shared" si="90"/>
        <v>3.41</v>
      </c>
      <c r="F452" s="72">
        <f t="shared" si="91"/>
        <v>3.41</v>
      </c>
      <c r="G452" s="72">
        <f t="shared" si="92"/>
        <v>3.41</v>
      </c>
      <c r="H452" s="72">
        <v>3.41</v>
      </c>
      <c r="I452" s="60">
        <v>0</v>
      </c>
      <c r="J452" s="72">
        <f t="shared" si="93"/>
        <v>0</v>
      </c>
      <c r="K452" s="72">
        <v>0</v>
      </c>
      <c r="L452" s="60">
        <v>0</v>
      </c>
      <c r="M452" s="72">
        <f t="shared" si="94"/>
        <v>0</v>
      </c>
      <c r="N452" s="72">
        <v>0</v>
      </c>
      <c r="O452" s="60">
        <v>0</v>
      </c>
      <c r="P452" s="61">
        <f t="shared" si="95"/>
        <v>0</v>
      </c>
      <c r="Q452" s="72">
        <f t="shared" si="96"/>
        <v>0</v>
      </c>
      <c r="R452" s="72">
        <v>0</v>
      </c>
      <c r="S452" s="60">
        <v>0</v>
      </c>
      <c r="T452" s="72">
        <f t="shared" si="97"/>
        <v>0</v>
      </c>
      <c r="U452" s="72">
        <v>0</v>
      </c>
      <c r="V452" s="72">
        <v>0</v>
      </c>
      <c r="W452" s="72">
        <f t="shared" si="98"/>
        <v>0</v>
      </c>
      <c r="X452" s="72">
        <v>0</v>
      </c>
      <c r="Y452" s="60">
        <v>0</v>
      </c>
      <c r="Z452" s="61">
        <f t="shared" si="99"/>
        <v>0</v>
      </c>
      <c r="AA452" s="72">
        <f t="shared" si="100"/>
        <v>0</v>
      </c>
      <c r="AB452" s="72">
        <v>0</v>
      </c>
      <c r="AC452" s="60">
        <v>0</v>
      </c>
      <c r="AD452" s="72">
        <f t="shared" si="101"/>
        <v>0</v>
      </c>
      <c r="AE452" s="72">
        <v>0</v>
      </c>
      <c r="AF452" s="60">
        <v>0</v>
      </c>
      <c r="AG452" s="72">
        <f t="shared" si="102"/>
        <v>0</v>
      </c>
      <c r="AH452" s="72">
        <v>0</v>
      </c>
      <c r="AI452" s="60">
        <v>0</v>
      </c>
      <c r="AJ452" s="72">
        <f t="shared" si="103"/>
        <v>0</v>
      </c>
      <c r="AK452" s="72">
        <v>0</v>
      </c>
      <c r="AL452" s="60">
        <v>0</v>
      </c>
      <c r="AM452" s="72">
        <f t="shared" si="104"/>
        <v>0</v>
      </c>
      <c r="AN452" s="72">
        <v>0</v>
      </c>
      <c r="AO452" s="60">
        <v>0</v>
      </c>
    </row>
    <row r="453" spans="1:41" ht="20.100000000000001" customHeight="1">
      <c r="A453" s="59" t="s">
        <v>334</v>
      </c>
      <c r="B453" s="59" t="s">
        <v>91</v>
      </c>
      <c r="C453" s="59" t="s">
        <v>234</v>
      </c>
      <c r="D453" s="59" t="s">
        <v>335</v>
      </c>
      <c r="E453" s="72">
        <f t="shared" si="90"/>
        <v>3.41</v>
      </c>
      <c r="F453" s="72">
        <f t="shared" si="91"/>
        <v>3.41</v>
      </c>
      <c r="G453" s="72">
        <f t="shared" si="92"/>
        <v>3.41</v>
      </c>
      <c r="H453" s="72">
        <v>3.41</v>
      </c>
      <c r="I453" s="60">
        <v>0</v>
      </c>
      <c r="J453" s="72">
        <f t="shared" si="93"/>
        <v>0</v>
      </c>
      <c r="K453" s="72">
        <v>0</v>
      </c>
      <c r="L453" s="60">
        <v>0</v>
      </c>
      <c r="M453" s="72">
        <f t="shared" si="94"/>
        <v>0</v>
      </c>
      <c r="N453" s="72">
        <v>0</v>
      </c>
      <c r="O453" s="60">
        <v>0</v>
      </c>
      <c r="P453" s="61">
        <f t="shared" si="95"/>
        <v>0</v>
      </c>
      <c r="Q453" s="72">
        <f t="shared" si="96"/>
        <v>0</v>
      </c>
      <c r="R453" s="72">
        <v>0</v>
      </c>
      <c r="S453" s="60">
        <v>0</v>
      </c>
      <c r="T453" s="72">
        <f t="shared" si="97"/>
        <v>0</v>
      </c>
      <c r="U453" s="72">
        <v>0</v>
      </c>
      <c r="V453" s="72">
        <v>0</v>
      </c>
      <c r="W453" s="72">
        <f t="shared" si="98"/>
        <v>0</v>
      </c>
      <c r="X453" s="72">
        <v>0</v>
      </c>
      <c r="Y453" s="60">
        <v>0</v>
      </c>
      <c r="Z453" s="61">
        <f t="shared" si="99"/>
        <v>0</v>
      </c>
      <c r="AA453" s="72">
        <f t="shared" si="100"/>
        <v>0</v>
      </c>
      <c r="AB453" s="72">
        <v>0</v>
      </c>
      <c r="AC453" s="60">
        <v>0</v>
      </c>
      <c r="AD453" s="72">
        <f t="shared" si="101"/>
        <v>0</v>
      </c>
      <c r="AE453" s="72">
        <v>0</v>
      </c>
      <c r="AF453" s="60">
        <v>0</v>
      </c>
      <c r="AG453" s="72">
        <f t="shared" si="102"/>
        <v>0</v>
      </c>
      <c r="AH453" s="72">
        <v>0</v>
      </c>
      <c r="AI453" s="60">
        <v>0</v>
      </c>
      <c r="AJ453" s="72">
        <f t="shared" si="103"/>
        <v>0</v>
      </c>
      <c r="AK453" s="72">
        <v>0</v>
      </c>
      <c r="AL453" s="60">
        <v>0</v>
      </c>
      <c r="AM453" s="72">
        <f t="shared" si="104"/>
        <v>0</v>
      </c>
      <c r="AN453" s="72">
        <v>0</v>
      </c>
      <c r="AO453" s="60">
        <v>0</v>
      </c>
    </row>
    <row r="454" spans="1:41" ht="20.100000000000001" customHeight="1">
      <c r="A454" s="59" t="s">
        <v>36</v>
      </c>
      <c r="B454" s="59" t="s">
        <v>36</v>
      </c>
      <c r="C454" s="59" t="s">
        <v>36</v>
      </c>
      <c r="D454" s="59" t="s">
        <v>235</v>
      </c>
      <c r="E454" s="72">
        <f t="shared" si="90"/>
        <v>691.16</v>
      </c>
      <c r="F454" s="72">
        <f t="shared" si="91"/>
        <v>491.16</v>
      </c>
      <c r="G454" s="72">
        <f t="shared" si="92"/>
        <v>491.16</v>
      </c>
      <c r="H454" s="72">
        <v>419.25</v>
      </c>
      <c r="I454" s="60">
        <v>71.91</v>
      </c>
      <c r="J454" s="72">
        <f t="shared" si="93"/>
        <v>0</v>
      </c>
      <c r="K454" s="72">
        <v>0</v>
      </c>
      <c r="L454" s="60">
        <v>0</v>
      </c>
      <c r="M454" s="72">
        <f t="shared" si="94"/>
        <v>0</v>
      </c>
      <c r="N454" s="72">
        <v>0</v>
      </c>
      <c r="O454" s="60">
        <v>0</v>
      </c>
      <c r="P454" s="61">
        <f t="shared" si="95"/>
        <v>0</v>
      </c>
      <c r="Q454" s="72">
        <f t="shared" si="96"/>
        <v>0</v>
      </c>
      <c r="R454" s="72">
        <v>0</v>
      </c>
      <c r="S454" s="60">
        <v>0</v>
      </c>
      <c r="T454" s="72">
        <f t="shared" si="97"/>
        <v>0</v>
      </c>
      <c r="U454" s="72">
        <v>0</v>
      </c>
      <c r="V454" s="72">
        <v>0</v>
      </c>
      <c r="W454" s="72">
        <f t="shared" si="98"/>
        <v>0</v>
      </c>
      <c r="X454" s="72">
        <v>0</v>
      </c>
      <c r="Y454" s="60">
        <v>0</v>
      </c>
      <c r="Z454" s="61">
        <f t="shared" si="99"/>
        <v>200</v>
      </c>
      <c r="AA454" s="72">
        <f t="shared" si="100"/>
        <v>200</v>
      </c>
      <c r="AB454" s="72">
        <v>0</v>
      </c>
      <c r="AC454" s="60">
        <v>200</v>
      </c>
      <c r="AD454" s="72">
        <f t="shared" si="101"/>
        <v>0</v>
      </c>
      <c r="AE454" s="72">
        <v>0</v>
      </c>
      <c r="AF454" s="60">
        <v>0</v>
      </c>
      <c r="AG454" s="72">
        <f t="shared" si="102"/>
        <v>0</v>
      </c>
      <c r="AH454" s="72">
        <v>0</v>
      </c>
      <c r="AI454" s="60">
        <v>0</v>
      </c>
      <c r="AJ454" s="72">
        <f t="shared" si="103"/>
        <v>0</v>
      </c>
      <c r="AK454" s="72">
        <v>0</v>
      </c>
      <c r="AL454" s="60">
        <v>0</v>
      </c>
      <c r="AM454" s="72">
        <f t="shared" si="104"/>
        <v>0</v>
      </c>
      <c r="AN454" s="72">
        <v>0</v>
      </c>
      <c r="AO454" s="60">
        <v>0</v>
      </c>
    </row>
    <row r="455" spans="1:41" ht="20.100000000000001" customHeight="1">
      <c r="A455" s="59" t="s">
        <v>36</v>
      </c>
      <c r="B455" s="59" t="s">
        <v>36</v>
      </c>
      <c r="C455" s="59" t="s">
        <v>36</v>
      </c>
      <c r="D455" s="59" t="s">
        <v>346</v>
      </c>
      <c r="E455" s="72">
        <f t="shared" ref="E455:E517" si="105">SUM(F455,P455,Z455)</f>
        <v>666.8</v>
      </c>
      <c r="F455" s="72">
        <f t="shared" ref="F455:F517" si="106">SUM(G455,J455,M455)</f>
        <v>466.8</v>
      </c>
      <c r="G455" s="72">
        <f t="shared" ref="G455:G517" si="107">SUM(H455:I455)</f>
        <v>466.8</v>
      </c>
      <c r="H455" s="72">
        <v>398.14</v>
      </c>
      <c r="I455" s="60">
        <v>68.66</v>
      </c>
      <c r="J455" s="72">
        <f t="shared" ref="J455:J517" si="108">SUM(K455:L455)</f>
        <v>0</v>
      </c>
      <c r="K455" s="72">
        <v>0</v>
      </c>
      <c r="L455" s="60">
        <v>0</v>
      </c>
      <c r="M455" s="72">
        <f t="shared" ref="M455:M517" si="109">SUM(N455:O455)</f>
        <v>0</v>
      </c>
      <c r="N455" s="72">
        <v>0</v>
      </c>
      <c r="O455" s="60">
        <v>0</v>
      </c>
      <c r="P455" s="61">
        <f t="shared" ref="P455:P517" si="110">SUM(Q455,T455,W455)</f>
        <v>0</v>
      </c>
      <c r="Q455" s="72">
        <f t="shared" ref="Q455:Q517" si="111">SUM(R455:S455)</f>
        <v>0</v>
      </c>
      <c r="R455" s="72">
        <v>0</v>
      </c>
      <c r="S455" s="60">
        <v>0</v>
      </c>
      <c r="T455" s="72">
        <f t="shared" ref="T455:T517" si="112">SUM(U455:V455)</f>
        <v>0</v>
      </c>
      <c r="U455" s="72">
        <v>0</v>
      </c>
      <c r="V455" s="72">
        <v>0</v>
      </c>
      <c r="W455" s="72">
        <f t="shared" ref="W455:W517" si="113">SUM(X455:Y455)</f>
        <v>0</v>
      </c>
      <c r="X455" s="72">
        <v>0</v>
      </c>
      <c r="Y455" s="60">
        <v>0</v>
      </c>
      <c r="Z455" s="61">
        <f t="shared" ref="Z455:Z517" si="114">SUM(AA455,AD455,AG455,AJ455,AM455)</f>
        <v>200</v>
      </c>
      <c r="AA455" s="72">
        <f t="shared" ref="AA455:AA517" si="115">SUM(AB455:AC455)</f>
        <v>200</v>
      </c>
      <c r="AB455" s="72">
        <v>0</v>
      </c>
      <c r="AC455" s="60">
        <v>200</v>
      </c>
      <c r="AD455" s="72">
        <f t="shared" ref="AD455:AD517" si="116">SUM(AE455:AF455)</f>
        <v>0</v>
      </c>
      <c r="AE455" s="72">
        <v>0</v>
      </c>
      <c r="AF455" s="60">
        <v>0</v>
      </c>
      <c r="AG455" s="72">
        <f t="shared" ref="AG455:AG517" si="117">SUM(AH455:AI455)</f>
        <v>0</v>
      </c>
      <c r="AH455" s="72">
        <v>0</v>
      </c>
      <c r="AI455" s="60">
        <v>0</v>
      </c>
      <c r="AJ455" s="72">
        <f t="shared" ref="AJ455:AJ517" si="118">SUM(AK455:AL455)</f>
        <v>0</v>
      </c>
      <c r="AK455" s="72">
        <v>0</v>
      </c>
      <c r="AL455" s="60">
        <v>0</v>
      </c>
      <c r="AM455" s="72">
        <f t="shared" ref="AM455:AM517" si="119">SUM(AN455:AO455)</f>
        <v>0</v>
      </c>
      <c r="AN455" s="72">
        <v>0</v>
      </c>
      <c r="AO455" s="60">
        <v>0</v>
      </c>
    </row>
    <row r="456" spans="1:41" ht="20.100000000000001" customHeight="1">
      <c r="A456" s="59" t="s">
        <v>347</v>
      </c>
      <c r="B456" s="59" t="s">
        <v>91</v>
      </c>
      <c r="C456" s="59" t="s">
        <v>236</v>
      </c>
      <c r="D456" s="59" t="s">
        <v>348</v>
      </c>
      <c r="E456" s="72">
        <f t="shared" si="105"/>
        <v>337.11</v>
      </c>
      <c r="F456" s="72">
        <f t="shared" si="106"/>
        <v>337.11</v>
      </c>
      <c r="G456" s="72">
        <f t="shared" si="107"/>
        <v>337.11</v>
      </c>
      <c r="H456" s="72">
        <v>337.11</v>
      </c>
      <c r="I456" s="60">
        <v>0</v>
      </c>
      <c r="J456" s="72">
        <f t="shared" si="108"/>
        <v>0</v>
      </c>
      <c r="K456" s="72">
        <v>0</v>
      </c>
      <c r="L456" s="60">
        <v>0</v>
      </c>
      <c r="M456" s="72">
        <f t="shared" si="109"/>
        <v>0</v>
      </c>
      <c r="N456" s="72">
        <v>0</v>
      </c>
      <c r="O456" s="60">
        <v>0</v>
      </c>
      <c r="P456" s="61">
        <f t="shared" si="110"/>
        <v>0</v>
      </c>
      <c r="Q456" s="72">
        <f t="shared" si="111"/>
        <v>0</v>
      </c>
      <c r="R456" s="72">
        <v>0</v>
      </c>
      <c r="S456" s="60">
        <v>0</v>
      </c>
      <c r="T456" s="72">
        <f t="shared" si="112"/>
        <v>0</v>
      </c>
      <c r="U456" s="72">
        <v>0</v>
      </c>
      <c r="V456" s="72">
        <v>0</v>
      </c>
      <c r="W456" s="72">
        <f t="shared" si="113"/>
        <v>0</v>
      </c>
      <c r="X456" s="72">
        <v>0</v>
      </c>
      <c r="Y456" s="60">
        <v>0</v>
      </c>
      <c r="Z456" s="61">
        <f t="shared" si="114"/>
        <v>0</v>
      </c>
      <c r="AA456" s="72">
        <f t="shared" si="115"/>
        <v>0</v>
      </c>
      <c r="AB456" s="72">
        <v>0</v>
      </c>
      <c r="AC456" s="60">
        <v>0</v>
      </c>
      <c r="AD456" s="72">
        <f t="shared" si="116"/>
        <v>0</v>
      </c>
      <c r="AE456" s="72">
        <v>0</v>
      </c>
      <c r="AF456" s="60">
        <v>0</v>
      </c>
      <c r="AG456" s="72">
        <f t="shared" si="117"/>
        <v>0</v>
      </c>
      <c r="AH456" s="72">
        <v>0</v>
      </c>
      <c r="AI456" s="60">
        <v>0</v>
      </c>
      <c r="AJ456" s="72">
        <f t="shared" si="118"/>
        <v>0</v>
      </c>
      <c r="AK456" s="72">
        <v>0</v>
      </c>
      <c r="AL456" s="60">
        <v>0</v>
      </c>
      <c r="AM456" s="72">
        <f t="shared" si="119"/>
        <v>0</v>
      </c>
      <c r="AN456" s="72">
        <v>0</v>
      </c>
      <c r="AO456" s="60">
        <v>0</v>
      </c>
    </row>
    <row r="457" spans="1:41" ht="20.100000000000001" customHeight="1">
      <c r="A457" s="59" t="s">
        <v>347</v>
      </c>
      <c r="B457" s="59" t="s">
        <v>101</v>
      </c>
      <c r="C457" s="59" t="s">
        <v>236</v>
      </c>
      <c r="D457" s="59" t="s">
        <v>349</v>
      </c>
      <c r="E457" s="72">
        <f t="shared" si="105"/>
        <v>329.69</v>
      </c>
      <c r="F457" s="72">
        <f t="shared" si="106"/>
        <v>129.69</v>
      </c>
      <c r="G457" s="72">
        <f t="shared" si="107"/>
        <v>129.69</v>
      </c>
      <c r="H457" s="72">
        <v>61.03</v>
      </c>
      <c r="I457" s="60">
        <v>68.66</v>
      </c>
      <c r="J457" s="72">
        <f t="shared" si="108"/>
        <v>0</v>
      </c>
      <c r="K457" s="72">
        <v>0</v>
      </c>
      <c r="L457" s="60">
        <v>0</v>
      </c>
      <c r="M457" s="72">
        <f t="shared" si="109"/>
        <v>0</v>
      </c>
      <c r="N457" s="72">
        <v>0</v>
      </c>
      <c r="O457" s="60">
        <v>0</v>
      </c>
      <c r="P457" s="61">
        <f t="shared" si="110"/>
        <v>0</v>
      </c>
      <c r="Q457" s="72">
        <f t="shared" si="111"/>
        <v>0</v>
      </c>
      <c r="R457" s="72">
        <v>0</v>
      </c>
      <c r="S457" s="60">
        <v>0</v>
      </c>
      <c r="T457" s="72">
        <f t="shared" si="112"/>
        <v>0</v>
      </c>
      <c r="U457" s="72">
        <v>0</v>
      </c>
      <c r="V457" s="72">
        <v>0</v>
      </c>
      <c r="W457" s="72">
        <f t="shared" si="113"/>
        <v>0</v>
      </c>
      <c r="X457" s="72">
        <v>0</v>
      </c>
      <c r="Y457" s="60">
        <v>0</v>
      </c>
      <c r="Z457" s="61">
        <f t="shared" si="114"/>
        <v>200</v>
      </c>
      <c r="AA457" s="72">
        <f t="shared" si="115"/>
        <v>200</v>
      </c>
      <c r="AB457" s="72">
        <v>0</v>
      </c>
      <c r="AC457" s="60">
        <v>200</v>
      </c>
      <c r="AD457" s="72">
        <f t="shared" si="116"/>
        <v>0</v>
      </c>
      <c r="AE457" s="72">
        <v>0</v>
      </c>
      <c r="AF457" s="60">
        <v>0</v>
      </c>
      <c r="AG457" s="72">
        <f t="shared" si="117"/>
        <v>0</v>
      </c>
      <c r="AH457" s="72">
        <v>0</v>
      </c>
      <c r="AI457" s="60">
        <v>0</v>
      </c>
      <c r="AJ457" s="72">
        <f t="shared" si="118"/>
        <v>0</v>
      </c>
      <c r="AK457" s="72">
        <v>0</v>
      </c>
      <c r="AL457" s="60">
        <v>0</v>
      </c>
      <c r="AM457" s="72">
        <f t="shared" si="119"/>
        <v>0</v>
      </c>
      <c r="AN457" s="72">
        <v>0</v>
      </c>
      <c r="AO457" s="60">
        <v>0</v>
      </c>
    </row>
    <row r="458" spans="1:41" ht="20.100000000000001" customHeight="1">
      <c r="A458" s="59" t="s">
        <v>36</v>
      </c>
      <c r="B458" s="59" t="s">
        <v>36</v>
      </c>
      <c r="C458" s="59" t="s">
        <v>36</v>
      </c>
      <c r="D458" s="59" t="s">
        <v>350</v>
      </c>
      <c r="E458" s="72">
        <f t="shared" si="105"/>
        <v>3.25</v>
      </c>
      <c r="F458" s="72">
        <f t="shared" si="106"/>
        <v>3.25</v>
      </c>
      <c r="G458" s="72">
        <f t="shared" si="107"/>
        <v>3.25</v>
      </c>
      <c r="H458" s="72">
        <v>0</v>
      </c>
      <c r="I458" s="60">
        <v>3.25</v>
      </c>
      <c r="J458" s="72">
        <f t="shared" si="108"/>
        <v>0</v>
      </c>
      <c r="K458" s="72">
        <v>0</v>
      </c>
      <c r="L458" s="60">
        <v>0</v>
      </c>
      <c r="M458" s="72">
        <f t="shared" si="109"/>
        <v>0</v>
      </c>
      <c r="N458" s="72">
        <v>0</v>
      </c>
      <c r="O458" s="60">
        <v>0</v>
      </c>
      <c r="P458" s="61">
        <f t="shared" si="110"/>
        <v>0</v>
      </c>
      <c r="Q458" s="72">
        <f t="shared" si="111"/>
        <v>0</v>
      </c>
      <c r="R458" s="72">
        <v>0</v>
      </c>
      <c r="S458" s="60">
        <v>0</v>
      </c>
      <c r="T458" s="72">
        <f t="shared" si="112"/>
        <v>0</v>
      </c>
      <c r="U458" s="72">
        <v>0</v>
      </c>
      <c r="V458" s="72">
        <v>0</v>
      </c>
      <c r="W458" s="72">
        <f t="shared" si="113"/>
        <v>0</v>
      </c>
      <c r="X458" s="72">
        <v>0</v>
      </c>
      <c r="Y458" s="60">
        <v>0</v>
      </c>
      <c r="Z458" s="61">
        <f t="shared" si="114"/>
        <v>0</v>
      </c>
      <c r="AA458" s="72">
        <f t="shared" si="115"/>
        <v>0</v>
      </c>
      <c r="AB458" s="72">
        <v>0</v>
      </c>
      <c r="AC458" s="60">
        <v>0</v>
      </c>
      <c r="AD458" s="72">
        <f t="shared" si="116"/>
        <v>0</v>
      </c>
      <c r="AE458" s="72">
        <v>0</v>
      </c>
      <c r="AF458" s="60">
        <v>0</v>
      </c>
      <c r="AG458" s="72">
        <f t="shared" si="117"/>
        <v>0</v>
      </c>
      <c r="AH458" s="72">
        <v>0</v>
      </c>
      <c r="AI458" s="60">
        <v>0</v>
      </c>
      <c r="AJ458" s="72">
        <f t="shared" si="118"/>
        <v>0</v>
      </c>
      <c r="AK458" s="72">
        <v>0</v>
      </c>
      <c r="AL458" s="60">
        <v>0</v>
      </c>
      <c r="AM458" s="72">
        <f t="shared" si="119"/>
        <v>0</v>
      </c>
      <c r="AN458" s="72">
        <v>0</v>
      </c>
      <c r="AO458" s="60">
        <v>0</v>
      </c>
    </row>
    <row r="459" spans="1:41" ht="20.100000000000001" customHeight="1">
      <c r="A459" s="59" t="s">
        <v>351</v>
      </c>
      <c r="B459" s="59" t="s">
        <v>91</v>
      </c>
      <c r="C459" s="59" t="s">
        <v>236</v>
      </c>
      <c r="D459" s="59" t="s">
        <v>352</v>
      </c>
      <c r="E459" s="72">
        <f t="shared" si="105"/>
        <v>3.25</v>
      </c>
      <c r="F459" s="72">
        <f t="shared" si="106"/>
        <v>3.25</v>
      </c>
      <c r="G459" s="72">
        <f t="shared" si="107"/>
        <v>3.25</v>
      </c>
      <c r="H459" s="72">
        <v>0</v>
      </c>
      <c r="I459" s="60">
        <v>3.25</v>
      </c>
      <c r="J459" s="72">
        <f t="shared" si="108"/>
        <v>0</v>
      </c>
      <c r="K459" s="72">
        <v>0</v>
      </c>
      <c r="L459" s="60">
        <v>0</v>
      </c>
      <c r="M459" s="72">
        <f t="shared" si="109"/>
        <v>0</v>
      </c>
      <c r="N459" s="72">
        <v>0</v>
      </c>
      <c r="O459" s="60">
        <v>0</v>
      </c>
      <c r="P459" s="61">
        <f t="shared" si="110"/>
        <v>0</v>
      </c>
      <c r="Q459" s="72">
        <f t="shared" si="111"/>
        <v>0</v>
      </c>
      <c r="R459" s="72">
        <v>0</v>
      </c>
      <c r="S459" s="60">
        <v>0</v>
      </c>
      <c r="T459" s="72">
        <f t="shared" si="112"/>
        <v>0</v>
      </c>
      <c r="U459" s="72">
        <v>0</v>
      </c>
      <c r="V459" s="72">
        <v>0</v>
      </c>
      <c r="W459" s="72">
        <f t="shared" si="113"/>
        <v>0</v>
      </c>
      <c r="X459" s="72">
        <v>0</v>
      </c>
      <c r="Y459" s="60">
        <v>0</v>
      </c>
      <c r="Z459" s="61">
        <f t="shared" si="114"/>
        <v>0</v>
      </c>
      <c r="AA459" s="72">
        <f t="shared" si="115"/>
        <v>0</v>
      </c>
      <c r="AB459" s="72">
        <v>0</v>
      </c>
      <c r="AC459" s="60">
        <v>0</v>
      </c>
      <c r="AD459" s="72">
        <f t="shared" si="116"/>
        <v>0</v>
      </c>
      <c r="AE459" s="72">
        <v>0</v>
      </c>
      <c r="AF459" s="60">
        <v>0</v>
      </c>
      <c r="AG459" s="72">
        <f t="shared" si="117"/>
        <v>0</v>
      </c>
      <c r="AH459" s="72">
        <v>0</v>
      </c>
      <c r="AI459" s="60">
        <v>0</v>
      </c>
      <c r="AJ459" s="72">
        <f t="shared" si="118"/>
        <v>0</v>
      </c>
      <c r="AK459" s="72">
        <v>0</v>
      </c>
      <c r="AL459" s="60">
        <v>0</v>
      </c>
      <c r="AM459" s="72">
        <f t="shared" si="119"/>
        <v>0</v>
      </c>
      <c r="AN459" s="72">
        <v>0</v>
      </c>
      <c r="AO459" s="60">
        <v>0</v>
      </c>
    </row>
    <row r="460" spans="1:41" ht="20.100000000000001" customHeight="1">
      <c r="A460" s="59" t="s">
        <v>36</v>
      </c>
      <c r="B460" s="59" t="s">
        <v>36</v>
      </c>
      <c r="C460" s="59" t="s">
        <v>36</v>
      </c>
      <c r="D460" s="59" t="s">
        <v>333</v>
      </c>
      <c r="E460" s="72">
        <f t="shared" si="105"/>
        <v>21.11</v>
      </c>
      <c r="F460" s="72">
        <f t="shared" si="106"/>
        <v>21.11</v>
      </c>
      <c r="G460" s="72">
        <f t="shared" si="107"/>
        <v>21.11</v>
      </c>
      <c r="H460" s="72">
        <v>21.11</v>
      </c>
      <c r="I460" s="60">
        <v>0</v>
      </c>
      <c r="J460" s="72">
        <f t="shared" si="108"/>
        <v>0</v>
      </c>
      <c r="K460" s="72">
        <v>0</v>
      </c>
      <c r="L460" s="60">
        <v>0</v>
      </c>
      <c r="M460" s="72">
        <f t="shared" si="109"/>
        <v>0</v>
      </c>
      <c r="N460" s="72">
        <v>0</v>
      </c>
      <c r="O460" s="60">
        <v>0</v>
      </c>
      <c r="P460" s="61">
        <f t="shared" si="110"/>
        <v>0</v>
      </c>
      <c r="Q460" s="72">
        <f t="shared" si="111"/>
        <v>0</v>
      </c>
      <c r="R460" s="72">
        <v>0</v>
      </c>
      <c r="S460" s="60">
        <v>0</v>
      </c>
      <c r="T460" s="72">
        <f t="shared" si="112"/>
        <v>0</v>
      </c>
      <c r="U460" s="72">
        <v>0</v>
      </c>
      <c r="V460" s="72">
        <v>0</v>
      </c>
      <c r="W460" s="72">
        <f t="shared" si="113"/>
        <v>0</v>
      </c>
      <c r="X460" s="72">
        <v>0</v>
      </c>
      <c r="Y460" s="60">
        <v>0</v>
      </c>
      <c r="Z460" s="61">
        <f t="shared" si="114"/>
        <v>0</v>
      </c>
      <c r="AA460" s="72">
        <f t="shared" si="115"/>
        <v>0</v>
      </c>
      <c r="AB460" s="72">
        <v>0</v>
      </c>
      <c r="AC460" s="60">
        <v>0</v>
      </c>
      <c r="AD460" s="72">
        <f t="shared" si="116"/>
        <v>0</v>
      </c>
      <c r="AE460" s="72">
        <v>0</v>
      </c>
      <c r="AF460" s="60">
        <v>0</v>
      </c>
      <c r="AG460" s="72">
        <f t="shared" si="117"/>
        <v>0</v>
      </c>
      <c r="AH460" s="72">
        <v>0</v>
      </c>
      <c r="AI460" s="60">
        <v>0</v>
      </c>
      <c r="AJ460" s="72">
        <f t="shared" si="118"/>
        <v>0</v>
      </c>
      <c r="AK460" s="72">
        <v>0</v>
      </c>
      <c r="AL460" s="60">
        <v>0</v>
      </c>
      <c r="AM460" s="72">
        <f t="shared" si="119"/>
        <v>0</v>
      </c>
      <c r="AN460" s="72">
        <v>0</v>
      </c>
      <c r="AO460" s="60">
        <v>0</v>
      </c>
    </row>
    <row r="461" spans="1:41" ht="20.100000000000001" customHeight="1">
      <c r="A461" s="59" t="s">
        <v>334</v>
      </c>
      <c r="B461" s="59" t="s">
        <v>91</v>
      </c>
      <c r="C461" s="59" t="s">
        <v>236</v>
      </c>
      <c r="D461" s="59" t="s">
        <v>335</v>
      </c>
      <c r="E461" s="72">
        <f t="shared" si="105"/>
        <v>0.81</v>
      </c>
      <c r="F461" s="72">
        <f t="shared" si="106"/>
        <v>0.81</v>
      </c>
      <c r="G461" s="72">
        <f t="shared" si="107"/>
        <v>0.81</v>
      </c>
      <c r="H461" s="72">
        <v>0.81</v>
      </c>
      <c r="I461" s="60">
        <v>0</v>
      </c>
      <c r="J461" s="72">
        <f t="shared" si="108"/>
        <v>0</v>
      </c>
      <c r="K461" s="72">
        <v>0</v>
      </c>
      <c r="L461" s="60">
        <v>0</v>
      </c>
      <c r="M461" s="72">
        <f t="shared" si="109"/>
        <v>0</v>
      </c>
      <c r="N461" s="72">
        <v>0</v>
      </c>
      <c r="O461" s="60">
        <v>0</v>
      </c>
      <c r="P461" s="61">
        <f t="shared" si="110"/>
        <v>0</v>
      </c>
      <c r="Q461" s="72">
        <f t="shared" si="111"/>
        <v>0</v>
      </c>
      <c r="R461" s="72">
        <v>0</v>
      </c>
      <c r="S461" s="60">
        <v>0</v>
      </c>
      <c r="T461" s="72">
        <f t="shared" si="112"/>
        <v>0</v>
      </c>
      <c r="U461" s="72">
        <v>0</v>
      </c>
      <c r="V461" s="72">
        <v>0</v>
      </c>
      <c r="W461" s="72">
        <f t="shared" si="113"/>
        <v>0</v>
      </c>
      <c r="X461" s="72">
        <v>0</v>
      </c>
      <c r="Y461" s="60">
        <v>0</v>
      </c>
      <c r="Z461" s="61">
        <f t="shared" si="114"/>
        <v>0</v>
      </c>
      <c r="AA461" s="72">
        <f t="shared" si="115"/>
        <v>0</v>
      </c>
      <c r="AB461" s="72">
        <v>0</v>
      </c>
      <c r="AC461" s="60">
        <v>0</v>
      </c>
      <c r="AD461" s="72">
        <f t="shared" si="116"/>
        <v>0</v>
      </c>
      <c r="AE461" s="72">
        <v>0</v>
      </c>
      <c r="AF461" s="60">
        <v>0</v>
      </c>
      <c r="AG461" s="72">
        <f t="shared" si="117"/>
        <v>0</v>
      </c>
      <c r="AH461" s="72">
        <v>0</v>
      </c>
      <c r="AI461" s="60">
        <v>0</v>
      </c>
      <c r="AJ461" s="72">
        <f t="shared" si="118"/>
        <v>0</v>
      </c>
      <c r="AK461" s="72">
        <v>0</v>
      </c>
      <c r="AL461" s="60">
        <v>0</v>
      </c>
      <c r="AM461" s="72">
        <f t="shared" si="119"/>
        <v>0</v>
      </c>
      <c r="AN461" s="72">
        <v>0</v>
      </c>
      <c r="AO461" s="60">
        <v>0</v>
      </c>
    </row>
    <row r="462" spans="1:41" ht="20.100000000000001" customHeight="1">
      <c r="A462" s="59" t="s">
        <v>334</v>
      </c>
      <c r="B462" s="59" t="s">
        <v>90</v>
      </c>
      <c r="C462" s="59" t="s">
        <v>236</v>
      </c>
      <c r="D462" s="59" t="s">
        <v>336</v>
      </c>
      <c r="E462" s="72">
        <f t="shared" si="105"/>
        <v>13.18</v>
      </c>
      <c r="F462" s="72">
        <f t="shared" si="106"/>
        <v>13.18</v>
      </c>
      <c r="G462" s="72">
        <f t="shared" si="107"/>
        <v>13.18</v>
      </c>
      <c r="H462" s="72">
        <v>13.18</v>
      </c>
      <c r="I462" s="60">
        <v>0</v>
      </c>
      <c r="J462" s="72">
        <f t="shared" si="108"/>
        <v>0</v>
      </c>
      <c r="K462" s="72">
        <v>0</v>
      </c>
      <c r="L462" s="60">
        <v>0</v>
      </c>
      <c r="M462" s="72">
        <f t="shared" si="109"/>
        <v>0</v>
      </c>
      <c r="N462" s="72">
        <v>0</v>
      </c>
      <c r="O462" s="60">
        <v>0</v>
      </c>
      <c r="P462" s="61">
        <f t="shared" si="110"/>
        <v>0</v>
      </c>
      <c r="Q462" s="72">
        <f t="shared" si="111"/>
        <v>0</v>
      </c>
      <c r="R462" s="72">
        <v>0</v>
      </c>
      <c r="S462" s="60">
        <v>0</v>
      </c>
      <c r="T462" s="72">
        <f t="shared" si="112"/>
        <v>0</v>
      </c>
      <c r="U462" s="72">
        <v>0</v>
      </c>
      <c r="V462" s="72">
        <v>0</v>
      </c>
      <c r="W462" s="72">
        <f t="shared" si="113"/>
        <v>0</v>
      </c>
      <c r="X462" s="72">
        <v>0</v>
      </c>
      <c r="Y462" s="60">
        <v>0</v>
      </c>
      <c r="Z462" s="61">
        <f t="shared" si="114"/>
        <v>0</v>
      </c>
      <c r="AA462" s="72">
        <f t="shared" si="115"/>
        <v>0</v>
      </c>
      <c r="AB462" s="72">
        <v>0</v>
      </c>
      <c r="AC462" s="60">
        <v>0</v>
      </c>
      <c r="AD462" s="72">
        <f t="shared" si="116"/>
        <v>0</v>
      </c>
      <c r="AE462" s="72">
        <v>0</v>
      </c>
      <c r="AF462" s="60">
        <v>0</v>
      </c>
      <c r="AG462" s="72">
        <f t="shared" si="117"/>
        <v>0</v>
      </c>
      <c r="AH462" s="72">
        <v>0</v>
      </c>
      <c r="AI462" s="60">
        <v>0</v>
      </c>
      <c r="AJ462" s="72">
        <f t="shared" si="118"/>
        <v>0</v>
      </c>
      <c r="AK462" s="72">
        <v>0</v>
      </c>
      <c r="AL462" s="60">
        <v>0</v>
      </c>
      <c r="AM462" s="72">
        <f t="shared" si="119"/>
        <v>0</v>
      </c>
      <c r="AN462" s="72">
        <v>0</v>
      </c>
      <c r="AO462" s="60">
        <v>0</v>
      </c>
    </row>
    <row r="463" spans="1:41" ht="20.100000000000001" customHeight="1">
      <c r="A463" s="59" t="s">
        <v>334</v>
      </c>
      <c r="B463" s="59" t="s">
        <v>82</v>
      </c>
      <c r="C463" s="59" t="s">
        <v>236</v>
      </c>
      <c r="D463" s="59" t="s">
        <v>337</v>
      </c>
      <c r="E463" s="72">
        <f t="shared" si="105"/>
        <v>7.12</v>
      </c>
      <c r="F463" s="72">
        <f t="shared" si="106"/>
        <v>7.12</v>
      </c>
      <c r="G463" s="72">
        <f t="shared" si="107"/>
        <v>7.12</v>
      </c>
      <c r="H463" s="72">
        <v>7.12</v>
      </c>
      <c r="I463" s="60">
        <v>0</v>
      </c>
      <c r="J463" s="72">
        <f t="shared" si="108"/>
        <v>0</v>
      </c>
      <c r="K463" s="72">
        <v>0</v>
      </c>
      <c r="L463" s="60">
        <v>0</v>
      </c>
      <c r="M463" s="72">
        <f t="shared" si="109"/>
        <v>0</v>
      </c>
      <c r="N463" s="72">
        <v>0</v>
      </c>
      <c r="O463" s="60">
        <v>0</v>
      </c>
      <c r="P463" s="61">
        <f t="shared" si="110"/>
        <v>0</v>
      </c>
      <c r="Q463" s="72">
        <f t="shared" si="111"/>
        <v>0</v>
      </c>
      <c r="R463" s="72">
        <v>0</v>
      </c>
      <c r="S463" s="60">
        <v>0</v>
      </c>
      <c r="T463" s="72">
        <f t="shared" si="112"/>
        <v>0</v>
      </c>
      <c r="U463" s="72">
        <v>0</v>
      </c>
      <c r="V463" s="72">
        <v>0</v>
      </c>
      <c r="W463" s="72">
        <f t="shared" si="113"/>
        <v>0</v>
      </c>
      <c r="X463" s="72">
        <v>0</v>
      </c>
      <c r="Y463" s="60">
        <v>0</v>
      </c>
      <c r="Z463" s="61">
        <f t="shared" si="114"/>
        <v>0</v>
      </c>
      <c r="AA463" s="72">
        <f t="shared" si="115"/>
        <v>0</v>
      </c>
      <c r="AB463" s="72">
        <v>0</v>
      </c>
      <c r="AC463" s="60">
        <v>0</v>
      </c>
      <c r="AD463" s="72">
        <f t="shared" si="116"/>
        <v>0</v>
      </c>
      <c r="AE463" s="72">
        <v>0</v>
      </c>
      <c r="AF463" s="60">
        <v>0</v>
      </c>
      <c r="AG463" s="72">
        <f t="shared" si="117"/>
        <v>0</v>
      </c>
      <c r="AH463" s="72">
        <v>0</v>
      </c>
      <c r="AI463" s="60">
        <v>0</v>
      </c>
      <c r="AJ463" s="72">
        <f t="shared" si="118"/>
        <v>0</v>
      </c>
      <c r="AK463" s="72">
        <v>0</v>
      </c>
      <c r="AL463" s="60">
        <v>0</v>
      </c>
      <c r="AM463" s="72">
        <f t="shared" si="119"/>
        <v>0</v>
      </c>
      <c r="AN463" s="72">
        <v>0</v>
      </c>
      <c r="AO463" s="60">
        <v>0</v>
      </c>
    </row>
    <row r="464" spans="1:41" ht="20.100000000000001" customHeight="1">
      <c r="A464" s="59" t="s">
        <v>36</v>
      </c>
      <c r="B464" s="59" t="s">
        <v>36</v>
      </c>
      <c r="C464" s="59" t="s">
        <v>36</v>
      </c>
      <c r="D464" s="59" t="s">
        <v>237</v>
      </c>
      <c r="E464" s="72">
        <f t="shared" si="105"/>
        <v>2035.42</v>
      </c>
      <c r="F464" s="72">
        <f t="shared" si="106"/>
        <v>1995.42</v>
      </c>
      <c r="G464" s="72">
        <f t="shared" si="107"/>
        <v>1995.42</v>
      </c>
      <c r="H464" s="72">
        <v>1744.35</v>
      </c>
      <c r="I464" s="60">
        <v>251.07</v>
      </c>
      <c r="J464" s="72">
        <f t="shared" si="108"/>
        <v>0</v>
      </c>
      <c r="K464" s="72">
        <v>0</v>
      </c>
      <c r="L464" s="60">
        <v>0</v>
      </c>
      <c r="M464" s="72">
        <f t="shared" si="109"/>
        <v>0</v>
      </c>
      <c r="N464" s="72">
        <v>0</v>
      </c>
      <c r="O464" s="60">
        <v>0</v>
      </c>
      <c r="P464" s="61">
        <f t="shared" si="110"/>
        <v>0</v>
      </c>
      <c r="Q464" s="72">
        <f t="shared" si="111"/>
        <v>0</v>
      </c>
      <c r="R464" s="72">
        <v>0</v>
      </c>
      <c r="S464" s="60">
        <v>0</v>
      </c>
      <c r="T464" s="72">
        <f t="shared" si="112"/>
        <v>0</v>
      </c>
      <c r="U464" s="72">
        <v>0</v>
      </c>
      <c r="V464" s="72">
        <v>0</v>
      </c>
      <c r="W464" s="72">
        <f t="shared" si="113"/>
        <v>0</v>
      </c>
      <c r="X464" s="72">
        <v>0</v>
      </c>
      <c r="Y464" s="60">
        <v>0</v>
      </c>
      <c r="Z464" s="61">
        <f t="shared" si="114"/>
        <v>40</v>
      </c>
      <c r="AA464" s="72">
        <f t="shared" si="115"/>
        <v>40</v>
      </c>
      <c r="AB464" s="72">
        <v>0</v>
      </c>
      <c r="AC464" s="60">
        <v>40</v>
      </c>
      <c r="AD464" s="72">
        <f t="shared" si="116"/>
        <v>0</v>
      </c>
      <c r="AE464" s="72">
        <v>0</v>
      </c>
      <c r="AF464" s="60">
        <v>0</v>
      </c>
      <c r="AG464" s="72">
        <f t="shared" si="117"/>
        <v>0</v>
      </c>
      <c r="AH464" s="72">
        <v>0</v>
      </c>
      <c r="AI464" s="60">
        <v>0</v>
      </c>
      <c r="AJ464" s="72">
        <f t="shared" si="118"/>
        <v>0</v>
      </c>
      <c r="AK464" s="72">
        <v>0</v>
      </c>
      <c r="AL464" s="60">
        <v>0</v>
      </c>
      <c r="AM464" s="72">
        <f t="shared" si="119"/>
        <v>0</v>
      </c>
      <c r="AN464" s="72">
        <v>0</v>
      </c>
      <c r="AO464" s="60">
        <v>0</v>
      </c>
    </row>
    <row r="465" spans="1:41" ht="20.100000000000001" customHeight="1">
      <c r="A465" s="59" t="s">
        <v>36</v>
      </c>
      <c r="B465" s="59" t="s">
        <v>36</v>
      </c>
      <c r="C465" s="59" t="s">
        <v>36</v>
      </c>
      <c r="D465" s="59" t="s">
        <v>346</v>
      </c>
      <c r="E465" s="72">
        <f t="shared" si="105"/>
        <v>1984.21</v>
      </c>
      <c r="F465" s="72">
        <f t="shared" si="106"/>
        <v>1944.21</v>
      </c>
      <c r="G465" s="72">
        <f t="shared" si="107"/>
        <v>1944.21</v>
      </c>
      <c r="H465" s="72">
        <v>1695.93</v>
      </c>
      <c r="I465" s="60">
        <v>248.28</v>
      </c>
      <c r="J465" s="72">
        <f t="shared" si="108"/>
        <v>0</v>
      </c>
      <c r="K465" s="72">
        <v>0</v>
      </c>
      <c r="L465" s="60">
        <v>0</v>
      </c>
      <c r="M465" s="72">
        <f t="shared" si="109"/>
        <v>0</v>
      </c>
      <c r="N465" s="72">
        <v>0</v>
      </c>
      <c r="O465" s="60">
        <v>0</v>
      </c>
      <c r="P465" s="61">
        <f t="shared" si="110"/>
        <v>0</v>
      </c>
      <c r="Q465" s="72">
        <f t="shared" si="111"/>
        <v>0</v>
      </c>
      <c r="R465" s="72">
        <v>0</v>
      </c>
      <c r="S465" s="60">
        <v>0</v>
      </c>
      <c r="T465" s="72">
        <f t="shared" si="112"/>
        <v>0</v>
      </c>
      <c r="U465" s="72">
        <v>0</v>
      </c>
      <c r="V465" s="72">
        <v>0</v>
      </c>
      <c r="W465" s="72">
        <f t="shared" si="113"/>
        <v>0</v>
      </c>
      <c r="X465" s="72">
        <v>0</v>
      </c>
      <c r="Y465" s="60">
        <v>0</v>
      </c>
      <c r="Z465" s="61">
        <f t="shared" si="114"/>
        <v>40</v>
      </c>
      <c r="AA465" s="72">
        <f t="shared" si="115"/>
        <v>40</v>
      </c>
      <c r="AB465" s="72">
        <v>0</v>
      </c>
      <c r="AC465" s="60">
        <v>40</v>
      </c>
      <c r="AD465" s="72">
        <f t="shared" si="116"/>
        <v>0</v>
      </c>
      <c r="AE465" s="72">
        <v>0</v>
      </c>
      <c r="AF465" s="60">
        <v>0</v>
      </c>
      <c r="AG465" s="72">
        <f t="shared" si="117"/>
        <v>0</v>
      </c>
      <c r="AH465" s="72">
        <v>0</v>
      </c>
      <c r="AI465" s="60">
        <v>0</v>
      </c>
      <c r="AJ465" s="72">
        <f t="shared" si="118"/>
        <v>0</v>
      </c>
      <c r="AK465" s="72">
        <v>0</v>
      </c>
      <c r="AL465" s="60">
        <v>0</v>
      </c>
      <c r="AM465" s="72">
        <f t="shared" si="119"/>
        <v>0</v>
      </c>
      <c r="AN465" s="72">
        <v>0</v>
      </c>
      <c r="AO465" s="60">
        <v>0</v>
      </c>
    </row>
    <row r="466" spans="1:41" ht="20.100000000000001" customHeight="1">
      <c r="A466" s="59" t="s">
        <v>347</v>
      </c>
      <c r="B466" s="59" t="s">
        <v>91</v>
      </c>
      <c r="C466" s="59" t="s">
        <v>238</v>
      </c>
      <c r="D466" s="59" t="s">
        <v>348</v>
      </c>
      <c r="E466" s="72">
        <f t="shared" si="105"/>
        <v>1466.56</v>
      </c>
      <c r="F466" s="72">
        <f t="shared" si="106"/>
        <v>1466.56</v>
      </c>
      <c r="G466" s="72">
        <f t="shared" si="107"/>
        <v>1466.56</v>
      </c>
      <c r="H466" s="72">
        <v>1466.56</v>
      </c>
      <c r="I466" s="60">
        <v>0</v>
      </c>
      <c r="J466" s="72">
        <f t="shared" si="108"/>
        <v>0</v>
      </c>
      <c r="K466" s="72">
        <v>0</v>
      </c>
      <c r="L466" s="60">
        <v>0</v>
      </c>
      <c r="M466" s="72">
        <f t="shared" si="109"/>
        <v>0</v>
      </c>
      <c r="N466" s="72">
        <v>0</v>
      </c>
      <c r="O466" s="60">
        <v>0</v>
      </c>
      <c r="P466" s="61">
        <f t="shared" si="110"/>
        <v>0</v>
      </c>
      <c r="Q466" s="72">
        <f t="shared" si="111"/>
        <v>0</v>
      </c>
      <c r="R466" s="72">
        <v>0</v>
      </c>
      <c r="S466" s="60">
        <v>0</v>
      </c>
      <c r="T466" s="72">
        <f t="shared" si="112"/>
        <v>0</v>
      </c>
      <c r="U466" s="72">
        <v>0</v>
      </c>
      <c r="V466" s="72">
        <v>0</v>
      </c>
      <c r="W466" s="72">
        <f t="shared" si="113"/>
        <v>0</v>
      </c>
      <c r="X466" s="72">
        <v>0</v>
      </c>
      <c r="Y466" s="60">
        <v>0</v>
      </c>
      <c r="Z466" s="61">
        <f t="shared" si="114"/>
        <v>0</v>
      </c>
      <c r="AA466" s="72">
        <f t="shared" si="115"/>
        <v>0</v>
      </c>
      <c r="AB466" s="72">
        <v>0</v>
      </c>
      <c r="AC466" s="60">
        <v>0</v>
      </c>
      <c r="AD466" s="72">
        <f t="shared" si="116"/>
        <v>0</v>
      </c>
      <c r="AE466" s="72">
        <v>0</v>
      </c>
      <c r="AF466" s="60">
        <v>0</v>
      </c>
      <c r="AG466" s="72">
        <f t="shared" si="117"/>
        <v>0</v>
      </c>
      <c r="AH466" s="72">
        <v>0</v>
      </c>
      <c r="AI466" s="60">
        <v>0</v>
      </c>
      <c r="AJ466" s="72">
        <f t="shared" si="118"/>
        <v>0</v>
      </c>
      <c r="AK466" s="72">
        <v>0</v>
      </c>
      <c r="AL466" s="60">
        <v>0</v>
      </c>
      <c r="AM466" s="72">
        <f t="shared" si="119"/>
        <v>0</v>
      </c>
      <c r="AN466" s="72">
        <v>0</v>
      </c>
      <c r="AO466" s="60">
        <v>0</v>
      </c>
    </row>
    <row r="467" spans="1:41" ht="20.100000000000001" customHeight="1">
      <c r="A467" s="59" t="s">
        <v>347</v>
      </c>
      <c r="B467" s="59" t="s">
        <v>101</v>
      </c>
      <c r="C467" s="59" t="s">
        <v>238</v>
      </c>
      <c r="D467" s="59" t="s">
        <v>349</v>
      </c>
      <c r="E467" s="72">
        <f t="shared" si="105"/>
        <v>517.65</v>
      </c>
      <c r="F467" s="72">
        <f t="shared" si="106"/>
        <v>477.65</v>
      </c>
      <c r="G467" s="72">
        <f t="shared" si="107"/>
        <v>477.65</v>
      </c>
      <c r="H467" s="72">
        <v>229.37</v>
      </c>
      <c r="I467" s="60">
        <v>248.28</v>
      </c>
      <c r="J467" s="72">
        <f t="shared" si="108"/>
        <v>0</v>
      </c>
      <c r="K467" s="72">
        <v>0</v>
      </c>
      <c r="L467" s="60">
        <v>0</v>
      </c>
      <c r="M467" s="72">
        <f t="shared" si="109"/>
        <v>0</v>
      </c>
      <c r="N467" s="72">
        <v>0</v>
      </c>
      <c r="O467" s="60">
        <v>0</v>
      </c>
      <c r="P467" s="61">
        <f t="shared" si="110"/>
        <v>0</v>
      </c>
      <c r="Q467" s="72">
        <f t="shared" si="111"/>
        <v>0</v>
      </c>
      <c r="R467" s="72">
        <v>0</v>
      </c>
      <c r="S467" s="60">
        <v>0</v>
      </c>
      <c r="T467" s="72">
        <f t="shared" si="112"/>
        <v>0</v>
      </c>
      <c r="U467" s="72">
        <v>0</v>
      </c>
      <c r="V467" s="72">
        <v>0</v>
      </c>
      <c r="W467" s="72">
        <f t="shared" si="113"/>
        <v>0</v>
      </c>
      <c r="X467" s="72">
        <v>0</v>
      </c>
      <c r="Y467" s="60">
        <v>0</v>
      </c>
      <c r="Z467" s="61">
        <f t="shared" si="114"/>
        <v>40</v>
      </c>
      <c r="AA467" s="72">
        <f t="shared" si="115"/>
        <v>40</v>
      </c>
      <c r="AB467" s="72">
        <v>0</v>
      </c>
      <c r="AC467" s="60">
        <v>40</v>
      </c>
      <c r="AD467" s="72">
        <f t="shared" si="116"/>
        <v>0</v>
      </c>
      <c r="AE467" s="72">
        <v>0</v>
      </c>
      <c r="AF467" s="60">
        <v>0</v>
      </c>
      <c r="AG467" s="72">
        <f t="shared" si="117"/>
        <v>0</v>
      </c>
      <c r="AH467" s="72">
        <v>0</v>
      </c>
      <c r="AI467" s="60">
        <v>0</v>
      </c>
      <c r="AJ467" s="72">
        <f t="shared" si="118"/>
        <v>0</v>
      </c>
      <c r="AK467" s="72">
        <v>0</v>
      </c>
      <c r="AL467" s="60">
        <v>0</v>
      </c>
      <c r="AM467" s="72">
        <f t="shared" si="119"/>
        <v>0</v>
      </c>
      <c r="AN467" s="72">
        <v>0</v>
      </c>
      <c r="AO467" s="60">
        <v>0</v>
      </c>
    </row>
    <row r="468" spans="1:41" ht="20.100000000000001" customHeight="1">
      <c r="A468" s="59" t="s">
        <v>36</v>
      </c>
      <c r="B468" s="59" t="s">
        <v>36</v>
      </c>
      <c r="C468" s="59" t="s">
        <v>36</v>
      </c>
      <c r="D468" s="59" t="s">
        <v>350</v>
      </c>
      <c r="E468" s="72">
        <f t="shared" si="105"/>
        <v>2.79</v>
      </c>
      <c r="F468" s="72">
        <f t="shared" si="106"/>
        <v>2.79</v>
      </c>
      <c r="G468" s="72">
        <f t="shared" si="107"/>
        <v>2.79</v>
      </c>
      <c r="H468" s="72">
        <v>0</v>
      </c>
      <c r="I468" s="60">
        <v>2.79</v>
      </c>
      <c r="J468" s="72">
        <f t="shared" si="108"/>
        <v>0</v>
      </c>
      <c r="K468" s="72">
        <v>0</v>
      </c>
      <c r="L468" s="60">
        <v>0</v>
      </c>
      <c r="M468" s="72">
        <f t="shared" si="109"/>
        <v>0</v>
      </c>
      <c r="N468" s="72">
        <v>0</v>
      </c>
      <c r="O468" s="60">
        <v>0</v>
      </c>
      <c r="P468" s="61">
        <f t="shared" si="110"/>
        <v>0</v>
      </c>
      <c r="Q468" s="72">
        <f t="shared" si="111"/>
        <v>0</v>
      </c>
      <c r="R468" s="72">
        <v>0</v>
      </c>
      <c r="S468" s="60">
        <v>0</v>
      </c>
      <c r="T468" s="72">
        <f t="shared" si="112"/>
        <v>0</v>
      </c>
      <c r="U468" s="72">
        <v>0</v>
      </c>
      <c r="V468" s="72">
        <v>0</v>
      </c>
      <c r="W468" s="72">
        <f t="shared" si="113"/>
        <v>0</v>
      </c>
      <c r="X468" s="72">
        <v>0</v>
      </c>
      <c r="Y468" s="60">
        <v>0</v>
      </c>
      <c r="Z468" s="61">
        <f t="shared" si="114"/>
        <v>0</v>
      </c>
      <c r="AA468" s="72">
        <f t="shared" si="115"/>
        <v>0</v>
      </c>
      <c r="AB468" s="72">
        <v>0</v>
      </c>
      <c r="AC468" s="60">
        <v>0</v>
      </c>
      <c r="AD468" s="72">
        <f t="shared" si="116"/>
        <v>0</v>
      </c>
      <c r="AE468" s="72">
        <v>0</v>
      </c>
      <c r="AF468" s="60">
        <v>0</v>
      </c>
      <c r="AG468" s="72">
        <f t="shared" si="117"/>
        <v>0</v>
      </c>
      <c r="AH468" s="72">
        <v>0</v>
      </c>
      <c r="AI468" s="60">
        <v>0</v>
      </c>
      <c r="AJ468" s="72">
        <f t="shared" si="118"/>
        <v>0</v>
      </c>
      <c r="AK468" s="72">
        <v>0</v>
      </c>
      <c r="AL468" s="60">
        <v>0</v>
      </c>
      <c r="AM468" s="72">
        <f t="shared" si="119"/>
        <v>0</v>
      </c>
      <c r="AN468" s="72">
        <v>0</v>
      </c>
      <c r="AO468" s="60">
        <v>0</v>
      </c>
    </row>
    <row r="469" spans="1:41" ht="20.100000000000001" customHeight="1">
      <c r="A469" s="59" t="s">
        <v>351</v>
      </c>
      <c r="B469" s="59" t="s">
        <v>91</v>
      </c>
      <c r="C469" s="59" t="s">
        <v>238</v>
      </c>
      <c r="D469" s="59" t="s">
        <v>352</v>
      </c>
      <c r="E469" s="72">
        <f t="shared" si="105"/>
        <v>2.79</v>
      </c>
      <c r="F469" s="72">
        <f t="shared" si="106"/>
        <v>2.79</v>
      </c>
      <c r="G469" s="72">
        <f t="shared" si="107"/>
        <v>2.79</v>
      </c>
      <c r="H469" s="72">
        <v>0</v>
      </c>
      <c r="I469" s="60">
        <v>2.79</v>
      </c>
      <c r="J469" s="72">
        <f t="shared" si="108"/>
        <v>0</v>
      </c>
      <c r="K469" s="72">
        <v>0</v>
      </c>
      <c r="L469" s="60">
        <v>0</v>
      </c>
      <c r="M469" s="72">
        <f t="shared" si="109"/>
        <v>0</v>
      </c>
      <c r="N469" s="72">
        <v>0</v>
      </c>
      <c r="O469" s="60">
        <v>0</v>
      </c>
      <c r="P469" s="61">
        <f t="shared" si="110"/>
        <v>0</v>
      </c>
      <c r="Q469" s="72">
        <f t="shared" si="111"/>
        <v>0</v>
      </c>
      <c r="R469" s="72">
        <v>0</v>
      </c>
      <c r="S469" s="60">
        <v>0</v>
      </c>
      <c r="T469" s="72">
        <f t="shared" si="112"/>
        <v>0</v>
      </c>
      <c r="U469" s="72">
        <v>0</v>
      </c>
      <c r="V469" s="72">
        <v>0</v>
      </c>
      <c r="W469" s="72">
        <f t="shared" si="113"/>
        <v>0</v>
      </c>
      <c r="X469" s="72">
        <v>0</v>
      </c>
      <c r="Y469" s="60">
        <v>0</v>
      </c>
      <c r="Z469" s="61">
        <f t="shared" si="114"/>
        <v>0</v>
      </c>
      <c r="AA469" s="72">
        <f t="shared" si="115"/>
        <v>0</v>
      </c>
      <c r="AB469" s="72">
        <v>0</v>
      </c>
      <c r="AC469" s="60">
        <v>0</v>
      </c>
      <c r="AD469" s="72">
        <f t="shared" si="116"/>
        <v>0</v>
      </c>
      <c r="AE469" s="72">
        <v>0</v>
      </c>
      <c r="AF469" s="60">
        <v>0</v>
      </c>
      <c r="AG469" s="72">
        <f t="shared" si="117"/>
        <v>0</v>
      </c>
      <c r="AH469" s="72">
        <v>0</v>
      </c>
      <c r="AI469" s="60">
        <v>0</v>
      </c>
      <c r="AJ469" s="72">
        <f t="shared" si="118"/>
        <v>0</v>
      </c>
      <c r="AK469" s="72">
        <v>0</v>
      </c>
      <c r="AL469" s="60">
        <v>0</v>
      </c>
      <c r="AM469" s="72">
        <f t="shared" si="119"/>
        <v>0</v>
      </c>
      <c r="AN469" s="72">
        <v>0</v>
      </c>
      <c r="AO469" s="60">
        <v>0</v>
      </c>
    </row>
    <row r="470" spans="1:41" ht="20.100000000000001" customHeight="1">
      <c r="A470" s="59" t="s">
        <v>36</v>
      </c>
      <c r="B470" s="59" t="s">
        <v>36</v>
      </c>
      <c r="C470" s="59" t="s">
        <v>36</v>
      </c>
      <c r="D470" s="59" t="s">
        <v>333</v>
      </c>
      <c r="E470" s="72">
        <f t="shared" si="105"/>
        <v>48.42</v>
      </c>
      <c r="F470" s="72">
        <f t="shared" si="106"/>
        <v>48.42</v>
      </c>
      <c r="G470" s="72">
        <f t="shared" si="107"/>
        <v>48.42</v>
      </c>
      <c r="H470" s="72">
        <v>48.42</v>
      </c>
      <c r="I470" s="60">
        <v>0</v>
      </c>
      <c r="J470" s="72">
        <f t="shared" si="108"/>
        <v>0</v>
      </c>
      <c r="K470" s="72">
        <v>0</v>
      </c>
      <c r="L470" s="60">
        <v>0</v>
      </c>
      <c r="M470" s="72">
        <f t="shared" si="109"/>
        <v>0</v>
      </c>
      <c r="N470" s="72">
        <v>0</v>
      </c>
      <c r="O470" s="60">
        <v>0</v>
      </c>
      <c r="P470" s="61">
        <f t="shared" si="110"/>
        <v>0</v>
      </c>
      <c r="Q470" s="72">
        <f t="shared" si="111"/>
        <v>0</v>
      </c>
      <c r="R470" s="72">
        <v>0</v>
      </c>
      <c r="S470" s="60">
        <v>0</v>
      </c>
      <c r="T470" s="72">
        <f t="shared" si="112"/>
        <v>0</v>
      </c>
      <c r="U470" s="72">
        <v>0</v>
      </c>
      <c r="V470" s="72">
        <v>0</v>
      </c>
      <c r="W470" s="72">
        <f t="shared" si="113"/>
        <v>0</v>
      </c>
      <c r="X470" s="72">
        <v>0</v>
      </c>
      <c r="Y470" s="60">
        <v>0</v>
      </c>
      <c r="Z470" s="61">
        <f t="shared" si="114"/>
        <v>0</v>
      </c>
      <c r="AA470" s="72">
        <f t="shared" si="115"/>
        <v>0</v>
      </c>
      <c r="AB470" s="72">
        <v>0</v>
      </c>
      <c r="AC470" s="60">
        <v>0</v>
      </c>
      <c r="AD470" s="72">
        <f t="shared" si="116"/>
        <v>0</v>
      </c>
      <c r="AE470" s="72">
        <v>0</v>
      </c>
      <c r="AF470" s="60">
        <v>0</v>
      </c>
      <c r="AG470" s="72">
        <f t="shared" si="117"/>
        <v>0</v>
      </c>
      <c r="AH470" s="72">
        <v>0</v>
      </c>
      <c r="AI470" s="60">
        <v>0</v>
      </c>
      <c r="AJ470" s="72">
        <f t="shared" si="118"/>
        <v>0</v>
      </c>
      <c r="AK470" s="72">
        <v>0</v>
      </c>
      <c r="AL470" s="60">
        <v>0</v>
      </c>
      <c r="AM470" s="72">
        <f t="shared" si="119"/>
        <v>0</v>
      </c>
      <c r="AN470" s="72">
        <v>0</v>
      </c>
      <c r="AO470" s="60">
        <v>0</v>
      </c>
    </row>
    <row r="471" spans="1:41" ht="20.100000000000001" customHeight="1">
      <c r="A471" s="59" t="s">
        <v>334</v>
      </c>
      <c r="B471" s="59" t="s">
        <v>91</v>
      </c>
      <c r="C471" s="59" t="s">
        <v>238</v>
      </c>
      <c r="D471" s="59" t="s">
        <v>335</v>
      </c>
      <c r="E471" s="72">
        <f t="shared" si="105"/>
        <v>12.42</v>
      </c>
      <c r="F471" s="72">
        <f t="shared" si="106"/>
        <v>12.42</v>
      </c>
      <c r="G471" s="72">
        <f t="shared" si="107"/>
        <v>12.42</v>
      </c>
      <c r="H471" s="72">
        <v>12.42</v>
      </c>
      <c r="I471" s="60">
        <v>0</v>
      </c>
      <c r="J471" s="72">
        <f t="shared" si="108"/>
        <v>0</v>
      </c>
      <c r="K471" s="72">
        <v>0</v>
      </c>
      <c r="L471" s="60">
        <v>0</v>
      </c>
      <c r="M471" s="72">
        <f t="shared" si="109"/>
        <v>0</v>
      </c>
      <c r="N471" s="72">
        <v>0</v>
      </c>
      <c r="O471" s="60">
        <v>0</v>
      </c>
      <c r="P471" s="61">
        <f t="shared" si="110"/>
        <v>0</v>
      </c>
      <c r="Q471" s="72">
        <f t="shared" si="111"/>
        <v>0</v>
      </c>
      <c r="R471" s="72">
        <v>0</v>
      </c>
      <c r="S471" s="60">
        <v>0</v>
      </c>
      <c r="T471" s="72">
        <f t="shared" si="112"/>
        <v>0</v>
      </c>
      <c r="U471" s="72">
        <v>0</v>
      </c>
      <c r="V471" s="72">
        <v>0</v>
      </c>
      <c r="W471" s="72">
        <f t="shared" si="113"/>
        <v>0</v>
      </c>
      <c r="X471" s="72">
        <v>0</v>
      </c>
      <c r="Y471" s="60">
        <v>0</v>
      </c>
      <c r="Z471" s="61">
        <f t="shared" si="114"/>
        <v>0</v>
      </c>
      <c r="AA471" s="72">
        <f t="shared" si="115"/>
        <v>0</v>
      </c>
      <c r="AB471" s="72">
        <v>0</v>
      </c>
      <c r="AC471" s="60">
        <v>0</v>
      </c>
      <c r="AD471" s="72">
        <f t="shared" si="116"/>
        <v>0</v>
      </c>
      <c r="AE471" s="72">
        <v>0</v>
      </c>
      <c r="AF471" s="60">
        <v>0</v>
      </c>
      <c r="AG471" s="72">
        <f t="shared" si="117"/>
        <v>0</v>
      </c>
      <c r="AH471" s="72">
        <v>0</v>
      </c>
      <c r="AI471" s="60">
        <v>0</v>
      </c>
      <c r="AJ471" s="72">
        <f t="shared" si="118"/>
        <v>0</v>
      </c>
      <c r="AK471" s="72">
        <v>0</v>
      </c>
      <c r="AL471" s="60">
        <v>0</v>
      </c>
      <c r="AM471" s="72">
        <f t="shared" si="119"/>
        <v>0</v>
      </c>
      <c r="AN471" s="72">
        <v>0</v>
      </c>
      <c r="AO471" s="60">
        <v>0</v>
      </c>
    </row>
    <row r="472" spans="1:41" ht="20.100000000000001" customHeight="1">
      <c r="A472" s="59" t="s">
        <v>334</v>
      </c>
      <c r="B472" s="59" t="s">
        <v>90</v>
      </c>
      <c r="C472" s="59" t="s">
        <v>238</v>
      </c>
      <c r="D472" s="59" t="s">
        <v>336</v>
      </c>
      <c r="E472" s="72">
        <f t="shared" si="105"/>
        <v>14</v>
      </c>
      <c r="F472" s="72">
        <f t="shared" si="106"/>
        <v>14</v>
      </c>
      <c r="G472" s="72">
        <f t="shared" si="107"/>
        <v>14</v>
      </c>
      <c r="H472" s="72">
        <v>14</v>
      </c>
      <c r="I472" s="60">
        <v>0</v>
      </c>
      <c r="J472" s="72">
        <f t="shared" si="108"/>
        <v>0</v>
      </c>
      <c r="K472" s="72">
        <v>0</v>
      </c>
      <c r="L472" s="60">
        <v>0</v>
      </c>
      <c r="M472" s="72">
        <f t="shared" si="109"/>
        <v>0</v>
      </c>
      <c r="N472" s="72">
        <v>0</v>
      </c>
      <c r="O472" s="60">
        <v>0</v>
      </c>
      <c r="P472" s="61">
        <f t="shared" si="110"/>
        <v>0</v>
      </c>
      <c r="Q472" s="72">
        <f t="shared" si="111"/>
        <v>0</v>
      </c>
      <c r="R472" s="72">
        <v>0</v>
      </c>
      <c r="S472" s="60">
        <v>0</v>
      </c>
      <c r="T472" s="72">
        <f t="shared" si="112"/>
        <v>0</v>
      </c>
      <c r="U472" s="72">
        <v>0</v>
      </c>
      <c r="V472" s="72">
        <v>0</v>
      </c>
      <c r="W472" s="72">
        <f t="shared" si="113"/>
        <v>0</v>
      </c>
      <c r="X472" s="72">
        <v>0</v>
      </c>
      <c r="Y472" s="60">
        <v>0</v>
      </c>
      <c r="Z472" s="61">
        <f t="shared" si="114"/>
        <v>0</v>
      </c>
      <c r="AA472" s="72">
        <f t="shared" si="115"/>
        <v>0</v>
      </c>
      <c r="AB472" s="72">
        <v>0</v>
      </c>
      <c r="AC472" s="60">
        <v>0</v>
      </c>
      <c r="AD472" s="72">
        <f t="shared" si="116"/>
        <v>0</v>
      </c>
      <c r="AE472" s="72">
        <v>0</v>
      </c>
      <c r="AF472" s="60">
        <v>0</v>
      </c>
      <c r="AG472" s="72">
        <f t="shared" si="117"/>
        <v>0</v>
      </c>
      <c r="AH472" s="72">
        <v>0</v>
      </c>
      <c r="AI472" s="60">
        <v>0</v>
      </c>
      <c r="AJ472" s="72">
        <f t="shared" si="118"/>
        <v>0</v>
      </c>
      <c r="AK472" s="72">
        <v>0</v>
      </c>
      <c r="AL472" s="60">
        <v>0</v>
      </c>
      <c r="AM472" s="72">
        <f t="shared" si="119"/>
        <v>0</v>
      </c>
      <c r="AN472" s="72">
        <v>0</v>
      </c>
      <c r="AO472" s="60">
        <v>0</v>
      </c>
    </row>
    <row r="473" spans="1:41" ht="20.100000000000001" customHeight="1">
      <c r="A473" s="59" t="s">
        <v>334</v>
      </c>
      <c r="B473" s="59" t="s">
        <v>82</v>
      </c>
      <c r="C473" s="59" t="s">
        <v>238</v>
      </c>
      <c r="D473" s="59" t="s">
        <v>337</v>
      </c>
      <c r="E473" s="72">
        <f t="shared" si="105"/>
        <v>22</v>
      </c>
      <c r="F473" s="72">
        <f t="shared" si="106"/>
        <v>22</v>
      </c>
      <c r="G473" s="72">
        <f t="shared" si="107"/>
        <v>22</v>
      </c>
      <c r="H473" s="72">
        <v>22</v>
      </c>
      <c r="I473" s="60">
        <v>0</v>
      </c>
      <c r="J473" s="72">
        <f t="shared" si="108"/>
        <v>0</v>
      </c>
      <c r="K473" s="72">
        <v>0</v>
      </c>
      <c r="L473" s="60">
        <v>0</v>
      </c>
      <c r="M473" s="72">
        <f t="shared" si="109"/>
        <v>0</v>
      </c>
      <c r="N473" s="72">
        <v>0</v>
      </c>
      <c r="O473" s="60">
        <v>0</v>
      </c>
      <c r="P473" s="61">
        <f t="shared" si="110"/>
        <v>0</v>
      </c>
      <c r="Q473" s="72">
        <f t="shared" si="111"/>
        <v>0</v>
      </c>
      <c r="R473" s="72">
        <v>0</v>
      </c>
      <c r="S473" s="60">
        <v>0</v>
      </c>
      <c r="T473" s="72">
        <f t="shared" si="112"/>
        <v>0</v>
      </c>
      <c r="U473" s="72">
        <v>0</v>
      </c>
      <c r="V473" s="72">
        <v>0</v>
      </c>
      <c r="W473" s="72">
        <f t="shared" si="113"/>
        <v>0</v>
      </c>
      <c r="X473" s="72">
        <v>0</v>
      </c>
      <c r="Y473" s="60">
        <v>0</v>
      </c>
      <c r="Z473" s="61">
        <f t="shared" si="114"/>
        <v>0</v>
      </c>
      <c r="AA473" s="72">
        <f t="shared" si="115"/>
        <v>0</v>
      </c>
      <c r="AB473" s="72">
        <v>0</v>
      </c>
      <c r="AC473" s="60">
        <v>0</v>
      </c>
      <c r="AD473" s="72">
        <f t="shared" si="116"/>
        <v>0</v>
      </c>
      <c r="AE473" s="72">
        <v>0</v>
      </c>
      <c r="AF473" s="60">
        <v>0</v>
      </c>
      <c r="AG473" s="72">
        <f t="shared" si="117"/>
        <v>0</v>
      </c>
      <c r="AH473" s="72">
        <v>0</v>
      </c>
      <c r="AI473" s="60">
        <v>0</v>
      </c>
      <c r="AJ473" s="72">
        <f t="shared" si="118"/>
        <v>0</v>
      </c>
      <c r="AK473" s="72">
        <v>0</v>
      </c>
      <c r="AL473" s="60">
        <v>0</v>
      </c>
      <c r="AM473" s="72">
        <f t="shared" si="119"/>
        <v>0</v>
      </c>
      <c r="AN473" s="72">
        <v>0</v>
      </c>
      <c r="AO473" s="60">
        <v>0</v>
      </c>
    </row>
    <row r="474" spans="1:41" ht="20.100000000000001" customHeight="1">
      <c r="A474" s="59" t="s">
        <v>36</v>
      </c>
      <c r="B474" s="59" t="s">
        <v>36</v>
      </c>
      <c r="C474" s="59" t="s">
        <v>36</v>
      </c>
      <c r="D474" s="59" t="s">
        <v>241</v>
      </c>
      <c r="E474" s="72">
        <f t="shared" si="105"/>
        <v>773.67</v>
      </c>
      <c r="F474" s="72">
        <f t="shared" si="106"/>
        <v>773.67</v>
      </c>
      <c r="G474" s="72">
        <f t="shared" si="107"/>
        <v>773.67</v>
      </c>
      <c r="H474" s="72">
        <v>627.45000000000005</v>
      </c>
      <c r="I474" s="60">
        <v>146.22</v>
      </c>
      <c r="J474" s="72">
        <f t="shared" si="108"/>
        <v>0</v>
      </c>
      <c r="K474" s="72">
        <v>0</v>
      </c>
      <c r="L474" s="60">
        <v>0</v>
      </c>
      <c r="M474" s="72">
        <f t="shared" si="109"/>
        <v>0</v>
      </c>
      <c r="N474" s="72">
        <v>0</v>
      </c>
      <c r="O474" s="60">
        <v>0</v>
      </c>
      <c r="P474" s="61">
        <f t="shared" si="110"/>
        <v>0</v>
      </c>
      <c r="Q474" s="72">
        <f t="shared" si="111"/>
        <v>0</v>
      </c>
      <c r="R474" s="72">
        <v>0</v>
      </c>
      <c r="S474" s="60">
        <v>0</v>
      </c>
      <c r="T474" s="72">
        <f t="shared" si="112"/>
        <v>0</v>
      </c>
      <c r="U474" s="72">
        <v>0</v>
      </c>
      <c r="V474" s="72">
        <v>0</v>
      </c>
      <c r="W474" s="72">
        <f t="shared" si="113"/>
        <v>0</v>
      </c>
      <c r="X474" s="72">
        <v>0</v>
      </c>
      <c r="Y474" s="60">
        <v>0</v>
      </c>
      <c r="Z474" s="61">
        <f t="shared" si="114"/>
        <v>0</v>
      </c>
      <c r="AA474" s="72">
        <f t="shared" si="115"/>
        <v>0</v>
      </c>
      <c r="AB474" s="72">
        <v>0</v>
      </c>
      <c r="AC474" s="60">
        <v>0</v>
      </c>
      <c r="AD474" s="72">
        <f t="shared" si="116"/>
        <v>0</v>
      </c>
      <c r="AE474" s="72">
        <v>0</v>
      </c>
      <c r="AF474" s="60">
        <v>0</v>
      </c>
      <c r="AG474" s="72">
        <f t="shared" si="117"/>
        <v>0</v>
      </c>
      <c r="AH474" s="72">
        <v>0</v>
      </c>
      <c r="AI474" s="60">
        <v>0</v>
      </c>
      <c r="AJ474" s="72">
        <f t="shared" si="118"/>
        <v>0</v>
      </c>
      <c r="AK474" s="72">
        <v>0</v>
      </c>
      <c r="AL474" s="60">
        <v>0</v>
      </c>
      <c r="AM474" s="72">
        <f t="shared" si="119"/>
        <v>0</v>
      </c>
      <c r="AN474" s="72">
        <v>0</v>
      </c>
      <c r="AO474" s="60">
        <v>0</v>
      </c>
    </row>
    <row r="475" spans="1:41" ht="20.100000000000001" customHeight="1">
      <c r="A475" s="59" t="s">
        <v>36</v>
      </c>
      <c r="B475" s="59" t="s">
        <v>36</v>
      </c>
      <c r="C475" s="59" t="s">
        <v>36</v>
      </c>
      <c r="D475" s="59" t="s">
        <v>346</v>
      </c>
      <c r="E475" s="72">
        <f t="shared" si="105"/>
        <v>759.66</v>
      </c>
      <c r="F475" s="72">
        <f t="shared" si="106"/>
        <v>759.66</v>
      </c>
      <c r="G475" s="72">
        <f t="shared" si="107"/>
        <v>759.66</v>
      </c>
      <c r="H475" s="72">
        <v>615.34</v>
      </c>
      <c r="I475" s="60">
        <v>144.32</v>
      </c>
      <c r="J475" s="72">
        <f t="shared" si="108"/>
        <v>0</v>
      </c>
      <c r="K475" s="72">
        <v>0</v>
      </c>
      <c r="L475" s="60">
        <v>0</v>
      </c>
      <c r="M475" s="72">
        <f t="shared" si="109"/>
        <v>0</v>
      </c>
      <c r="N475" s="72">
        <v>0</v>
      </c>
      <c r="O475" s="60">
        <v>0</v>
      </c>
      <c r="P475" s="61">
        <f t="shared" si="110"/>
        <v>0</v>
      </c>
      <c r="Q475" s="72">
        <f t="shared" si="111"/>
        <v>0</v>
      </c>
      <c r="R475" s="72">
        <v>0</v>
      </c>
      <c r="S475" s="60">
        <v>0</v>
      </c>
      <c r="T475" s="72">
        <f t="shared" si="112"/>
        <v>0</v>
      </c>
      <c r="U475" s="72">
        <v>0</v>
      </c>
      <c r="V475" s="72">
        <v>0</v>
      </c>
      <c r="W475" s="72">
        <f t="shared" si="113"/>
        <v>0</v>
      </c>
      <c r="X475" s="72">
        <v>0</v>
      </c>
      <c r="Y475" s="60">
        <v>0</v>
      </c>
      <c r="Z475" s="61">
        <f t="shared" si="114"/>
        <v>0</v>
      </c>
      <c r="AA475" s="72">
        <f t="shared" si="115"/>
        <v>0</v>
      </c>
      <c r="AB475" s="72">
        <v>0</v>
      </c>
      <c r="AC475" s="60">
        <v>0</v>
      </c>
      <c r="AD475" s="72">
        <f t="shared" si="116"/>
        <v>0</v>
      </c>
      <c r="AE475" s="72">
        <v>0</v>
      </c>
      <c r="AF475" s="60">
        <v>0</v>
      </c>
      <c r="AG475" s="72">
        <f t="shared" si="117"/>
        <v>0</v>
      </c>
      <c r="AH475" s="72">
        <v>0</v>
      </c>
      <c r="AI475" s="60">
        <v>0</v>
      </c>
      <c r="AJ475" s="72">
        <f t="shared" si="118"/>
        <v>0</v>
      </c>
      <c r="AK475" s="72">
        <v>0</v>
      </c>
      <c r="AL475" s="60">
        <v>0</v>
      </c>
      <c r="AM475" s="72">
        <f t="shared" si="119"/>
        <v>0</v>
      </c>
      <c r="AN475" s="72">
        <v>0</v>
      </c>
      <c r="AO475" s="60">
        <v>0</v>
      </c>
    </row>
    <row r="476" spans="1:41" ht="20.100000000000001" customHeight="1">
      <c r="A476" s="59" t="s">
        <v>347</v>
      </c>
      <c r="B476" s="59" t="s">
        <v>91</v>
      </c>
      <c r="C476" s="59" t="s">
        <v>242</v>
      </c>
      <c r="D476" s="59" t="s">
        <v>348</v>
      </c>
      <c r="E476" s="72">
        <f t="shared" si="105"/>
        <v>500.5</v>
      </c>
      <c r="F476" s="72">
        <f t="shared" si="106"/>
        <v>500.5</v>
      </c>
      <c r="G476" s="72">
        <f t="shared" si="107"/>
        <v>500.5</v>
      </c>
      <c r="H476" s="72">
        <v>500.5</v>
      </c>
      <c r="I476" s="60">
        <v>0</v>
      </c>
      <c r="J476" s="72">
        <f t="shared" si="108"/>
        <v>0</v>
      </c>
      <c r="K476" s="72">
        <v>0</v>
      </c>
      <c r="L476" s="60">
        <v>0</v>
      </c>
      <c r="M476" s="72">
        <f t="shared" si="109"/>
        <v>0</v>
      </c>
      <c r="N476" s="72">
        <v>0</v>
      </c>
      <c r="O476" s="60">
        <v>0</v>
      </c>
      <c r="P476" s="61">
        <f t="shared" si="110"/>
        <v>0</v>
      </c>
      <c r="Q476" s="72">
        <f t="shared" si="111"/>
        <v>0</v>
      </c>
      <c r="R476" s="72">
        <v>0</v>
      </c>
      <c r="S476" s="60">
        <v>0</v>
      </c>
      <c r="T476" s="72">
        <f t="shared" si="112"/>
        <v>0</v>
      </c>
      <c r="U476" s="72">
        <v>0</v>
      </c>
      <c r="V476" s="72">
        <v>0</v>
      </c>
      <c r="W476" s="72">
        <f t="shared" si="113"/>
        <v>0</v>
      </c>
      <c r="X476" s="72">
        <v>0</v>
      </c>
      <c r="Y476" s="60">
        <v>0</v>
      </c>
      <c r="Z476" s="61">
        <f t="shared" si="114"/>
        <v>0</v>
      </c>
      <c r="AA476" s="72">
        <f t="shared" si="115"/>
        <v>0</v>
      </c>
      <c r="AB476" s="72">
        <v>0</v>
      </c>
      <c r="AC476" s="60">
        <v>0</v>
      </c>
      <c r="AD476" s="72">
        <f t="shared" si="116"/>
        <v>0</v>
      </c>
      <c r="AE476" s="72">
        <v>0</v>
      </c>
      <c r="AF476" s="60">
        <v>0</v>
      </c>
      <c r="AG476" s="72">
        <f t="shared" si="117"/>
        <v>0</v>
      </c>
      <c r="AH476" s="72">
        <v>0</v>
      </c>
      <c r="AI476" s="60">
        <v>0</v>
      </c>
      <c r="AJ476" s="72">
        <f t="shared" si="118"/>
        <v>0</v>
      </c>
      <c r="AK476" s="72">
        <v>0</v>
      </c>
      <c r="AL476" s="60">
        <v>0</v>
      </c>
      <c r="AM476" s="72">
        <f t="shared" si="119"/>
        <v>0</v>
      </c>
      <c r="AN476" s="72">
        <v>0</v>
      </c>
      <c r="AO476" s="60">
        <v>0</v>
      </c>
    </row>
    <row r="477" spans="1:41" ht="20.100000000000001" customHeight="1">
      <c r="A477" s="59" t="s">
        <v>347</v>
      </c>
      <c r="B477" s="59" t="s">
        <v>101</v>
      </c>
      <c r="C477" s="59" t="s">
        <v>242</v>
      </c>
      <c r="D477" s="59" t="s">
        <v>349</v>
      </c>
      <c r="E477" s="72">
        <f t="shared" si="105"/>
        <v>259.16000000000003</v>
      </c>
      <c r="F477" s="72">
        <f t="shared" si="106"/>
        <v>259.16000000000003</v>
      </c>
      <c r="G477" s="72">
        <f t="shared" si="107"/>
        <v>259.16000000000003</v>
      </c>
      <c r="H477" s="72">
        <v>114.84</v>
      </c>
      <c r="I477" s="60">
        <v>144.32</v>
      </c>
      <c r="J477" s="72">
        <f t="shared" si="108"/>
        <v>0</v>
      </c>
      <c r="K477" s="72">
        <v>0</v>
      </c>
      <c r="L477" s="60">
        <v>0</v>
      </c>
      <c r="M477" s="72">
        <f t="shared" si="109"/>
        <v>0</v>
      </c>
      <c r="N477" s="72">
        <v>0</v>
      </c>
      <c r="O477" s="60">
        <v>0</v>
      </c>
      <c r="P477" s="61">
        <f t="shared" si="110"/>
        <v>0</v>
      </c>
      <c r="Q477" s="72">
        <f t="shared" si="111"/>
        <v>0</v>
      </c>
      <c r="R477" s="72">
        <v>0</v>
      </c>
      <c r="S477" s="60">
        <v>0</v>
      </c>
      <c r="T477" s="72">
        <f t="shared" si="112"/>
        <v>0</v>
      </c>
      <c r="U477" s="72">
        <v>0</v>
      </c>
      <c r="V477" s="72">
        <v>0</v>
      </c>
      <c r="W477" s="72">
        <f t="shared" si="113"/>
        <v>0</v>
      </c>
      <c r="X477" s="72">
        <v>0</v>
      </c>
      <c r="Y477" s="60">
        <v>0</v>
      </c>
      <c r="Z477" s="61">
        <f t="shared" si="114"/>
        <v>0</v>
      </c>
      <c r="AA477" s="72">
        <f t="shared" si="115"/>
        <v>0</v>
      </c>
      <c r="AB477" s="72">
        <v>0</v>
      </c>
      <c r="AC477" s="60">
        <v>0</v>
      </c>
      <c r="AD477" s="72">
        <f t="shared" si="116"/>
        <v>0</v>
      </c>
      <c r="AE477" s="72">
        <v>0</v>
      </c>
      <c r="AF477" s="60">
        <v>0</v>
      </c>
      <c r="AG477" s="72">
        <f t="shared" si="117"/>
        <v>0</v>
      </c>
      <c r="AH477" s="72">
        <v>0</v>
      </c>
      <c r="AI477" s="60">
        <v>0</v>
      </c>
      <c r="AJ477" s="72">
        <f t="shared" si="118"/>
        <v>0</v>
      </c>
      <c r="AK477" s="72">
        <v>0</v>
      </c>
      <c r="AL477" s="60">
        <v>0</v>
      </c>
      <c r="AM477" s="72">
        <f t="shared" si="119"/>
        <v>0</v>
      </c>
      <c r="AN477" s="72">
        <v>0</v>
      </c>
      <c r="AO477" s="60">
        <v>0</v>
      </c>
    </row>
    <row r="478" spans="1:41" ht="20.100000000000001" customHeight="1">
      <c r="A478" s="59" t="s">
        <v>36</v>
      </c>
      <c r="B478" s="59" t="s">
        <v>36</v>
      </c>
      <c r="C478" s="59" t="s">
        <v>36</v>
      </c>
      <c r="D478" s="59" t="s">
        <v>350</v>
      </c>
      <c r="E478" s="72">
        <f t="shared" si="105"/>
        <v>1.9</v>
      </c>
      <c r="F478" s="72">
        <f t="shared" si="106"/>
        <v>1.9</v>
      </c>
      <c r="G478" s="72">
        <f t="shared" si="107"/>
        <v>1.9</v>
      </c>
      <c r="H478" s="72">
        <v>0</v>
      </c>
      <c r="I478" s="60">
        <v>1.9</v>
      </c>
      <c r="J478" s="72">
        <f t="shared" si="108"/>
        <v>0</v>
      </c>
      <c r="K478" s="72">
        <v>0</v>
      </c>
      <c r="L478" s="60">
        <v>0</v>
      </c>
      <c r="M478" s="72">
        <f t="shared" si="109"/>
        <v>0</v>
      </c>
      <c r="N478" s="72">
        <v>0</v>
      </c>
      <c r="O478" s="60">
        <v>0</v>
      </c>
      <c r="P478" s="61">
        <f t="shared" si="110"/>
        <v>0</v>
      </c>
      <c r="Q478" s="72">
        <f t="shared" si="111"/>
        <v>0</v>
      </c>
      <c r="R478" s="72">
        <v>0</v>
      </c>
      <c r="S478" s="60">
        <v>0</v>
      </c>
      <c r="T478" s="72">
        <f t="shared" si="112"/>
        <v>0</v>
      </c>
      <c r="U478" s="72">
        <v>0</v>
      </c>
      <c r="V478" s="72">
        <v>0</v>
      </c>
      <c r="W478" s="72">
        <f t="shared" si="113"/>
        <v>0</v>
      </c>
      <c r="X478" s="72">
        <v>0</v>
      </c>
      <c r="Y478" s="60">
        <v>0</v>
      </c>
      <c r="Z478" s="61">
        <f t="shared" si="114"/>
        <v>0</v>
      </c>
      <c r="AA478" s="72">
        <f t="shared" si="115"/>
        <v>0</v>
      </c>
      <c r="AB478" s="72">
        <v>0</v>
      </c>
      <c r="AC478" s="60">
        <v>0</v>
      </c>
      <c r="AD478" s="72">
        <f t="shared" si="116"/>
        <v>0</v>
      </c>
      <c r="AE478" s="72">
        <v>0</v>
      </c>
      <c r="AF478" s="60">
        <v>0</v>
      </c>
      <c r="AG478" s="72">
        <f t="shared" si="117"/>
        <v>0</v>
      </c>
      <c r="AH478" s="72">
        <v>0</v>
      </c>
      <c r="AI478" s="60">
        <v>0</v>
      </c>
      <c r="AJ478" s="72">
        <f t="shared" si="118"/>
        <v>0</v>
      </c>
      <c r="AK478" s="72">
        <v>0</v>
      </c>
      <c r="AL478" s="60">
        <v>0</v>
      </c>
      <c r="AM478" s="72">
        <f t="shared" si="119"/>
        <v>0</v>
      </c>
      <c r="AN478" s="72">
        <v>0</v>
      </c>
      <c r="AO478" s="60">
        <v>0</v>
      </c>
    </row>
    <row r="479" spans="1:41" ht="20.100000000000001" customHeight="1">
      <c r="A479" s="59" t="s">
        <v>351</v>
      </c>
      <c r="B479" s="59" t="s">
        <v>91</v>
      </c>
      <c r="C479" s="59" t="s">
        <v>242</v>
      </c>
      <c r="D479" s="59" t="s">
        <v>352</v>
      </c>
      <c r="E479" s="72">
        <f t="shared" si="105"/>
        <v>1.9</v>
      </c>
      <c r="F479" s="72">
        <f t="shared" si="106"/>
        <v>1.9</v>
      </c>
      <c r="G479" s="72">
        <f t="shared" si="107"/>
        <v>1.9</v>
      </c>
      <c r="H479" s="72">
        <v>0</v>
      </c>
      <c r="I479" s="60">
        <v>1.9</v>
      </c>
      <c r="J479" s="72">
        <f t="shared" si="108"/>
        <v>0</v>
      </c>
      <c r="K479" s="72">
        <v>0</v>
      </c>
      <c r="L479" s="60">
        <v>0</v>
      </c>
      <c r="M479" s="72">
        <f t="shared" si="109"/>
        <v>0</v>
      </c>
      <c r="N479" s="72">
        <v>0</v>
      </c>
      <c r="O479" s="60">
        <v>0</v>
      </c>
      <c r="P479" s="61">
        <f t="shared" si="110"/>
        <v>0</v>
      </c>
      <c r="Q479" s="72">
        <f t="shared" si="111"/>
        <v>0</v>
      </c>
      <c r="R479" s="72">
        <v>0</v>
      </c>
      <c r="S479" s="60">
        <v>0</v>
      </c>
      <c r="T479" s="72">
        <f t="shared" si="112"/>
        <v>0</v>
      </c>
      <c r="U479" s="72">
        <v>0</v>
      </c>
      <c r="V479" s="72">
        <v>0</v>
      </c>
      <c r="W479" s="72">
        <f t="shared" si="113"/>
        <v>0</v>
      </c>
      <c r="X479" s="72">
        <v>0</v>
      </c>
      <c r="Y479" s="60">
        <v>0</v>
      </c>
      <c r="Z479" s="61">
        <f t="shared" si="114"/>
        <v>0</v>
      </c>
      <c r="AA479" s="72">
        <f t="shared" si="115"/>
        <v>0</v>
      </c>
      <c r="AB479" s="72">
        <v>0</v>
      </c>
      <c r="AC479" s="60">
        <v>0</v>
      </c>
      <c r="AD479" s="72">
        <f t="shared" si="116"/>
        <v>0</v>
      </c>
      <c r="AE479" s="72">
        <v>0</v>
      </c>
      <c r="AF479" s="60">
        <v>0</v>
      </c>
      <c r="AG479" s="72">
        <f t="shared" si="117"/>
        <v>0</v>
      </c>
      <c r="AH479" s="72">
        <v>0</v>
      </c>
      <c r="AI479" s="60">
        <v>0</v>
      </c>
      <c r="AJ479" s="72">
        <f t="shared" si="118"/>
        <v>0</v>
      </c>
      <c r="AK479" s="72">
        <v>0</v>
      </c>
      <c r="AL479" s="60">
        <v>0</v>
      </c>
      <c r="AM479" s="72">
        <f t="shared" si="119"/>
        <v>0</v>
      </c>
      <c r="AN479" s="72">
        <v>0</v>
      </c>
      <c r="AO479" s="60">
        <v>0</v>
      </c>
    </row>
    <row r="480" spans="1:41" ht="20.100000000000001" customHeight="1">
      <c r="A480" s="59" t="s">
        <v>36</v>
      </c>
      <c r="B480" s="59" t="s">
        <v>36</v>
      </c>
      <c r="C480" s="59" t="s">
        <v>36</v>
      </c>
      <c r="D480" s="59" t="s">
        <v>333</v>
      </c>
      <c r="E480" s="72">
        <f t="shared" si="105"/>
        <v>12.11</v>
      </c>
      <c r="F480" s="72">
        <f t="shared" si="106"/>
        <v>12.11</v>
      </c>
      <c r="G480" s="72">
        <f t="shared" si="107"/>
        <v>12.11</v>
      </c>
      <c r="H480" s="72">
        <v>12.11</v>
      </c>
      <c r="I480" s="60">
        <v>0</v>
      </c>
      <c r="J480" s="72">
        <f t="shared" si="108"/>
        <v>0</v>
      </c>
      <c r="K480" s="72">
        <v>0</v>
      </c>
      <c r="L480" s="60">
        <v>0</v>
      </c>
      <c r="M480" s="72">
        <f t="shared" si="109"/>
        <v>0</v>
      </c>
      <c r="N480" s="72">
        <v>0</v>
      </c>
      <c r="O480" s="60">
        <v>0</v>
      </c>
      <c r="P480" s="61">
        <f t="shared" si="110"/>
        <v>0</v>
      </c>
      <c r="Q480" s="72">
        <f t="shared" si="111"/>
        <v>0</v>
      </c>
      <c r="R480" s="72">
        <v>0</v>
      </c>
      <c r="S480" s="60">
        <v>0</v>
      </c>
      <c r="T480" s="72">
        <f t="shared" si="112"/>
        <v>0</v>
      </c>
      <c r="U480" s="72">
        <v>0</v>
      </c>
      <c r="V480" s="72">
        <v>0</v>
      </c>
      <c r="W480" s="72">
        <f t="shared" si="113"/>
        <v>0</v>
      </c>
      <c r="X480" s="72">
        <v>0</v>
      </c>
      <c r="Y480" s="60">
        <v>0</v>
      </c>
      <c r="Z480" s="61">
        <f t="shared" si="114"/>
        <v>0</v>
      </c>
      <c r="AA480" s="72">
        <f t="shared" si="115"/>
        <v>0</v>
      </c>
      <c r="AB480" s="72">
        <v>0</v>
      </c>
      <c r="AC480" s="60">
        <v>0</v>
      </c>
      <c r="AD480" s="72">
        <f t="shared" si="116"/>
        <v>0</v>
      </c>
      <c r="AE480" s="72">
        <v>0</v>
      </c>
      <c r="AF480" s="60">
        <v>0</v>
      </c>
      <c r="AG480" s="72">
        <f t="shared" si="117"/>
        <v>0</v>
      </c>
      <c r="AH480" s="72">
        <v>0</v>
      </c>
      <c r="AI480" s="60">
        <v>0</v>
      </c>
      <c r="AJ480" s="72">
        <f t="shared" si="118"/>
        <v>0</v>
      </c>
      <c r="AK480" s="72">
        <v>0</v>
      </c>
      <c r="AL480" s="60">
        <v>0</v>
      </c>
      <c r="AM480" s="72">
        <f t="shared" si="119"/>
        <v>0</v>
      </c>
      <c r="AN480" s="72">
        <v>0</v>
      </c>
      <c r="AO480" s="60">
        <v>0</v>
      </c>
    </row>
    <row r="481" spans="1:41" ht="20.100000000000001" customHeight="1">
      <c r="A481" s="59" t="s">
        <v>334</v>
      </c>
      <c r="B481" s="59" t="s">
        <v>91</v>
      </c>
      <c r="C481" s="59" t="s">
        <v>242</v>
      </c>
      <c r="D481" s="59" t="s">
        <v>335</v>
      </c>
      <c r="E481" s="72">
        <f t="shared" si="105"/>
        <v>3.11</v>
      </c>
      <c r="F481" s="72">
        <f t="shared" si="106"/>
        <v>3.11</v>
      </c>
      <c r="G481" s="72">
        <f t="shared" si="107"/>
        <v>3.11</v>
      </c>
      <c r="H481" s="72">
        <v>3.11</v>
      </c>
      <c r="I481" s="60">
        <v>0</v>
      </c>
      <c r="J481" s="72">
        <f t="shared" si="108"/>
        <v>0</v>
      </c>
      <c r="K481" s="72">
        <v>0</v>
      </c>
      <c r="L481" s="60">
        <v>0</v>
      </c>
      <c r="M481" s="72">
        <f t="shared" si="109"/>
        <v>0</v>
      </c>
      <c r="N481" s="72">
        <v>0</v>
      </c>
      <c r="O481" s="60">
        <v>0</v>
      </c>
      <c r="P481" s="61">
        <f t="shared" si="110"/>
        <v>0</v>
      </c>
      <c r="Q481" s="72">
        <f t="shared" si="111"/>
        <v>0</v>
      </c>
      <c r="R481" s="72">
        <v>0</v>
      </c>
      <c r="S481" s="60">
        <v>0</v>
      </c>
      <c r="T481" s="72">
        <f t="shared" si="112"/>
        <v>0</v>
      </c>
      <c r="U481" s="72">
        <v>0</v>
      </c>
      <c r="V481" s="72">
        <v>0</v>
      </c>
      <c r="W481" s="72">
        <f t="shared" si="113"/>
        <v>0</v>
      </c>
      <c r="X481" s="72">
        <v>0</v>
      </c>
      <c r="Y481" s="60">
        <v>0</v>
      </c>
      <c r="Z481" s="61">
        <f t="shared" si="114"/>
        <v>0</v>
      </c>
      <c r="AA481" s="72">
        <f t="shared" si="115"/>
        <v>0</v>
      </c>
      <c r="AB481" s="72">
        <v>0</v>
      </c>
      <c r="AC481" s="60">
        <v>0</v>
      </c>
      <c r="AD481" s="72">
        <f t="shared" si="116"/>
        <v>0</v>
      </c>
      <c r="AE481" s="72">
        <v>0</v>
      </c>
      <c r="AF481" s="60">
        <v>0</v>
      </c>
      <c r="AG481" s="72">
        <f t="shared" si="117"/>
        <v>0</v>
      </c>
      <c r="AH481" s="72">
        <v>0</v>
      </c>
      <c r="AI481" s="60">
        <v>0</v>
      </c>
      <c r="AJ481" s="72">
        <f t="shared" si="118"/>
        <v>0</v>
      </c>
      <c r="AK481" s="72">
        <v>0</v>
      </c>
      <c r="AL481" s="60">
        <v>0</v>
      </c>
      <c r="AM481" s="72">
        <f t="shared" si="119"/>
        <v>0</v>
      </c>
      <c r="AN481" s="72">
        <v>0</v>
      </c>
      <c r="AO481" s="60">
        <v>0</v>
      </c>
    </row>
    <row r="482" spans="1:41" ht="20.100000000000001" customHeight="1">
      <c r="A482" s="59" t="s">
        <v>334</v>
      </c>
      <c r="B482" s="59" t="s">
        <v>82</v>
      </c>
      <c r="C482" s="59" t="s">
        <v>242</v>
      </c>
      <c r="D482" s="59" t="s">
        <v>337</v>
      </c>
      <c r="E482" s="72">
        <f t="shared" si="105"/>
        <v>9</v>
      </c>
      <c r="F482" s="72">
        <f t="shared" si="106"/>
        <v>9</v>
      </c>
      <c r="G482" s="72">
        <f t="shared" si="107"/>
        <v>9</v>
      </c>
      <c r="H482" s="72">
        <v>9</v>
      </c>
      <c r="I482" s="60">
        <v>0</v>
      </c>
      <c r="J482" s="72">
        <f t="shared" si="108"/>
        <v>0</v>
      </c>
      <c r="K482" s="72">
        <v>0</v>
      </c>
      <c r="L482" s="60">
        <v>0</v>
      </c>
      <c r="M482" s="72">
        <f t="shared" si="109"/>
        <v>0</v>
      </c>
      <c r="N482" s="72">
        <v>0</v>
      </c>
      <c r="O482" s="60">
        <v>0</v>
      </c>
      <c r="P482" s="61">
        <f t="shared" si="110"/>
        <v>0</v>
      </c>
      <c r="Q482" s="72">
        <f t="shared" si="111"/>
        <v>0</v>
      </c>
      <c r="R482" s="72">
        <v>0</v>
      </c>
      <c r="S482" s="60">
        <v>0</v>
      </c>
      <c r="T482" s="72">
        <f t="shared" si="112"/>
        <v>0</v>
      </c>
      <c r="U482" s="72">
        <v>0</v>
      </c>
      <c r="V482" s="72">
        <v>0</v>
      </c>
      <c r="W482" s="72">
        <f t="shared" si="113"/>
        <v>0</v>
      </c>
      <c r="X482" s="72">
        <v>0</v>
      </c>
      <c r="Y482" s="60">
        <v>0</v>
      </c>
      <c r="Z482" s="61">
        <f t="shared" si="114"/>
        <v>0</v>
      </c>
      <c r="AA482" s="72">
        <f t="shared" si="115"/>
        <v>0</v>
      </c>
      <c r="AB482" s="72">
        <v>0</v>
      </c>
      <c r="AC482" s="60">
        <v>0</v>
      </c>
      <c r="AD482" s="72">
        <f t="shared" si="116"/>
        <v>0</v>
      </c>
      <c r="AE482" s="72">
        <v>0</v>
      </c>
      <c r="AF482" s="60">
        <v>0</v>
      </c>
      <c r="AG482" s="72">
        <f t="shared" si="117"/>
        <v>0</v>
      </c>
      <c r="AH482" s="72">
        <v>0</v>
      </c>
      <c r="AI482" s="60">
        <v>0</v>
      </c>
      <c r="AJ482" s="72">
        <f t="shared" si="118"/>
        <v>0</v>
      </c>
      <c r="AK482" s="72">
        <v>0</v>
      </c>
      <c r="AL482" s="60">
        <v>0</v>
      </c>
      <c r="AM482" s="72">
        <f t="shared" si="119"/>
        <v>0</v>
      </c>
      <c r="AN482" s="72">
        <v>0</v>
      </c>
      <c r="AO482" s="60">
        <v>0</v>
      </c>
    </row>
    <row r="483" spans="1:41" ht="20.100000000000001" customHeight="1">
      <c r="A483" s="59" t="s">
        <v>36</v>
      </c>
      <c r="B483" s="59" t="s">
        <v>36</v>
      </c>
      <c r="C483" s="59" t="s">
        <v>36</v>
      </c>
      <c r="D483" s="59" t="s">
        <v>243</v>
      </c>
      <c r="E483" s="72">
        <f t="shared" si="105"/>
        <v>2446.7800000000002</v>
      </c>
      <c r="F483" s="72">
        <f t="shared" si="106"/>
        <v>2446.7800000000002</v>
      </c>
      <c r="G483" s="72">
        <f t="shared" si="107"/>
        <v>2446.7800000000002</v>
      </c>
      <c r="H483" s="72">
        <v>1798.78</v>
      </c>
      <c r="I483" s="60">
        <v>648</v>
      </c>
      <c r="J483" s="72">
        <f t="shared" si="108"/>
        <v>0</v>
      </c>
      <c r="K483" s="72">
        <v>0</v>
      </c>
      <c r="L483" s="60">
        <v>0</v>
      </c>
      <c r="M483" s="72">
        <f t="shared" si="109"/>
        <v>0</v>
      </c>
      <c r="N483" s="72">
        <v>0</v>
      </c>
      <c r="O483" s="60">
        <v>0</v>
      </c>
      <c r="P483" s="61">
        <f t="shared" si="110"/>
        <v>0</v>
      </c>
      <c r="Q483" s="72">
        <f t="shared" si="111"/>
        <v>0</v>
      </c>
      <c r="R483" s="72">
        <v>0</v>
      </c>
      <c r="S483" s="60">
        <v>0</v>
      </c>
      <c r="T483" s="72">
        <f t="shared" si="112"/>
        <v>0</v>
      </c>
      <c r="U483" s="72">
        <v>0</v>
      </c>
      <c r="V483" s="72">
        <v>0</v>
      </c>
      <c r="W483" s="72">
        <f t="shared" si="113"/>
        <v>0</v>
      </c>
      <c r="X483" s="72">
        <v>0</v>
      </c>
      <c r="Y483" s="60">
        <v>0</v>
      </c>
      <c r="Z483" s="61">
        <f t="shared" si="114"/>
        <v>0</v>
      </c>
      <c r="AA483" s="72">
        <f t="shared" si="115"/>
        <v>0</v>
      </c>
      <c r="AB483" s="72">
        <v>0</v>
      </c>
      <c r="AC483" s="60">
        <v>0</v>
      </c>
      <c r="AD483" s="72">
        <f t="shared" si="116"/>
        <v>0</v>
      </c>
      <c r="AE483" s="72">
        <v>0</v>
      </c>
      <c r="AF483" s="60">
        <v>0</v>
      </c>
      <c r="AG483" s="72">
        <f t="shared" si="117"/>
        <v>0</v>
      </c>
      <c r="AH483" s="72">
        <v>0</v>
      </c>
      <c r="AI483" s="60">
        <v>0</v>
      </c>
      <c r="AJ483" s="72">
        <f t="shared" si="118"/>
        <v>0</v>
      </c>
      <c r="AK483" s="72">
        <v>0</v>
      </c>
      <c r="AL483" s="60">
        <v>0</v>
      </c>
      <c r="AM483" s="72">
        <f t="shared" si="119"/>
        <v>0</v>
      </c>
      <c r="AN483" s="72">
        <v>0</v>
      </c>
      <c r="AO483" s="60">
        <v>0</v>
      </c>
    </row>
    <row r="484" spans="1:41" ht="20.100000000000001" customHeight="1">
      <c r="A484" s="59" t="s">
        <v>36</v>
      </c>
      <c r="B484" s="59" t="s">
        <v>36</v>
      </c>
      <c r="C484" s="59" t="s">
        <v>36</v>
      </c>
      <c r="D484" s="59" t="s">
        <v>346</v>
      </c>
      <c r="E484" s="72">
        <f t="shared" si="105"/>
        <v>2315.15</v>
      </c>
      <c r="F484" s="72">
        <f t="shared" si="106"/>
        <v>2315.15</v>
      </c>
      <c r="G484" s="72">
        <f t="shared" si="107"/>
        <v>2315.15</v>
      </c>
      <c r="H484" s="72">
        <v>1780.15</v>
      </c>
      <c r="I484" s="60">
        <v>535</v>
      </c>
      <c r="J484" s="72">
        <f t="shared" si="108"/>
        <v>0</v>
      </c>
      <c r="K484" s="72">
        <v>0</v>
      </c>
      <c r="L484" s="60">
        <v>0</v>
      </c>
      <c r="M484" s="72">
        <f t="shared" si="109"/>
        <v>0</v>
      </c>
      <c r="N484" s="72">
        <v>0</v>
      </c>
      <c r="O484" s="60">
        <v>0</v>
      </c>
      <c r="P484" s="61">
        <f t="shared" si="110"/>
        <v>0</v>
      </c>
      <c r="Q484" s="72">
        <f t="shared" si="111"/>
        <v>0</v>
      </c>
      <c r="R484" s="72">
        <v>0</v>
      </c>
      <c r="S484" s="60">
        <v>0</v>
      </c>
      <c r="T484" s="72">
        <f t="shared" si="112"/>
        <v>0</v>
      </c>
      <c r="U484" s="72">
        <v>0</v>
      </c>
      <c r="V484" s="72">
        <v>0</v>
      </c>
      <c r="W484" s="72">
        <f t="shared" si="113"/>
        <v>0</v>
      </c>
      <c r="X484" s="72">
        <v>0</v>
      </c>
      <c r="Y484" s="60">
        <v>0</v>
      </c>
      <c r="Z484" s="61">
        <f t="shared" si="114"/>
        <v>0</v>
      </c>
      <c r="AA484" s="72">
        <f t="shared" si="115"/>
        <v>0</v>
      </c>
      <c r="AB484" s="72">
        <v>0</v>
      </c>
      <c r="AC484" s="60">
        <v>0</v>
      </c>
      <c r="AD484" s="72">
        <f t="shared" si="116"/>
        <v>0</v>
      </c>
      <c r="AE484" s="72">
        <v>0</v>
      </c>
      <c r="AF484" s="60">
        <v>0</v>
      </c>
      <c r="AG484" s="72">
        <f t="shared" si="117"/>
        <v>0</v>
      </c>
      <c r="AH484" s="72">
        <v>0</v>
      </c>
      <c r="AI484" s="60">
        <v>0</v>
      </c>
      <c r="AJ484" s="72">
        <f t="shared" si="118"/>
        <v>0</v>
      </c>
      <c r="AK484" s="72">
        <v>0</v>
      </c>
      <c r="AL484" s="60">
        <v>0</v>
      </c>
      <c r="AM484" s="72">
        <f t="shared" si="119"/>
        <v>0</v>
      </c>
      <c r="AN484" s="72">
        <v>0</v>
      </c>
      <c r="AO484" s="60">
        <v>0</v>
      </c>
    </row>
    <row r="485" spans="1:41" ht="20.100000000000001" customHeight="1">
      <c r="A485" s="59" t="s">
        <v>347</v>
      </c>
      <c r="B485" s="59" t="s">
        <v>91</v>
      </c>
      <c r="C485" s="59" t="s">
        <v>244</v>
      </c>
      <c r="D485" s="59" t="s">
        <v>348</v>
      </c>
      <c r="E485" s="72">
        <f t="shared" si="105"/>
        <v>1595.55</v>
      </c>
      <c r="F485" s="72">
        <f t="shared" si="106"/>
        <v>1595.55</v>
      </c>
      <c r="G485" s="72">
        <f t="shared" si="107"/>
        <v>1595.55</v>
      </c>
      <c r="H485" s="72">
        <v>1595.55</v>
      </c>
      <c r="I485" s="60">
        <v>0</v>
      </c>
      <c r="J485" s="72">
        <f t="shared" si="108"/>
        <v>0</v>
      </c>
      <c r="K485" s="72">
        <v>0</v>
      </c>
      <c r="L485" s="60">
        <v>0</v>
      </c>
      <c r="M485" s="72">
        <f t="shared" si="109"/>
        <v>0</v>
      </c>
      <c r="N485" s="72">
        <v>0</v>
      </c>
      <c r="O485" s="60">
        <v>0</v>
      </c>
      <c r="P485" s="61">
        <f t="shared" si="110"/>
        <v>0</v>
      </c>
      <c r="Q485" s="72">
        <f t="shared" si="111"/>
        <v>0</v>
      </c>
      <c r="R485" s="72">
        <v>0</v>
      </c>
      <c r="S485" s="60">
        <v>0</v>
      </c>
      <c r="T485" s="72">
        <f t="shared" si="112"/>
        <v>0</v>
      </c>
      <c r="U485" s="72">
        <v>0</v>
      </c>
      <c r="V485" s="72">
        <v>0</v>
      </c>
      <c r="W485" s="72">
        <f t="shared" si="113"/>
        <v>0</v>
      </c>
      <c r="X485" s="72">
        <v>0</v>
      </c>
      <c r="Y485" s="60">
        <v>0</v>
      </c>
      <c r="Z485" s="61">
        <f t="shared" si="114"/>
        <v>0</v>
      </c>
      <c r="AA485" s="72">
        <f t="shared" si="115"/>
        <v>0</v>
      </c>
      <c r="AB485" s="72">
        <v>0</v>
      </c>
      <c r="AC485" s="60">
        <v>0</v>
      </c>
      <c r="AD485" s="72">
        <f t="shared" si="116"/>
        <v>0</v>
      </c>
      <c r="AE485" s="72">
        <v>0</v>
      </c>
      <c r="AF485" s="60">
        <v>0</v>
      </c>
      <c r="AG485" s="72">
        <f t="shared" si="117"/>
        <v>0</v>
      </c>
      <c r="AH485" s="72">
        <v>0</v>
      </c>
      <c r="AI485" s="60">
        <v>0</v>
      </c>
      <c r="AJ485" s="72">
        <f t="shared" si="118"/>
        <v>0</v>
      </c>
      <c r="AK485" s="72">
        <v>0</v>
      </c>
      <c r="AL485" s="60">
        <v>0</v>
      </c>
      <c r="AM485" s="72">
        <f t="shared" si="119"/>
        <v>0</v>
      </c>
      <c r="AN485" s="72">
        <v>0</v>
      </c>
      <c r="AO485" s="60">
        <v>0</v>
      </c>
    </row>
    <row r="486" spans="1:41" ht="20.100000000000001" customHeight="1">
      <c r="A486" s="59" t="s">
        <v>347</v>
      </c>
      <c r="B486" s="59" t="s">
        <v>101</v>
      </c>
      <c r="C486" s="59" t="s">
        <v>244</v>
      </c>
      <c r="D486" s="59" t="s">
        <v>349</v>
      </c>
      <c r="E486" s="72">
        <f t="shared" si="105"/>
        <v>719.6</v>
      </c>
      <c r="F486" s="72">
        <f t="shared" si="106"/>
        <v>719.6</v>
      </c>
      <c r="G486" s="72">
        <f t="shared" si="107"/>
        <v>719.6</v>
      </c>
      <c r="H486" s="72">
        <v>184.6</v>
      </c>
      <c r="I486" s="60">
        <v>535</v>
      </c>
      <c r="J486" s="72">
        <f t="shared" si="108"/>
        <v>0</v>
      </c>
      <c r="K486" s="72">
        <v>0</v>
      </c>
      <c r="L486" s="60">
        <v>0</v>
      </c>
      <c r="M486" s="72">
        <f t="shared" si="109"/>
        <v>0</v>
      </c>
      <c r="N486" s="72">
        <v>0</v>
      </c>
      <c r="O486" s="60">
        <v>0</v>
      </c>
      <c r="P486" s="61">
        <f t="shared" si="110"/>
        <v>0</v>
      </c>
      <c r="Q486" s="72">
        <f t="shared" si="111"/>
        <v>0</v>
      </c>
      <c r="R486" s="72">
        <v>0</v>
      </c>
      <c r="S486" s="60">
        <v>0</v>
      </c>
      <c r="T486" s="72">
        <f t="shared" si="112"/>
        <v>0</v>
      </c>
      <c r="U486" s="72">
        <v>0</v>
      </c>
      <c r="V486" s="72">
        <v>0</v>
      </c>
      <c r="W486" s="72">
        <f t="shared" si="113"/>
        <v>0</v>
      </c>
      <c r="X486" s="72">
        <v>0</v>
      </c>
      <c r="Y486" s="60">
        <v>0</v>
      </c>
      <c r="Z486" s="61">
        <f t="shared" si="114"/>
        <v>0</v>
      </c>
      <c r="AA486" s="72">
        <f t="shared" si="115"/>
        <v>0</v>
      </c>
      <c r="AB486" s="72">
        <v>0</v>
      </c>
      <c r="AC486" s="60">
        <v>0</v>
      </c>
      <c r="AD486" s="72">
        <f t="shared" si="116"/>
        <v>0</v>
      </c>
      <c r="AE486" s="72">
        <v>0</v>
      </c>
      <c r="AF486" s="60">
        <v>0</v>
      </c>
      <c r="AG486" s="72">
        <f t="shared" si="117"/>
        <v>0</v>
      </c>
      <c r="AH486" s="72">
        <v>0</v>
      </c>
      <c r="AI486" s="60">
        <v>0</v>
      </c>
      <c r="AJ486" s="72">
        <f t="shared" si="118"/>
        <v>0</v>
      </c>
      <c r="AK486" s="72">
        <v>0</v>
      </c>
      <c r="AL486" s="60">
        <v>0</v>
      </c>
      <c r="AM486" s="72">
        <f t="shared" si="119"/>
        <v>0</v>
      </c>
      <c r="AN486" s="72">
        <v>0</v>
      </c>
      <c r="AO486" s="60">
        <v>0</v>
      </c>
    </row>
    <row r="487" spans="1:41" ht="20.100000000000001" customHeight="1">
      <c r="A487" s="59" t="s">
        <v>36</v>
      </c>
      <c r="B487" s="59" t="s">
        <v>36</v>
      </c>
      <c r="C487" s="59" t="s">
        <v>36</v>
      </c>
      <c r="D487" s="59" t="s">
        <v>350</v>
      </c>
      <c r="E487" s="72">
        <f t="shared" si="105"/>
        <v>113</v>
      </c>
      <c r="F487" s="72">
        <f t="shared" si="106"/>
        <v>113</v>
      </c>
      <c r="G487" s="72">
        <f t="shared" si="107"/>
        <v>113</v>
      </c>
      <c r="H487" s="72">
        <v>0</v>
      </c>
      <c r="I487" s="60">
        <v>113</v>
      </c>
      <c r="J487" s="72">
        <f t="shared" si="108"/>
        <v>0</v>
      </c>
      <c r="K487" s="72">
        <v>0</v>
      </c>
      <c r="L487" s="60">
        <v>0</v>
      </c>
      <c r="M487" s="72">
        <f t="shared" si="109"/>
        <v>0</v>
      </c>
      <c r="N487" s="72">
        <v>0</v>
      </c>
      <c r="O487" s="60">
        <v>0</v>
      </c>
      <c r="P487" s="61">
        <f t="shared" si="110"/>
        <v>0</v>
      </c>
      <c r="Q487" s="72">
        <f t="shared" si="111"/>
        <v>0</v>
      </c>
      <c r="R487" s="72">
        <v>0</v>
      </c>
      <c r="S487" s="60">
        <v>0</v>
      </c>
      <c r="T487" s="72">
        <f t="shared" si="112"/>
        <v>0</v>
      </c>
      <c r="U487" s="72">
        <v>0</v>
      </c>
      <c r="V487" s="72">
        <v>0</v>
      </c>
      <c r="W487" s="72">
        <f t="shared" si="113"/>
        <v>0</v>
      </c>
      <c r="X487" s="72">
        <v>0</v>
      </c>
      <c r="Y487" s="60">
        <v>0</v>
      </c>
      <c r="Z487" s="61">
        <f t="shared" si="114"/>
        <v>0</v>
      </c>
      <c r="AA487" s="72">
        <f t="shared" si="115"/>
        <v>0</v>
      </c>
      <c r="AB487" s="72">
        <v>0</v>
      </c>
      <c r="AC487" s="60">
        <v>0</v>
      </c>
      <c r="AD487" s="72">
        <f t="shared" si="116"/>
        <v>0</v>
      </c>
      <c r="AE487" s="72">
        <v>0</v>
      </c>
      <c r="AF487" s="60">
        <v>0</v>
      </c>
      <c r="AG487" s="72">
        <f t="shared" si="117"/>
        <v>0</v>
      </c>
      <c r="AH487" s="72">
        <v>0</v>
      </c>
      <c r="AI487" s="60">
        <v>0</v>
      </c>
      <c r="AJ487" s="72">
        <f t="shared" si="118"/>
        <v>0</v>
      </c>
      <c r="AK487" s="72">
        <v>0</v>
      </c>
      <c r="AL487" s="60">
        <v>0</v>
      </c>
      <c r="AM487" s="72">
        <f t="shared" si="119"/>
        <v>0</v>
      </c>
      <c r="AN487" s="72">
        <v>0</v>
      </c>
      <c r="AO487" s="60">
        <v>0</v>
      </c>
    </row>
    <row r="488" spans="1:41" ht="20.100000000000001" customHeight="1">
      <c r="A488" s="59" t="s">
        <v>351</v>
      </c>
      <c r="B488" s="59" t="s">
        <v>91</v>
      </c>
      <c r="C488" s="59" t="s">
        <v>244</v>
      </c>
      <c r="D488" s="59" t="s">
        <v>352</v>
      </c>
      <c r="E488" s="72">
        <f t="shared" si="105"/>
        <v>113</v>
      </c>
      <c r="F488" s="72">
        <f t="shared" si="106"/>
        <v>113</v>
      </c>
      <c r="G488" s="72">
        <f t="shared" si="107"/>
        <v>113</v>
      </c>
      <c r="H488" s="72">
        <v>0</v>
      </c>
      <c r="I488" s="60">
        <v>113</v>
      </c>
      <c r="J488" s="72">
        <f t="shared" si="108"/>
        <v>0</v>
      </c>
      <c r="K488" s="72">
        <v>0</v>
      </c>
      <c r="L488" s="60">
        <v>0</v>
      </c>
      <c r="M488" s="72">
        <f t="shared" si="109"/>
        <v>0</v>
      </c>
      <c r="N488" s="72">
        <v>0</v>
      </c>
      <c r="O488" s="60">
        <v>0</v>
      </c>
      <c r="P488" s="61">
        <f t="shared" si="110"/>
        <v>0</v>
      </c>
      <c r="Q488" s="72">
        <f t="shared" si="111"/>
        <v>0</v>
      </c>
      <c r="R488" s="72">
        <v>0</v>
      </c>
      <c r="S488" s="60">
        <v>0</v>
      </c>
      <c r="T488" s="72">
        <f t="shared" si="112"/>
        <v>0</v>
      </c>
      <c r="U488" s="72">
        <v>0</v>
      </c>
      <c r="V488" s="72">
        <v>0</v>
      </c>
      <c r="W488" s="72">
        <f t="shared" si="113"/>
        <v>0</v>
      </c>
      <c r="X488" s="72">
        <v>0</v>
      </c>
      <c r="Y488" s="60">
        <v>0</v>
      </c>
      <c r="Z488" s="61">
        <f t="shared" si="114"/>
        <v>0</v>
      </c>
      <c r="AA488" s="72">
        <f t="shared" si="115"/>
        <v>0</v>
      </c>
      <c r="AB488" s="72">
        <v>0</v>
      </c>
      <c r="AC488" s="60">
        <v>0</v>
      </c>
      <c r="AD488" s="72">
        <f t="shared" si="116"/>
        <v>0</v>
      </c>
      <c r="AE488" s="72">
        <v>0</v>
      </c>
      <c r="AF488" s="60">
        <v>0</v>
      </c>
      <c r="AG488" s="72">
        <f t="shared" si="117"/>
        <v>0</v>
      </c>
      <c r="AH488" s="72">
        <v>0</v>
      </c>
      <c r="AI488" s="60">
        <v>0</v>
      </c>
      <c r="AJ488" s="72">
        <f t="shared" si="118"/>
        <v>0</v>
      </c>
      <c r="AK488" s="72">
        <v>0</v>
      </c>
      <c r="AL488" s="60">
        <v>0</v>
      </c>
      <c r="AM488" s="72">
        <f t="shared" si="119"/>
        <v>0</v>
      </c>
      <c r="AN488" s="72">
        <v>0</v>
      </c>
      <c r="AO488" s="60">
        <v>0</v>
      </c>
    </row>
    <row r="489" spans="1:41" ht="20.100000000000001" customHeight="1">
      <c r="A489" s="59" t="s">
        <v>36</v>
      </c>
      <c r="B489" s="59" t="s">
        <v>36</v>
      </c>
      <c r="C489" s="59" t="s">
        <v>36</v>
      </c>
      <c r="D489" s="59" t="s">
        <v>333</v>
      </c>
      <c r="E489" s="72">
        <f t="shared" si="105"/>
        <v>18.63</v>
      </c>
      <c r="F489" s="72">
        <f t="shared" si="106"/>
        <v>18.63</v>
      </c>
      <c r="G489" s="72">
        <f t="shared" si="107"/>
        <v>18.63</v>
      </c>
      <c r="H489" s="72">
        <v>18.63</v>
      </c>
      <c r="I489" s="60">
        <v>0</v>
      </c>
      <c r="J489" s="72">
        <f t="shared" si="108"/>
        <v>0</v>
      </c>
      <c r="K489" s="72">
        <v>0</v>
      </c>
      <c r="L489" s="60">
        <v>0</v>
      </c>
      <c r="M489" s="72">
        <f t="shared" si="109"/>
        <v>0</v>
      </c>
      <c r="N489" s="72">
        <v>0</v>
      </c>
      <c r="O489" s="60">
        <v>0</v>
      </c>
      <c r="P489" s="61">
        <f t="shared" si="110"/>
        <v>0</v>
      </c>
      <c r="Q489" s="72">
        <f t="shared" si="111"/>
        <v>0</v>
      </c>
      <c r="R489" s="72">
        <v>0</v>
      </c>
      <c r="S489" s="60">
        <v>0</v>
      </c>
      <c r="T489" s="72">
        <f t="shared" si="112"/>
        <v>0</v>
      </c>
      <c r="U489" s="72">
        <v>0</v>
      </c>
      <c r="V489" s="72">
        <v>0</v>
      </c>
      <c r="W489" s="72">
        <f t="shared" si="113"/>
        <v>0</v>
      </c>
      <c r="X489" s="72">
        <v>0</v>
      </c>
      <c r="Y489" s="60">
        <v>0</v>
      </c>
      <c r="Z489" s="61">
        <f t="shared" si="114"/>
        <v>0</v>
      </c>
      <c r="AA489" s="72">
        <f t="shared" si="115"/>
        <v>0</v>
      </c>
      <c r="AB489" s="72">
        <v>0</v>
      </c>
      <c r="AC489" s="60">
        <v>0</v>
      </c>
      <c r="AD489" s="72">
        <f t="shared" si="116"/>
        <v>0</v>
      </c>
      <c r="AE489" s="72">
        <v>0</v>
      </c>
      <c r="AF489" s="60">
        <v>0</v>
      </c>
      <c r="AG489" s="72">
        <f t="shared" si="117"/>
        <v>0</v>
      </c>
      <c r="AH489" s="72">
        <v>0</v>
      </c>
      <c r="AI489" s="60">
        <v>0</v>
      </c>
      <c r="AJ489" s="72">
        <f t="shared" si="118"/>
        <v>0</v>
      </c>
      <c r="AK489" s="72">
        <v>0</v>
      </c>
      <c r="AL489" s="60">
        <v>0</v>
      </c>
      <c r="AM489" s="72">
        <f t="shared" si="119"/>
        <v>0</v>
      </c>
      <c r="AN489" s="72">
        <v>0</v>
      </c>
      <c r="AO489" s="60">
        <v>0</v>
      </c>
    </row>
    <row r="490" spans="1:41" ht="20.100000000000001" customHeight="1">
      <c r="A490" s="59" t="s">
        <v>334</v>
      </c>
      <c r="B490" s="59" t="s">
        <v>91</v>
      </c>
      <c r="C490" s="59" t="s">
        <v>244</v>
      </c>
      <c r="D490" s="59" t="s">
        <v>335</v>
      </c>
      <c r="E490" s="72">
        <f t="shared" si="105"/>
        <v>18.63</v>
      </c>
      <c r="F490" s="72">
        <f t="shared" si="106"/>
        <v>18.63</v>
      </c>
      <c r="G490" s="72">
        <f t="shared" si="107"/>
        <v>18.63</v>
      </c>
      <c r="H490" s="72">
        <v>18.63</v>
      </c>
      <c r="I490" s="60">
        <v>0</v>
      </c>
      <c r="J490" s="72">
        <f t="shared" si="108"/>
        <v>0</v>
      </c>
      <c r="K490" s="72">
        <v>0</v>
      </c>
      <c r="L490" s="60">
        <v>0</v>
      </c>
      <c r="M490" s="72">
        <f t="shared" si="109"/>
        <v>0</v>
      </c>
      <c r="N490" s="72">
        <v>0</v>
      </c>
      <c r="O490" s="60">
        <v>0</v>
      </c>
      <c r="P490" s="61">
        <f t="shared" si="110"/>
        <v>0</v>
      </c>
      <c r="Q490" s="72">
        <f t="shared" si="111"/>
        <v>0</v>
      </c>
      <c r="R490" s="72">
        <v>0</v>
      </c>
      <c r="S490" s="60">
        <v>0</v>
      </c>
      <c r="T490" s="72">
        <f t="shared" si="112"/>
        <v>0</v>
      </c>
      <c r="U490" s="72">
        <v>0</v>
      </c>
      <c r="V490" s="72">
        <v>0</v>
      </c>
      <c r="W490" s="72">
        <f t="shared" si="113"/>
        <v>0</v>
      </c>
      <c r="X490" s="72">
        <v>0</v>
      </c>
      <c r="Y490" s="60">
        <v>0</v>
      </c>
      <c r="Z490" s="61">
        <f t="shared" si="114"/>
        <v>0</v>
      </c>
      <c r="AA490" s="72">
        <f t="shared" si="115"/>
        <v>0</v>
      </c>
      <c r="AB490" s="72">
        <v>0</v>
      </c>
      <c r="AC490" s="60">
        <v>0</v>
      </c>
      <c r="AD490" s="72">
        <f t="shared" si="116"/>
        <v>0</v>
      </c>
      <c r="AE490" s="72">
        <v>0</v>
      </c>
      <c r="AF490" s="60">
        <v>0</v>
      </c>
      <c r="AG490" s="72">
        <f t="shared" si="117"/>
        <v>0</v>
      </c>
      <c r="AH490" s="72">
        <v>0</v>
      </c>
      <c r="AI490" s="60">
        <v>0</v>
      </c>
      <c r="AJ490" s="72">
        <f t="shared" si="118"/>
        <v>0</v>
      </c>
      <c r="AK490" s="72">
        <v>0</v>
      </c>
      <c r="AL490" s="60">
        <v>0</v>
      </c>
      <c r="AM490" s="72">
        <f t="shared" si="119"/>
        <v>0</v>
      </c>
      <c r="AN490" s="72">
        <v>0</v>
      </c>
      <c r="AO490" s="60">
        <v>0</v>
      </c>
    </row>
    <row r="491" spans="1:41" ht="20.100000000000001" customHeight="1">
      <c r="A491" s="59" t="s">
        <v>36</v>
      </c>
      <c r="B491" s="59" t="s">
        <v>36</v>
      </c>
      <c r="C491" s="59" t="s">
        <v>36</v>
      </c>
      <c r="D491" s="59" t="s">
        <v>245</v>
      </c>
      <c r="E491" s="72">
        <f t="shared" si="105"/>
        <v>1746.81</v>
      </c>
      <c r="F491" s="72">
        <f t="shared" si="106"/>
        <v>1746.81</v>
      </c>
      <c r="G491" s="72">
        <f t="shared" si="107"/>
        <v>1746.81</v>
      </c>
      <c r="H491" s="72">
        <v>1578.51</v>
      </c>
      <c r="I491" s="60">
        <v>168.3</v>
      </c>
      <c r="J491" s="72">
        <f t="shared" si="108"/>
        <v>0</v>
      </c>
      <c r="K491" s="72">
        <v>0</v>
      </c>
      <c r="L491" s="60">
        <v>0</v>
      </c>
      <c r="M491" s="72">
        <f t="shared" si="109"/>
        <v>0</v>
      </c>
      <c r="N491" s="72">
        <v>0</v>
      </c>
      <c r="O491" s="60">
        <v>0</v>
      </c>
      <c r="P491" s="61">
        <f t="shared" si="110"/>
        <v>0</v>
      </c>
      <c r="Q491" s="72">
        <f t="shared" si="111"/>
        <v>0</v>
      </c>
      <c r="R491" s="72">
        <v>0</v>
      </c>
      <c r="S491" s="60">
        <v>0</v>
      </c>
      <c r="T491" s="72">
        <f t="shared" si="112"/>
        <v>0</v>
      </c>
      <c r="U491" s="72">
        <v>0</v>
      </c>
      <c r="V491" s="72">
        <v>0</v>
      </c>
      <c r="W491" s="72">
        <f t="shared" si="113"/>
        <v>0</v>
      </c>
      <c r="X491" s="72">
        <v>0</v>
      </c>
      <c r="Y491" s="60">
        <v>0</v>
      </c>
      <c r="Z491" s="61">
        <f t="shared" si="114"/>
        <v>0</v>
      </c>
      <c r="AA491" s="72">
        <f t="shared" si="115"/>
        <v>0</v>
      </c>
      <c r="AB491" s="72">
        <v>0</v>
      </c>
      <c r="AC491" s="60">
        <v>0</v>
      </c>
      <c r="AD491" s="72">
        <f t="shared" si="116"/>
        <v>0</v>
      </c>
      <c r="AE491" s="72">
        <v>0</v>
      </c>
      <c r="AF491" s="60">
        <v>0</v>
      </c>
      <c r="AG491" s="72">
        <f t="shared" si="117"/>
        <v>0</v>
      </c>
      <c r="AH491" s="72">
        <v>0</v>
      </c>
      <c r="AI491" s="60">
        <v>0</v>
      </c>
      <c r="AJ491" s="72">
        <f t="shared" si="118"/>
        <v>0</v>
      </c>
      <c r="AK491" s="72">
        <v>0</v>
      </c>
      <c r="AL491" s="60">
        <v>0</v>
      </c>
      <c r="AM491" s="72">
        <f t="shared" si="119"/>
        <v>0</v>
      </c>
      <c r="AN491" s="72">
        <v>0</v>
      </c>
      <c r="AO491" s="60">
        <v>0</v>
      </c>
    </row>
    <row r="492" spans="1:41" ht="20.100000000000001" customHeight="1">
      <c r="A492" s="59" t="s">
        <v>36</v>
      </c>
      <c r="B492" s="59" t="s">
        <v>36</v>
      </c>
      <c r="C492" s="59" t="s">
        <v>36</v>
      </c>
      <c r="D492" s="59" t="s">
        <v>346</v>
      </c>
      <c r="E492" s="72">
        <f t="shared" si="105"/>
        <v>1696.49</v>
      </c>
      <c r="F492" s="72">
        <f t="shared" si="106"/>
        <v>1696.49</v>
      </c>
      <c r="G492" s="72">
        <f t="shared" si="107"/>
        <v>1696.49</v>
      </c>
      <c r="H492" s="72">
        <v>1551.99</v>
      </c>
      <c r="I492" s="60">
        <v>144.5</v>
      </c>
      <c r="J492" s="72">
        <f t="shared" si="108"/>
        <v>0</v>
      </c>
      <c r="K492" s="72">
        <v>0</v>
      </c>
      <c r="L492" s="60">
        <v>0</v>
      </c>
      <c r="M492" s="72">
        <f t="shared" si="109"/>
        <v>0</v>
      </c>
      <c r="N492" s="72">
        <v>0</v>
      </c>
      <c r="O492" s="60">
        <v>0</v>
      </c>
      <c r="P492" s="61">
        <f t="shared" si="110"/>
        <v>0</v>
      </c>
      <c r="Q492" s="72">
        <f t="shared" si="111"/>
        <v>0</v>
      </c>
      <c r="R492" s="72">
        <v>0</v>
      </c>
      <c r="S492" s="60">
        <v>0</v>
      </c>
      <c r="T492" s="72">
        <f t="shared" si="112"/>
        <v>0</v>
      </c>
      <c r="U492" s="72">
        <v>0</v>
      </c>
      <c r="V492" s="72">
        <v>0</v>
      </c>
      <c r="W492" s="72">
        <f t="shared" si="113"/>
        <v>0</v>
      </c>
      <c r="X492" s="72">
        <v>0</v>
      </c>
      <c r="Y492" s="60">
        <v>0</v>
      </c>
      <c r="Z492" s="61">
        <f t="shared" si="114"/>
        <v>0</v>
      </c>
      <c r="AA492" s="72">
        <f t="shared" si="115"/>
        <v>0</v>
      </c>
      <c r="AB492" s="72">
        <v>0</v>
      </c>
      <c r="AC492" s="60">
        <v>0</v>
      </c>
      <c r="AD492" s="72">
        <f t="shared" si="116"/>
        <v>0</v>
      </c>
      <c r="AE492" s="72">
        <v>0</v>
      </c>
      <c r="AF492" s="60">
        <v>0</v>
      </c>
      <c r="AG492" s="72">
        <f t="shared" si="117"/>
        <v>0</v>
      </c>
      <c r="AH492" s="72">
        <v>0</v>
      </c>
      <c r="AI492" s="60">
        <v>0</v>
      </c>
      <c r="AJ492" s="72">
        <f t="shared" si="118"/>
        <v>0</v>
      </c>
      <c r="AK492" s="72">
        <v>0</v>
      </c>
      <c r="AL492" s="60">
        <v>0</v>
      </c>
      <c r="AM492" s="72">
        <f t="shared" si="119"/>
        <v>0</v>
      </c>
      <c r="AN492" s="72">
        <v>0</v>
      </c>
      <c r="AO492" s="60">
        <v>0</v>
      </c>
    </row>
    <row r="493" spans="1:41" ht="20.100000000000001" customHeight="1">
      <c r="A493" s="59" t="s">
        <v>347</v>
      </c>
      <c r="B493" s="59" t="s">
        <v>91</v>
      </c>
      <c r="C493" s="59" t="s">
        <v>246</v>
      </c>
      <c r="D493" s="59" t="s">
        <v>348</v>
      </c>
      <c r="E493" s="72">
        <f t="shared" si="105"/>
        <v>1366.3</v>
      </c>
      <c r="F493" s="72">
        <f t="shared" si="106"/>
        <v>1366.3</v>
      </c>
      <c r="G493" s="72">
        <f t="shared" si="107"/>
        <v>1366.3</v>
      </c>
      <c r="H493" s="72">
        <v>1366.3</v>
      </c>
      <c r="I493" s="60">
        <v>0</v>
      </c>
      <c r="J493" s="72">
        <f t="shared" si="108"/>
        <v>0</v>
      </c>
      <c r="K493" s="72">
        <v>0</v>
      </c>
      <c r="L493" s="60">
        <v>0</v>
      </c>
      <c r="M493" s="72">
        <f t="shared" si="109"/>
        <v>0</v>
      </c>
      <c r="N493" s="72">
        <v>0</v>
      </c>
      <c r="O493" s="60">
        <v>0</v>
      </c>
      <c r="P493" s="61">
        <f t="shared" si="110"/>
        <v>0</v>
      </c>
      <c r="Q493" s="72">
        <f t="shared" si="111"/>
        <v>0</v>
      </c>
      <c r="R493" s="72">
        <v>0</v>
      </c>
      <c r="S493" s="60">
        <v>0</v>
      </c>
      <c r="T493" s="72">
        <f t="shared" si="112"/>
        <v>0</v>
      </c>
      <c r="U493" s="72">
        <v>0</v>
      </c>
      <c r="V493" s="72">
        <v>0</v>
      </c>
      <c r="W493" s="72">
        <f t="shared" si="113"/>
        <v>0</v>
      </c>
      <c r="X493" s="72">
        <v>0</v>
      </c>
      <c r="Y493" s="60">
        <v>0</v>
      </c>
      <c r="Z493" s="61">
        <f t="shared" si="114"/>
        <v>0</v>
      </c>
      <c r="AA493" s="72">
        <f t="shared" si="115"/>
        <v>0</v>
      </c>
      <c r="AB493" s="72">
        <v>0</v>
      </c>
      <c r="AC493" s="60">
        <v>0</v>
      </c>
      <c r="AD493" s="72">
        <f t="shared" si="116"/>
        <v>0</v>
      </c>
      <c r="AE493" s="72">
        <v>0</v>
      </c>
      <c r="AF493" s="60">
        <v>0</v>
      </c>
      <c r="AG493" s="72">
        <f t="shared" si="117"/>
        <v>0</v>
      </c>
      <c r="AH493" s="72">
        <v>0</v>
      </c>
      <c r="AI493" s="60">
        <v>0</v>
      </c>
      <c r="AJ493" s="72">
        <f t="shared" si="118"/>
        <v>0</v>
      </c>
      <c r="AK493" s="72">
        <v>0</v>
      </c>
      <c r="AL493" s="60">
        <v>0</v>
      </c>
      <c r="AM493" s="72">
        <f t="shared" si="119"/>
        <v>0</v>
      </c>
      <c r="AN493" s="72">
        <v>0</v>
      </c>
      <c r="AO493" s="60">
        <v>0</v>
      </c>
    </row>
    <row r="494" spans="1:41" ht="20.100000000000001" customHeight="1">
      <c r="A494" s="59" t="s">
        <v>347</v>
      </c>
      <c r="B494" s="59" t="s">
        <v>101</v>
      </c>
      <c r="C494" s="59" t="s">
        <v>246</v>
      </c>
      <c r="D494" s="59" t="s">
        <v>349</v>
      </c>
      <c r="E494" s="72">
        <f t="shared" si="105"/>
        <v>330.19</v>
      </c>
      <c r="F494" s="72">
        <f t="shared" si="106"/>
        <v>330.19</v>
      </c>
      <c r="G494" s="72">
        <f t="shared" si="107"/>
        <v>330.19</v>
      </c>
      <c r="H494" s="72">
        <v>185.69</v>
      </c>
      <c r="I494" s="60">
        <v>144.5</v>
      </c>
      <c r="J494" s="72">
        <f t="shared" si="108"/>
        <v>0</v>
      </c>
      <c r="K494" s="72">
        <v>0</v>
      </c>
      <c r="L494" s="60">
        <v>0</v>
      </c>
      <c r="M494" s="72">
        <f t="shared" si="109"/>
        <v>0</v>
      </c>
      <c r="N494" s="72">
        <v>0</v>
      </c>
      <c r="O494" s="60">
        <v>0</v>
      </c>
      <c r="P494" s="61">
        <f t="shared" si="110"/>
        <v>0</v>
      </c>
      <c r="Q494" s="72">
        <f t="shared" si="111"/>
        <v>0</v>
      </c>
      <c r="R494" s="72">
        <v>0</v>
      </c>
      <c r="S494" s="60">
        <v>0</v>
      </c>
      <c r="T494" s="72">
        <f t="shared" si="112"/>
        <v>0</v>
      </c>
      <c r="U494" s="72">
        <v>0</v>
      </c>
      <c r="V494" s="72">
        <v>0</v>
      </c>
      <c r="W494" s="72">
        <f t="shared" si="113"/>
        <v>0</v>
      </c>
      <c r="X494" s="72">
        <v>0</v>
      </c>
      <c r="Y494" s="60">
        <v>0</v>
      </c>
      <c r="Z494" s="61">
        <f t="shared" si="114"/>
        <v>0</v>
      </c>
      <c r="AA494" s="72">
        <f t="shared" si="115"/>
        <v>0</v>
      </c>
      <c r="AB494" s="72">
        <v>0</v>
      </c>
      <c r="AC494" s="60">
        <v>0</v>
      </c>
      <c r="AD494" s="72">
        <f t="shared" si="116"/>
        <v>0</v>
      </c>
      <c r="AE494" s="72">
        <v>0</v>
      </c>
      <c r="AF494" s="60">
        <v>0</v>
      </c>
      <c r="AG494" s="72">
        <f t="shared" si="117"/>
        <v>0</v>
      </c>
      <c r="AH494" s="72">
        <v>0</v>
      </c>
      <c r="AI494" s="60">
        <v>0</v>
      </c>
      <c r="AJ494" s="72">
        <f t="shared" si="118"/>
        <v>0</v>
      </c>
      <c r="AK494" s="72">
        <v>0</v>
      </c>
      <c r="AL494" s="60">
        <v>0</v>
      </c>
      <c r="AM494" s="72">
        <f t="shared" si="119"/>
        <v>0</v>
      </c>
      <c r="AN494" s="72">
        <v>0</v>
      </c>
      <c r="AO494" s="60">
        <v>0</v>
      </c>
    </row>
    <row r="495" spans="1:41" ht="20.100000000000001" customHeight="1">
      <c r="A495" s="59" t="s">
        <v>36</v>
      </c>
      <c r="B495" s="59" t="s">
        <v>36</v>
      </c>
      <c r="C495" s="59" t="s">
        <v>36</v>
      </c>
      <c r="D495" s="59" t="s">
        <v>350</v>
      </c>
      <c r="E495" s="72">
        <f t="shared" si="105"/>
        <v>23.8</v>
      </c>
      <c r="F495" s="72">
        <f t="shared" si="106"/>
        <v>23.8</v>
      </c>
      <c r="G495" s="72">
        <f t="shared" si="107"/>
        <v>23.8</v>
      </c>
      <c r="H495" s="72">
        <v>0</v>
      </c>
      <c r="I495" s="60">
        <v>23.8</v>
      </c>
      <c r="J495" s="72">
        <f t="shared" si="108"/>
        <v>0</v>
      </c>
      <c r="K495" s="72">
        <v>0</v>
      </c>
      <c r="L495" s="60">
        <v>0</v>
      </c>
      <c r="M495" s="72">
        <f t="shared" si="109"/>
        <v>0</v>
      </c>
      <c r="N495" s="72">
        <v>0</v>
      </c>
      <c r="O495" s="60">
        <v>0</v>
      </c>
      <c r="P495" s="61">
        <f t="shared" si="110"/>
        <v>0</v>
      </c>
      <c r="Q495" s="72">
        <f t="shared" si="111"/>
        <v>0</v>
      </c>
      <c r="R495" s="72">
        <v>0</v>
      </c>
      <c r="S495" s="60">
        <v>0</v>
      </c>
      <c r="T495" s="72">
        <f t="shared" si="112"/>
        <v>0</v>
      </c>
      <c r="U495" s="72">
        <v>0</v>
      </c>
      <c r="V495" s="72">
        <v>0</v>
      </c>
      <c r="W495" s="72">
        <f t="shared" si="113"/>
        <v>0</v>
      </c>
      <c r="X495" s="72">
        <v>0</v>
      </c>
      <c r="Y495" s="60">
        <v>0</v>
      </c>
      <c r="Z495" s="61">
        <f t="shared" si="114"/>
        <v>0</v>
      </c>
      <c r="AA495" s="72">
        <f t="shared" si="115"/>
        <v>0</v>
      </c>
      <c r="AB495" s="72">
        <v>0</v>
      </c>
      <c r="AC495" s="60">
        <v>0</v>
      </c>
      <c r="AD495" s="72">
        <f t="shared" si="116"/>
        <v>0</v>
      </c>
      <c r="AE495" s="72">
        <v>0</v>
      </c>
      <c r="AF495" s="60">
        <v>0</v>
      </c>
      <c r="AG495" s="72">
        <f t="shared" si="117"/>
        <v>0</v>
      </c>
      <c r="AH495" s="72">
        <v>0</v>
      </c>
      <c r="AI495" s="60">
        <v>0</v>
      </c>
      <c r="AJ495" s="72">
        <f t="shared" si="118"/>
        <v>0</v>
      </c>
      <c r="AK495" s="72">
        <v>0</v>
      </c>
      <c r="AL495" s="60">
        <v>0</v>
      </c>
      <c r="AM495" s="72">
        <f t="shared" si="119"/>
        <v>0</v>
      </c>
      <c r="AN495" s="72">
        <v>0</v>
      </c>
      <c r="AO495" s="60">
        <v>0</v>
      </c>
    </row>
    <row r="496" spans="1:41" ht="20.100000000000001" customHeight="1">
      <c r="A496" s="59" t="s">
        <v>351</v>
      </c>
      <c r="B496" s="59" t="s">
        <v>91</v>
      </c>
      <c r="C496" s="59" t="s">
        <v>246</v>
      </c>
      <c r="D496" s="59" t="s">
        <v>352</v>
      </c>
      <c r="E496" s="72">
        <f t="shared" si="105"/>
        <v>23.8</v>
      </c>
      <c r="F496" s="72">
        <f t="shared" si="106"/>
        <v>23.8</v>
      </c>
      <c r="G496" s="72">
        <f t="shared" si="107"/>
        <v>23.8</v>
      </c>
      <c r="H496" s="72">
        <v>0</v>
      </c>
      <c r="I496" s="60">
        <v>23.8</v>
      </c>
      <c r="J496" s="72">
        <f t="shared" si="108"/>
        <v>0</v>
      </c>
      <c r="K496" s="72">
        <v>0</v>
      </c>
      <c r="L496" s="60">
        <v>0</v>
      </c>
      <c r="M496" s="72">
        <f t="shared" si="109"/>
        <v>0</v>
      </c>
      <c r="N496" s="72">
        <v>0</v>
      </c>
      <c r="O496" s="60">
        <v>0</v>
      </c>
      <c r="P496" s="61">
        <f t="shared" si="110"/>
        <v>0</v>
      </c>
      <c r="Q496" s="72">
        <f t="shared" si="111"/>
        <v>0</v>
      </c>
      <c r="R496" s="72">
        <v>0</v>
      </c>
      <c r="S496" s="60">
        <v>0</v>
      </c>
      <c r="T496" s="72">
        <f t="shared" si="112"/>
        <v>0</v>
      </c>
      <c r="U496" s="72">
        <v>0</v>
      </c>
      <c r="V496" s="72">
        <v>0</v>
      </c>
      <c r="W496" s="72">
        <f t="shared" si="113"/>
        <v>0</v>
      </c>
      <c r="X496" s="72">
        <v>0</v>
      </c>
      <c r="Y496" s="60">
        <v>0</v>
      </c>
      <c r="Z496" s="61">
        <f t="shared" si="114"/>
        <v>0</v>
      </c>
      <c r="AA496" s="72">
        <f t="shared" si="115"/>
        <v>0</v>
      </c>
      <c r="AB496" s="72">
        <v>0</v>
      </c>
      <c r="AC496" s="60">
        <v>0</v>
      </c>
      <c r="AD496" s="72">
        <f t="shared" si="116"/>
        <v>0</v>
      </c>
      <c r="AE496" s="72">
        <v>0</v>
      </c>
      <c r="AF496" s="60">
        <v>0</v>
      </c>
      <c r="AG496" s="72">
        <f t="shared" si="117"/>
        <v>0</v>
      </c>
      <c r="AH496" s="72">
        <v>0</v>
      </c>
      <c r="AI496" s="60">
        <v>0</v>
      </c>
      <c r="AJ496" s="72">
        <f t="shared" si="118"/>
        <v>0</v>
      </c>
      <c r="AK496" s="72">
        <v>0</v>
      </c>
      <c r="AL496" s="60">
        <v>0</v>
      </c>
      <c r="AM496" s="72">
        <f t="shared" si="119"/>
        <v>0</v>
      </c>
      <c r="AN496" s="72">
        <v>0</v>
      </c>
      <c r="AO496" s="60">
        <v>0</v>
      </c>
    </row>
    <row r="497" spans="1:41" ht="20.100000000000001" customHeight="1">
      <c r="A497" s="59" t="s">
        <v>36</v>
      </c>
      <c r="B497" s="59" t="s">
        <v>36</v>
      </c>
      <c r="C497" s="59" t="s">
        <v>36</v>
      </c>
      <c r="D497" s="59" t="s">
        <v>333</v>
      </c>
      <c r="E497" s="72">
        <f t="shared" si="105"/>
        <v>26.52</v>
      </c>
      <c r="F497" s="72">
        <f t="shared" si="106"/>
        <v>26.52</v>
      </c>
      <c r="G497" s="72">
        <f t="shared" si="107"/>
        <v>26.52</v>
      </c>
      <c r="H497" s="72">
        <v>26.52</v>
      </c>
      <c r="I497" s="60">
        <v>0</v>
      </c>
      <c r="J497" s="72">
        <f t="shared" si="108"/>
        <v>0</v>
      </c>
      <c r="K497" s="72">
        <v>0</v>
      </c>
      <c r="L497" s="60">
        <v>0</v>
      </c>
      <c r="M497" s="72">
        <f t="shared" si="109"/>
        <v>0</v>
      </c>
      <c r="N497" s="72">
        <v>0</v>
      </c>
      <c r="O497" s="60">
        <v>0</v>
      </c>
      <c r="P497" s="61">
        <f t="shared" si="110"/>
        <v>0</v>
      </c>
      <c r="Q497" s="72">
        <f t="shared" si="111"/>
        <v>0</v>
      </c>
      <c r="R497" s="72">
        <v>0</v>
      </c>
      <c r="S497" s="60">
        <v>0</v>
      </c>
      <c r="T497" s="72">
        <f t="shared" si="112"/>
        <v>0</v>
      </c>
      <c r="U497" s="72">
        <v>0</v>
      </c>
      <c r="V497" s="72">
        <v>0</v>
      </c>
      <c r="W497" s="72">
        <f t="shared" si="113"/>
        <v>0</v>
      </c>
      <c r="X497" s="72">
        <v>0</v>
      </c>
      <c r="Y497" s="60">
        <v>0</v>
      </c>
      <c r="Z497" s="61">
        <f t="shared" si="114"/>
        <v>0</v>
      </c>
      <c r="AA497" s="72">
        <f t="shared" si="115"/>
        <v>0</v>
      </c>
      <c r="AB497" s="72">
        <v>0</v>
      </c>
      <c r="AC497" s="60">
        <v>0</v>
      </c>
      <c r="AD497" s="72">
        <f t="shared" si="116"/>
        <v>0</v>
      </c>
      <c r="AE497" s="72">
        <v>0</v>
      </c>
      <c r="AF497" s="60">
        <v>0</v>
      </c>
      <c r="AG497" s="72">
        <f t="shared" si="117"/>
        <v>0</v>
      </c>
      <c r="AH497" s="72">
        <v>0</v>
      </c>
      <c r="AI497" s="60">
        <v>0</v>
      </c>
      <c r="AJ497" s="72">
        <f t="shared" si="118"/>
        <v>0</v>
      </c>
      <c r="AK497" s="72">
        <v>0</v>
      </c>
      <c r="AL497" s="60">
        <v>0</v>
      </c>
      <c r="AM497" s="72">
        <f t="shared" si="119"/>
        <v>0</v>
      </c>
      <c r="AN497" s="72">
        <v>0</v>
      </c>
      <c r="AO497" s="60">
        <v>0</v>
      </c>
    </row>
    <row r="498" spans="1:41" ht="20.100000000000001" customHeight="1">
      <c r="A498" s="59" t="s">
        <v>334</v>
      </c>
      <c r="B498" s="59" t="s">
        <v>91</v>
      </c>
      <c r="C498" s="59" t="s">
        <v>246</v>
      </c>
      <c r="D498" s="59" t="s">
        <v>335</v>
      </c>
      <c r="E498" s="72">
        <f t="shared" si="105"/>
        <v>7.58</v>
      </c>
      <c r="F498" s="72">
        <f t="shared" si="106"/>
        <v>7.58</v>
      </c>
      <c r="G498" s="72">
        <f t="shared" si="107"/>
        <v>7.58</v>
      </c>
      <c r="H498" s="72">
        <v>7.58</v>
      </c>
      <c r="I498" s="60">
        <v>0</v>
      </c>
      <c r="J498" s="72">
        <f t="shared" si="108"/>
        <v>0</v>
      </c>
      <c r="K498" s="72">
        <v>0</v>
      </c>
      <c r="L498" s="60">
        <v>0</v>
      </c>
      <c r="M498" s="72">
        <f t="shared" si="109"/>
        <v>0</v>
      </c>
      <c r="N498" s="72">
        <v>0</v>
      </c>
      <c r="O498" s="60">
        <v>0</v>
      </c>
      <c r="P498" s="61">
        <f t="shared" si="110"/>
        <v>0</v>
      </c>
      <c r="Q498" s="72">
        <f t="shared" si="111"/>
        <v>0</v>
      </c>
      <c r="R498" s="72">
        <v>0</v>
      </c>
      <c r="S498" s="60">
        <v>0</v>
      </c>
      <c r="T498" s="72">
        <f t="shared" si="112"/>
        <v>0</v>
      </c>
      <c r="U498" s="72">
        <v>0</v>
      </c>
      <c r="V498" s="72">
        <v>0</v>
      </c>
      <c r="W498" s="72">
        <f t="shared" si="113"/>
        <v>0</v>
      </c>
      <c r="X498" s="72">
        <v>0</v>
      </c>
      <c r="Y498" s="60">
        <v>0</v>
      </c>
      <c r="Z498" s="61">
        <f t="shared" si="114"/>
        <v>0</v>
      </c>
      <c r="AA498" s="72">
        <f t="shared" si="115"/>
        <v>0</v>
      </c>
      <c r="AB498" s="72">
        <v>0</v>
      </c>
      <c r="AC498" s="60">
        <v>0</v>
      </c>
      <c r="AD498" s="72">
        <f t="shared" si="116"/>
        <v>0</v>
      </c>
      <c r="AE498" s="72">
        <v>0</v>
      </c>
      <c r="AF498" s="60">
        <v>0</v>
      </c>
      <c r="AG498" s="72">
        <f t="shared" si="117"/>
        <v>0</v>
      </c>
      <c r="AH498" s="72">
        <v>0</v>
      </c>
      <c r="AI498" s="60">
        <v>0</v>
      </c>
      <c r="AJ498" s="72">
        <f t="shared" si="118"/>
        <v>0</v>
      </c>
      <c r="AK498" s="72">
        <v>0</v>
      </c>
      <c r="AL498" s="60">
        <v>0</v>
      </c>
      <c r="AM498" s="72">
        <f t="shared" si="119"/>
        <v>0</v>
      </c>
      <c r="AN498" s="72">
        <v>0</v>
      </c>
      <c r="AO498" s="60">
        <v>0</v>
      </c>
    </row>
    <row r="499" spans="1:41" ht="20.100000000000001" customHeight="1">
      <c r="A499" s="59" t="s">
        <v>334</v>
      </c>
      <c r="B499" s="59" t="s">
        <v>90</v>
      </c>
      <c r="C499" s="59" t="s">
        <v>246</v>
      </c>
      <c r="D499" s="59" t="s">
        <v>336</v>
      </c>
      <c r="E499" s="72">
        <f t="shared" si="105"/>
        <v>13.94</v>
      </c>
      <c r="F499" s="72">
        <f t="shared" si="106"/>
        <v>13.94</v>
      </c>
      <c r="G499" s="72">
        <f t="shared" si="107"/>
        <v>13.94</v>
      </c>
      <c r="H499" s="72">
        <v>13.94</v>
      </c>
      <c r="I499" s="60">
        <v>0</v>
      </c>
      <c r="J499" s="72">
        <f t="shared" si="108"/>
        <v>0</v>
      </c>
      <c r="K499" s="72">
        <v>0</v>
      </c>
      <c r="L499" s="60">
        <v>0</v>
      </c>
      <c r="M499" s="72">
        <f t="shared" si="109"/>
        <v>0</v>
      </c>
      <c r="N499" s="72">
        <v>0</v>
      </c>
      <c r="O499" s="60">
        <v>0</v>
      </c>
      <c r="P499" s="61">
        <f t="shared" si="110"/>
        <v>0</v>
      </c>
      <c r="Q499" s="72">
        <f t="shared" si="111"/>
        <v>0</v>
      </c>
      <c r="R499" s="72">
        <v>0</v>
      </c>
      <c r="S499" s="60">
        <v>0</v>
      </c>
      <c r="T499" s="72">
        <f t="shared" si="112"/>
        <v>0</v>
      </c>
      <c r="U499" s="72">
        <v>0</v>
      </c>
      <c r="V499" s="72">
        <v>0</v>
      </c>
      <c r="W499" s="72">
        <f t="shared" si="113"/>
        <v>0</v>
      </c>
      <c r="X499" s="72">
        <v>0</v>
      </c>
      <c r="Y499" s="60">
        <v>0</v>
      </c>
      <c r="Z499" s="61">
        <f t="shared" si="114"/>
        <v>0</v>
      </c>
      <c r="AA499" s="72">
        <f t="shared" si="115"/>
        <v>0</v>
      </c>
      <c r="AB499" s="72">
        <v>0</v>
      </c>
      <c r="AC499" s="60">
        <v>0</v>
      </c>
      <c r="AD499" s="72">
        <f t="shared" si="116"/>
        <v>0</v>
      </c>
      <c r="AE499" s="72">
        <v>0</v>
      </c>
      <c r="AF499" s="60">
        <v>0</v>
      </c>
      <c r="AG499" s="72">
        <f t="shared" si="117"/>
        <v>0</v>
      </c>
      <c r="AH499" s="72">
        <v>0</v>
      </c>
      <c r="AI499" s="60">
        <v>0</v>
      </c>
      <c r="AJ499" s="72">
        <f t="shared" si="118"/>
        <v>0</v>
      </c>
      <c r="AK499" s="72">
        <v>0</v>
      </c>
      <c r="AL499" s="60">
        <v>0</v>
      </c>
      <c r="AM499" s="72">
        <f t="shared" si="119"/>
        <v>0</v>
      </c>
      <c r="AN499" s="72">
        <v>0</v>
      </c>
      <c r="AO499" s="60">
        <v>0</v>
      </c>
    </row>
    <row r="500" spans="1:41" ht="20.100000000000001" customHeight="1">
      <c r="A500" s="59" t="s">
        <v>334</v>
      </c>
      <c r="B500" s="59" t="s">
        <v>82</v>
      </c>
      <c r="C500" s="59" t="s">
        <v>246</v>
      </c>
      <c r="D500" s="59" t="s">
        <v>337</v>
      </c>
      <c r="E500" s="72">
        <f t="shared" si="105"/>
        <v>5</v>
      </c>
      <c r="F500" s="72">
        <f t="shared" si="106"/>
        <v>5</v>
      </c>
      <c r="G500" s="72">
        <f t="shared" si="107"/>
        <v>5</v>
      </c>
      <c r="H500" s="72">
        <v>5</v>
      </c>
      <c r="I500" s="60">
        <v>0</v>
      </c>
      <c r="J500" s="72">
        <f t="shared" si="108"/>
        <v>0</v>
      </c>
      <c r="K500" s="72">
        <v>0</v>
      </c>
      <c r="L500" s="60">
        <v>0</v>
      </c>
      <c r="M500" s="72">
        <f t="shared" si="109"/>
        <v>0</v>
      </c>
      <c r="N500" s="72">
        <v>0</v>
      </c>
      <c r="O500" s="60">
        <v>0</v>
      </c>
      <c r="P500" s="61">
        <f t="shared" si="110"/>
        <v>0</v>
      </c>
      <c r="Q500" s="72">
        <f t="shared" si="111"/>
        <v>0</v>
      </c>
      <c r="R500" s="72">
        <v>0</v>
      </c>
      <c r="S500" s="60">
        <v>0</v>
      </c>
      <c r="T500" s="72">
        <f t="shared" si="112"/>
        <v>0</v>
      </c>
      <c r="U500" s="72">
        <v>0</v>
      </c>
      <c r="V500" s="72">
        <v>0</v>
      </c>
      <c r="W500" s="72">
        <f t="shared" si="113"/>
        <v>0</v>
      </c>
      <c r="X500" s="72">
        <v>0</v>
      </c>
      <c r="Y500" s="60">
        <v>0</v>
      </c>
      <c r="Z500" s="61">
        <f t="shared" si="114"/>
        <v>0</v>
      </c>
      <c r="AA500" s="72">
        <f t="shared" si="115"/>
        <v>0</v>
      </c>
      <c r="AB500" s="72">
        <v>0</v>
      </c>
      <c r="AC500" s="60">
        <v>0</v>
      </c>
      <c r="AD500" s="72">
        <f t="shared" si="116"/>
        <v>0</v>
      </c>
      <c r="AE500" s="72">
        <v>0</v>
      </c>
      <c r="AF500" s="60">
        <v>0</v>
      </c>
      <c r="AG500" s="72">
        <f t="shared" si="117"/>
        <v>0</v>
      </c>
      <c r="AH500" s="72">
        <v>0</v>
      </c>
      <c r="AI500" s="60">
        <v>0</v>
      </c>
      <c r="AJ500" s="72">
        <f t="shared" si="118"/>
        <v>0</v>
      </c>
      <c r="AK500" s="72">
        <v>0</v>
      </c>
      <c r="AL500" s="60">
        <v>0</v>
      </c>
      <c r="AM500" s="72">
        <f t="shared" si="119"/>
        <v>0</v>
      </c>
      <c r="AN500" s="72">
        <v>0</v>
      </c>
      <c r="AO500" s="60">
        <v>0</v>
      </c>
    </row>
    <row r="501" spans="1:41" ht="20.100000000000001" customHeight="1">
      <c r="A501" s="59" t="s">
        <v>36</v>
      </c>
      <c r="B501" s="59" t="s">
        <v>36</v>
      </c>
      <c r="C501" s="59" t="s">
        <v>36</v>
      </c>
      <c r="D501" s="59" t="s">
        <v>247</v>
      </c>
      <c r="E501" s="72">
        <f t="shared" si="105"/>
        <v>1155.3</v>
      </c>
      <c r="F501" s="72">
        <f t="shared" si="106"/>
        <v>1155.3</v>
      </c>
      <c r="G501" s="72">
        <f t="shared" si="107"/>
        <v>1155.3</v>
      </c>
      <c r="H501" s="72">
        <v>866.7</v>
      </c>
      <c r="I501" s="60">
        <v>288.60000000000002</v>
      </c>
      <c r="J501" s="72">
        <f t="shared" si="108"/>
        <v>0</v>
      </c>
      <c r="K501" s="72">
        <v>0</v>
      </c>
      <c r="L501" s="60">
        <v>0</v>
      </c>
      <c r="M501" s="72">
        <f t="shared" si="109"/>
        <v>0</v>
      </c>
      <c r="N501" s="72">
        <v>0</v>
      </c>
      <c r="O501" s="60">
        <v>0</v>
      </c>
      <c r="P501" s="61">
        <f t="shared" si="110"/>
        <v>0</v>
      </c>
      <c r="Q501" s="72">
        <f t="shared" si="111"/>
        <v>0</v>
      </c>
      <c r="R501" s="72">
        <v>0</v>
      </c>
      <c r="S501" s="60">
        <v>0</v>
      </c>
      <c r="T501" s="72">
        <f t="shared" si="112"/>
        <v>0</v>
      </c>
      <c r="U501" s="72">
        <v>0</v>
      </c>
      <c r="V501" s="72">
        <v>0</v>
      </c>
      <c r="W501" s="72">
        <f t="shared" si="113"/>
        <v>0</v>
      </c>
      <c r="X501" s="72">
        <v>0</v>
      </c>
      <c r="Y501" s="60">
        <v>0</v>
      </c>
      <c r="Z501" s="61">
        <f t="shared" si="114"/>
        <v>0</v>
      </c>
      <c r="AA501" s="72">
        <f t="shared" si="115"/>
        <v>0</v>
      </c>
      <c r="AB501" s="72">
        <v>0</v>
      </c>
      <c r="AC501" s="60">
        <v>0</v>
      </c>
      <c r="AD501" s="72">
        <f t="shared" si="116"/>
        <v>0</v>
      </c>
      <c r="AE501" s="72">
        <v>0</v>
      </c>
      <c r="AF501" s="60">
        <v>0</v>
      </c>
      <c r="AG501" s="72">
        <f t="shared" si="117"/>
        <v>0</v>
      </c>
      <c r="AH501" s="72">
        <v>0</v>
      </c>
      <c r="AI501" s="60">
        <v>0</v>
      </c>
      <c r="AJ501" s="72">
        <f t="shared" si="118"/>
        <v>0</v>
      </c>
      <c r="AK501" s="72">
        <v>0</v>
      </c>
      <c r="AL501" s="60">
        <v>0</v>
      </c>
      <c r="AM501" s="72">
        <f t="shared" si="119"/>
        <v>0</v>
      </c>
      <c r="AN501" s="72">
        <v>0</v>
      </c>
      <c r="AO501" s="60">
        <v>0</v>
      </c>
    </row>
    <row r="502" spans="1:41" ht="20.100000000000001" customHeight="1">
      <c r="A502" s="59" t="s">
        <v>36</v>
      </c>
      <c r="B502" s="59" t="s">
        <v>36</v>
      </c>
      <c r="C502" s="59" t="s">
        <v>36</v>
      </c>
      <c r="D502" s="59" t="s">
        <v>346</v>
      </c>
      <c r="E502" s="72">
        <f t="shared" si="105"/>
        <v>1124.8599999999999</v>
      </c>
      <c r="F502" s="72">
        <f t="shared" si="106"/>
        <v>1124.8599999999999</v>
      </c>
      <c r="G502" s="72">
        <f t="shared" si="107"/>
        <v>1124.8599999999999</v>
      </c>
      <c r="H502" s="72">
        <v>854.03</v>
      </c>
      <c r="I502" s="60">
        <v>270.83</v>
      </c>
      <c r="J502" s="72">
        <f t="shared" si="108"/>
        <v>0</v>
      </c>
      <c r="K502" s="72">
        <v>0</v>
      </c>
      <c r="L502" s="60">
        <v>0</v>
      </c>
      <c r="M502" s="72">
        <f t="shared" si="109"/>
        <v>0</v>
      </c>
      <c r="N502" s="72">
        <v>0</v>
      </c>
      <c r="O502" s="60">
        <v>0</v>
      </c>
      <c r="P502" s="61">
        <f t="shared" si="110"/>
        <v>0</v>
      </c>
      <c r="Q502" s="72">
        <f t="shared" si="111"/>
        <v>0</v>
      </c>
      <c r="R502" s="72">
        <v>0</v>
      </c>
      <c r="S502" s="60">
        <v>0</v>
      </c>
      <c r="T502" s="72">
        <f t="shared" si="112"/>
        <v>0</v>
      </c>
      <c r="U502" s="72">
        <v>0</v>
      </c>
      <c r="V502" s="72">
        <v>0</v>
      </c>
      <c r="W502" s="72">
        <f t="shared" si="113"/>
        <v>0</v>
      </c>
      <c r="X502" s="72">
        <v>0</v>
      </c>
      <c r="Y502" s="60">
        <v>0</v>
      </c>
      <c r="Z502" s="61">
        <f t="shared" si="114"/>
        <v>0</v>
      </c>
      <c r="AA502" s="72">
        <f t="shared" si="115"/>
        <v>0</v>
      </c>
      <c r="AB502" s="72">
        <v>0</v>
      </c>
      <c r="AC502" s="60">
        <v>0</v>
      </c>
      <c r="AD502" s="72">
        <f t="shared" si="116"/>
        <v>0</v>
      </c>
      <c r="AE502" s="72">
        <v>0</v>
      </c>
      <c r="AF502" s="60">
        <v>0</v>
      </c>
      <c r="AG502" s="72">
        <f t="shared" si="117"/>
        <v>0</v>
      </c>
      <c r="AH502" s="72">
        <v>0</v>
      </c>
      <c r="AI502" s="60">
        <v>0</v>
      </c>
      <c r="AJ502" s="72">
        <f t="shared" si="118"/>
        <v>0</v>
      </c>
      <c r="AK502" s="72">
        <v>0</v>
      </c>
      <c r="AL502" s="60">
        <v>0</v>
      </c>
      <c r="AM502" s="72">
        <f t="shared" si="119"/>
        <v>0</v>
      </c>
      <c r="AN502" s="72">
        <v>0</v>
      </c>
      <c r="AO502" s="60">
        <v>0</v>
      </c>
    </row>
    <row r="503" spans="1:41" ht="20.100000000000001" customHeight="1">
      <c r="A503" s="59" t="s">
        <v>347</v>
      </c>
      <c r="B503" s="59" t="s">
        <v>91</v>
      </c>
      <c r="C503" s="59" t="s">
        <v>248</v>
      </c>
      <c r="D503" s="59" t="s">
        <v>348</v>
      </c>
      <c r="E503" s="72">
        <f t="shared" si="105"/>
        <v>688.33</v>
      </c>
      <c r="F503" s="72">
        <f t="shared" si="106"/>
        <v>688.33</v>
      </c>
      <c r="G503" s="72">
        <f t="shared" si="107"/>
        <v>688.33</v>
      </c>
      <c r="H503" s="72">
        <v>688.33</v>
      </c>
      <c r="I503" s="60">
        <v>0</v>
      </c>
      <c r="J503" s="72">
        <f t="shared" si="108"/>
        <v>0</v>
      </c>
      <c r="K503" s="72">
        <v>0</v>
      </c>
      <c r="L503" s="60">
        <v>0</v>
      </c>
      <c r="M503" s="72">
        <f t="shared" si="109"/>
        <v>0</v>
      </c>
      <c r="N503" s="72">
        <v>0</v>
      </c>
      <c r="O503" s="60">
        <v>0</v>
      </c>
      <c r="P503" s="61">
        <f t="shared" si="110"/>
        <v>0</v>
      </c>
      <c r="Q503" s="72">
        <f t="shared" si="111"/>
        <v>0</v>
      </c>
      <c r="R503" s="72">
        <v>0</v>
      </c>
      <c r="S503" s="60">
        <v>0</v>
      </c>
      <c r="T503" s="72">
        <f t="shared" si="112"/>
        <v>0</v>
      </c>
      <c r="U503" s="72">
        <v>0</v>
      </c>
      <c r="V503" s="72">
        <v>0</v>
      </c>
      <c r="W503" s="72">
        <f t="shared" si="113"/>
        <v>0</v>
      </c>
      <c r="X503" s="72">
        <v>0</v>
      </c>
      <c r="Y503" s="60">
        <v>0</v>
      </c>
      <c r="Z503" s="61">
        <f t="shared" si="114"/>
        <v>0</v>
      </c>
      <c r="AA503" s="72">
        <f t="shared" si="115"/>
        <v>0</v>
      </c>
      <c r="AB503" s="72">
        <v>0</v>
      </c>
      <c r="AC503" s="60">
        <v>0</v>
      </c>
      <c r="AD503" s="72">
        <f t="shared" si="116"/>
        <v>0</v>
      </c>
      <c r="AE503" s="72">
        <v>0</v>
      </c>
      <c r="AF503" s="60">
        <v>0</v>
      </c>
      <c r="AG503" s="72">
        <f t="shared" si="117"/>
        <v>0</v>
      </c>
      <c r="AH503" s="72">
        <v>0</v>
      </c>
      <c r="AI503" s="60">
        <v>0</v>
      </c>
      <c r="AJ503" s="72">
        <f t="shared" si="118"/>
        <v>0</v>
      </c>
      <c r="AK503" s="72">
        <v>0</v>
      </c>
      <c r="AL503" s="60">
        <v>0</v>
      </c>
      <c r="AM503" s="72">
        <f t="shared" si="119"/>
        <v>0</v>
      </c>
      <c r="AN503" s="72">
        <v>0</v>
      </c>
      <c r="AO503" s="60">
        <v>0</v>
      </c>
    </row>
    <row r="504" spans="1:41" ht="20.100000000000001" customHeight="1">
      <c r="A504" s="59" t="s">
        <v>347</v>
      </c>
      <c r="B504" s="59" t="s">
        <v>101</v>
      </c>
      <c r="C504" s="59" t="s">
        <v>248</v>
      </c>
      <c r="D504" s="59" t="s">
        <v>349</v>
      </c>
      <c r="E504" s="72">
        <f t="shared" si="105"/>
        <v>436.53</v>
      </c>
      <c r="F504" s="72">
        <f t="shared" si="106"/>
        <v>436.53</v>
      </c>
      <c r="G504" s="72">
        <f t="shared" si="107"/>
        <v>436.53</v>
      </c>
      <c r="H504" s="72">
        <v>165.7</v>
      </c>
      <c r="I504" s="60">
        <v>270.83</v>
      </c>
      <c r="J504" s="72">
        <f t="shared" si="108"/>
        <v>0</v>
      </c>
      <c r="K504" s="72">
        <v>0</v>
      </c>
      <c r="L504" s="60">
        <v>0</v>
      </c>
      <c r="M504" s="72">
        <f t="shared" si="109"/>
        <v>0</v>
      </c>
      <c r="N504" s="72">
        <v>0</v>
      </c>
      <c r="O504" s="60">
        <v>0</v>
      </c>
      <c r="P504" s="61">
        <f t="shared" si="110"/>
        <v>0</v>
      </c>
      <c r="Q504" s="72">
        <f t="shared" si="111"/>
        <v>0</v>
      </c>
      <c r="R504" s="72">
        <v>0</v>
      </c>
      <c r="S504" s="60">
        <v>0</v>
      </c>
      <c r="T504" s="72">
        <f t="shared" si="112"/>
        <v>0</v>
      </c>
      <c r="U504" s="72">
        <v>0</v>
      </c>
      <c r="V504" s="72">
        <v>0</v>
      </c>
      <c r="W504" s="72">
        <f t="shared" si="113"/>
        <v>0</v>
      </c>
      <c r="X504" s="72">
        <v>0</v>
      </c>
      <c r="Y504" s="60">
        <v>0</v>
      </c>
      <c r="Z504" s="61">
        <f t="shared" si="114"/>
        <v>0</v>
      </c>
      <c r="AA504" s="72">
        <f t="shared" si="115"/>
        <v>0</v>
      </c>
      <c r="AB504" s="72">
        <v>0</v>
      </c>
      <c r="AC504" s="60">
        <v>0</v>
      </c>
      <c r="AD504" s="72">
        <f t="shared" si="116"/>
        <v>0</v>
      </c>
      <c r="AE504" s="72">
        <v>0</v>
      </c>
      <c r="AF504" s="60">
        <v>0</v>
      </c>
      <c r="AG504" s="72">
        <f t="shared" si="117"/>
        <v>0</v>
      </c>
      <c r="AH504" s="72">
        <v>0</v>
      </c>
      <c r="AI504" s="60">
        <v>0</v>
      </c>
      <c r="AJ504" s="72">
        <f t="shared" si="118"/>
        <v>0</v>
      </c>
      <c r="AK504" s="72">
        <v>0</v>
      </c>
      <c r="AL504" s="60">
        <v>0</v>
      </c>
      <c r="AM504" s="72">
        <f t="shared" si="119"/>
        <v>0</v>
      </c>
      <c r="AN504" s="72">
        <v>0</v>
      </c>
      <c r="AO504" s="60">
        <v>0</v>
      </c>
    </row>
    <row r="505" spans="1:41" ht="20.100000000000001" customHeight="1">
      <c r="A505" s="59" t="s">
        <v>36</v>
      </c>
      <c r="B505" s="59" t="s">
        <v>36</v>
      </c>
      <c r="C505" s="59" t="s">
        <v>36</v>
      </c>
      <c r="D505" s="59" t="s">
        <v>350</v>
      </c>
      <c r="E505" s="72">
        <f t="shared" si="105"/>
        <v>17.77</v>
      </c>
      <c r="F505" s="72">
        <f t="shared" si="106"/>
        <v>17.77</v>
      </c>
      <c r="G505" s="72">
        <f t="shared" si="107"/>
        <v>17.77</v>
      </c>
      <c r="H505" s="72">
        <v>0</v>
      </c>
      <c r="I505" s="60">
        <v>17.77</v>
      </c>
      <c r="J505" s="72">
        <f t="shared" si="108"/>
        <v>0</v>
      </c>
      <c r="K505" s="72">
        <v>0</v>
      </c>
      <c r="L505" s="60">
        <v>0</v>
      </c>
      <c r="M505" s="72">
        <f t="shared" si="109"/>
        <v>0</v>
      </c>
      <c r="N505" s="72">
        <v>0</v>
      </c>
      <c r="O505" s="60">
        <v>0</v>
      </c>
      <c r="P505" s="61">
        <f t="shared" si="110"/>
        <v>0</v>
      </c>
      <c r="Q505" s="72">
        <f t="shared" si="111"/>
        <v>0</v>
      </c>
      <c r="R505" s="72">
        <v>0</v>
      </c>
      <c r="S505" s="60">
        <v>0</v>
      </c>
      <c r="T505" s="72">
        <f t="shared" si="112"/>
        <v>0</v>
      </c>
      <c r="U505" s="72">
        <v>0</v>
      </c>
      <c r="V505" s="72">
        <v>0</v>
      </c>
      <c r="W505" s="72">
        <f t="shared" si="113"/>
        <v>0</v>
      </c>
      <c r="X505" s="72">
        <v>0</v>
      </c>
      <c r="Y505" s="60">
        <v>0</v>
      </c>
      <c r="Z505" s="61">
        <f t="shared" si="114"/>
        <v>0</v>
      </c>
      <c r="AA505" s="72">
        <f t="shared" si="115"/>
        <v>0</v>
      </c>
      <c r="AB505" s="72">
        <v>0</v>
      </c>
      <c r="AC505" s="60">
        <v>0</v>
      </c>
      <c r="AD505" s="72">
        <f t="shared" si="116"/>
        <v>0</v>
      </c>
      <c r="AE505" s="72">
        <v>0</v>
      </c>
      <c r="AF505" s="60">
        <v>0</v>
      </c>
      <c r="AG505" s="72">
        <f t="shared" si="117"/>
        <v>0</v>
      </c>
      <c r="AH505" s="72">
        <v>0</v>
      </c>
      <c r="AI505" s="60">
        <v>0</v>
      </c>
      <c r="AJ505" s="72">
        <f t="shared" si="118"/>
        <v>0</v>
      </c>
      <c r="AK505" s="72">
        <v>0</v>
      </c>
      <c r="AL505" s="60">
        <v>0</v>
      </c>
      <c r="AM505" s="72">
        <f t="shared" si="119"/>
        <v>0</v>
      </c>
      <c r="AN505" s="72">
        <v>0</v>
      </c>
      <c r="AO505" s="60">
        <v>0</v>
      </c>
    </row>
    <row r="506" spans="1:41" ht="20.100000000000001" customHeight="1">
      <c r="A506" s="59" t="s">
        <v>351</v>
      </c>
      <c r="B506" s="59" t="s">
        <v>91</v>
      </c>
      <c r="C506" s="59" t="s">
        <v>248</v>
      </c>
      <c r="D506" s="59" t="s">
        <v>352</v>
      </c>
      <c r="E506" s="72">
        <f t="shared" si="105"/>
        <v>17.77</v>
      </c>
      <c r="F506" s="72">
        <f t="shared" si="106"/>
        <v>17.77</v>
      </c>
      <c r="G506" s="72">
        <f t="shared" si="107"/>
        <v>17.77</v>
      </c>
      <c r="H506" s="72">
        <v>0</v>
      </c>
      <c r="I506" s="60">
        <v>17.77</v>
      </c>
      <c r="J506" s="72">
        <f t="shared" si="108"/>
        <v>0</v>
      </c>
      <c r="K506" s="72">
        <v>0</v>
      </c>
      <c r="L506" s="60">
        <v>0</v>
      </c>
      <c r="M506" s="72">
        <f t="shared" si="109"/>
        <v>0</v>
      </c>
      <c r="N506" s="72">
        <v>0</v>
      </c>
      <c r="O506" s="60">
        <v>0</v>
      </c>
      <c r="P506" s="61">
        <f t="shared" si="110"/>
        <v>0</v>
      </c>
      <c r="Q506" s="72">
        <f t="shared" si="111"/>
        <v>0</v>
      </c>
      <c r="R506" s="72">
        <v>0</v>
      </c>
      <c r="S506" s="60">
        <v>0</v>
      </c>
      <c r="T506" s="72">
        <f t="shared" si="112"/>
        <v>0</v>
      </c>
      <c r="U506" s="72">
        <v>0</v>
      </c>
      <c r="V506" s="72">
        <v>0</v>
      </c>
      <c r="W506" s="72">
        <f t="shared" si="113"/>
        <v>0</v>
      </c>
      <c r="X506" s="72">
        <v>0</v>
      </c>
      <c r="Y506" s="60">
        <v>0</v>
      </c>
      <c r="Z506" s="61">
        <f t="shared" si="114"/>
        <v>0</v>
      </c>
      <c r="AA506" s="72">
        <f t="shared" si="115"/>
        <v>0</v>
      </c>
      <c r="AB506" s="72">
        <v>0</v>
      </c>
      <c r="AC506" s="60">
        <v>0</v>
      </c>
      <c r="AD506" s="72">
        <f t="shared" si="116"/>
        <v>0</v>
      </c>
      <c r="AE506" s="72">
        <v>0</v>
      </c>
      <c r="AF506" s="60">
        <v>0</v>
      </c>
      <c r="AG506" s="72">
        <f t="shared" si="117"/>
        <v>0</v>
      </c>
      <c r="AH506" s="72">
        <v>0</v>
      </c>
      <c r="AI506" s="60">
        <v>0</v>
      </c>
      <c r="AJ506" s="72">
        <f t="shared" si="118"/>
        <v>0</v>
      </c>
      <c r="AK506" s="72">
        <v>0</v>
      </c>
      <c r="AL506" s="60">
        <v>0</v>
      </c>
      <c r="AM506" s="72">
        <f t="shared" si="119"/>
        <v>0</v>
      </c>
      <c r="AN506" s="72">
        <v>0</v>
      </c>
      <c r="AO506" s="60">
        <v>0</v>
      </c>
    </row>
    <row r="507" spans="1:41" ht="20.100000000000001" customHeight="1">
      <c r="A507" s="59" t="s">
        <v>36</v>
      </c>
      <c r="B507" s="59" t="s">
        <v>36</v>
      </c>
      <c r="C507" s="59" t="s">
        <v>36</v>
      </c>
      <c r="D507" s="59" t="s">
        <v>333</v>
      </c>
      <c r="E507" s="72">
        <f t="shared" si="105"/>
        <v>12.67</v>
      </c>
      <c r="F507" s="72">
        <f t="shared" si="106"/>
        <v>12.67</v>
      </c>
      <c r="G507" s="72">
        <f t="shared" si="107"/>
        <v>12.67</v>
      </c>
      <c r="H507" s="72">
        <v>12.67</v>
      </c>
      <c r="I507" s="60">
        <v>0</v>
      </c>
      <c r="J507" s="72">
        <f t="shared" si="108"/>
        <v>0</v>
      </c>
      <c r="K507" s="72">
        <v>0</v>
      </c>
      <c r="L507" s="60">
        <v>0</v>
      </c>
      <c r="M507" s="72">
        <f t="shared" si="109"/>
        <v>0</v>
      </c>
      <c r="N507" s="72">
        <v>0</v>
      </c>
      <c r="O507" s="60">
        <v>0</v>
      </c>
      <c r="P507" s="61">
        <f t="shared" si="110"/>
        <v>0</v>
      </c>
      <c r="Q507" s="72">
        <f t="shared" si="111"/>
        <v>0</v>
      </c>
      <c r="R507" s="72">
        <v>0</v>
      </c>
      <c r="S507" s="60">
        <v>0</v>
      </c>
      <c r="T507" s="72">
        <f t="shared" si="112"/>
        <v>0</v>
      </c>
      <c r="U507" s="72">
        <v>0</v>
      </c>
      <c r="V507" s="72">
        <v>0</v>
      </c>
      <c r="W507" s="72">
        <f t="shared" si="113"/>
        <v>0</v>
      </c>
      <c r="X507" s="72">
        <v>0</v>
      </c>
      <c r="Y507" s="60">
        <v>0</v>
      </c>
      <c r="Z507" s="61">
        <f t="shared" si="114"/>
        <v>0</v>
      </c>
      <c r="AA507" s="72">
        <f t="shared" si="115"/>
        <v>0</v>
      </c>
      <c r="AB507" s="72">
        <v>0</v>
      </c>
      <c r="AC507" s="60">
        <v>0</v>
      </c>
      <c r="AD507" s="72">
        <f t="shared" si="116"/>
        <v>0</v>
      </c>
      <c r="AE507" s="72">
        <v>0</v>
      </c>
      <c r="AF507" s="60">
        <v>0</v>
      </c>
      <c r="AG507" s="72">
        <f t="shared" si="117"/>
        <v>0</v>
      </c>
      <c r="AH507" s="72">
        <v>0</v>
      </c>
      <c r="AI507" s="60">
        <v>0</v>
      </c>
      <c r="AJ507" s="72">
        <f t="shared" si="118"/>
        <v>0</v>
      </c>
      <c r="AK507" s="72">
        <v>0</v>
      </c>
      <c r="AL507" s="60">
        <v>0</v>
      </c>
      <c r="AM507" s="72">
        <f t="shared" si="119"/>
        <v>0</v>
      </c>
      <c r="AN507" s="72">
        <v>0</v>
      </c>
      <c r="AO507" s="60">
        <v>0</v>
      </c>
    </row>
    <row r="508" spans="1:41" ht="20.100000000000001" customHeight="1">
      <c r="A508" s="59" t="s">
        <v>334</v>
      </c>
      <c r="B508" s="59" t="s">
        <v>91</v>
      </c>
      <c r="C508" s="59" t="s">
        <v>248</v>
      </c>
      <c r="D508" s="59" t="s">
        <v>335</v>
      </c>
      <c r="E508" s="72">
        <f t="shared" si="105"/>
        <v>4.05</v>
      </c>
      <c r="F508" s="72">
        <f t="shared" si="106"/>
        <v>4.05</v>
      </c>
      <c r="G508" s="72">
        <f t="shared" si="107"/>
        <v>4.05</v>
      </c>
      <c r="H508" s="72">
        <v>4.05</v>
      </c>
      <c r="I508" s="60">
        <v>0</v>
      </c>
      <c r="J508" s="72">
        <f t="shared" si="108"/>
        <v>0</v>
      </c>
      <c r="K508" s="72">
        <v>0</v>
      </c>
      <c r="L508" s="60">
        <v>0</v>
      </c>
      <c r="M508" s="72">
        <f t="shared" si="109"/>
        <v>0</v>
      </c>
      <c r="N508" s="72">
        <v>0</v>
      </c>
      <c r="O508" s="60">
        <v>0</v>
      </c>
      <c r="P508" s="61">
        <f t="shared" si="110"/>
        <v>0</v>
      </c>
      <c r="Q508" s="72">
        <f t="shared" si="111"/>
        <v>0</v>
      </c>
      <c r="R508" s="72">
        <v>0</v>
      </c>
      <c r="S508" s="60">
        <v>0</v>
      </c>
      <c r="T508" s="72">
        <f t="shared" si="112"/>
        <v>0</v>
      </c>
      <c r="U508" s="72">
        <v>0</v>
      </c>
      <c r="V508" s="72">
        <v>0</v>
      </c>
      <c r="W508" s="72">
        <f t="shared" si="113"/>
        <v>0</v>
      </c>
      <c r="X508" s="72">
        <v>0</v>
      </c>
      <c r="Y508" s="60">
        <v>0</v>
      </c>
      <c r="Z508" s="61">
        <f t="shared" si="114"/>
        <v>0</v>
      </c>
      <c r="AA508" s="72">
        <f t="shared" si="115"/>
        <v>0</v>
      </c>
      <c r="AB508" s="72">
        <v>0</v>
      </c>
      <c r="AC508" s="60">
        <v>0</v>
      </c>
      <c r="AD508" s="72">
        <f t="shared" si="116"/>
        <v>0</v>
      </c>
      <c r="AE508" s="72">
        <v>0</v>
      </c>
      <c r="AF508" s="60">
        <v>0</v>
      </c>
      <c r="AG508" s="72">
        <f t="shared" si="117"/>
        <v>0</v>
      </c>
      <c r="AH508" s="72">
        <v>0</v>
      </c>
      <c r="AI508" s="60">
        <v>0</v>
      </c>
      <c r="AJ508" s="72">
        <f t="shared" si="118"/>
        <v>0</v>
      </c>
      <c r="AK508" s="72">
        <v>0</v>
      </c>
      <c r="AL508" s="60">
        <v>0</v>
      </c>
      <c r="AM508" s="72">
        <f t="shared" si="119"/>
        <v>0</v>
      </c>
      <c r="AN508" s="72">
        <v>0</v>
      </c>
      <c r="AO508" s="60">
        <v>0</v>
      </c>
    </row>
    <row r="509" spans="1:41" ht="20.100000000000001" customHeight="1">
      <c r="A509" s="59" t="s">
        <v>334</v>
      </c>
      <c r="B509" s="59" t="s">
        <v>82</v>
      </c>
      <c r="C509" s="59" t="s">
        <v>248</v>
      </c>
      <c r="D509" s="59" t="s">
        <v>337</v>
      </c>
      <c r="E509" s="72">
        <f t="shared" si="105"/>
        <v>8.6199999999999992</v>
      </c>
      <c r="F509" s="72">
        <f t="shared" si="106"/>
        <v>8.6199999999999992</v>
      </c>
      <c r="G509" s="72">
        <f t="shared" si="107"/>
        <v>8.6199999999999992</v>
      </c>
      <c r="H509" s="72">
        <v>8.6199999999999992</v>
      </c>
      <c r="I509" s="60">
        <v>0</v>
      </c>
      <c r="J509" s="72">
        <f t="shared" si="108"/>
        <v>0</v>
      </c>
      <c r="K509" s="72">
        <v>0</v>
      </c>
      <c r="L509" s="60">
        <v>0</v>
      </c>
      <c r="M509" s="72">
        <f t="shared" si="109"/>
        <v>0</v>
      </c>
      <c r="N509" s="72">
        <v>0</v>
      </c>
      <c r="O509" s="60">
        <v>0</v>
      </c>
      <c r="P509" s="61">
        <f t="shared" si="110"/>
        <v>0</v>
      </c>
      <c r="Q509" s="72">
        <f t="shared" si="111"/>
        <v>0</v>
      </c>
      <c r="R509" s="72">
        <v>0</v>
      </c>
      <c r="S509" s="60">
        <v>0</v>
      </c>
      <c r="T509" s="72">
        <f t="shared" si="112"/>
        <v>0</v>
      </c>
      <c r="U509" s="72">
        <v>0</v>
      </c>
      <c r="V509" s="72">
        <v>0</v>
      </c>
      <c r="W509" s="72">
        <f t="shared" si="113"/>
        <v>0</v>
      </c>
      <c r="X509" s="72">
        <v>0</v>
      </c>
      <c r="Y509" s="60">
        <v>0</v>
      </c>
      <c r="Z509" s="61">
        <f t="shared" si="114"/>
        <v>0</v>
      </c>
      <c r="AA509" s="72">
        <f t="shared" si="115"/>
        <v>0</v>
      </c>
      <c r="AB509" s="72">
        <v>0</v>
      </c>
      <c r="AC509" s="60">
        <v>0</v>
      </c>
      <c r="AD509" s="72">
        <f t="shared" si="116"/>
        <v>0</v>
      </c>
      <c r="AE509" s="72">
        <v>0</v>
      </c>
      <c r="AF509" s="60">
        <v>0</v>
      </c>
      <c r="AG509" s="72">
        <f t="shared" si="117"/>
        <v>0</v>
      </c>
      <c r="AH509" s="72">
        <v>0</v>
      </c>
      <c r="AI509" s="60">
        <v>0</v>
      </c>
      <c r="AJ509" s="72">
        <f t="shared" si="118"/>
        <v>0</v>
      </c>
      <c r="AK509" s="72">
        <v>0</v>
      </c>
      <c r="AL509" s="60">
        <v>0</v>
      </c>
      <c r="AM509" s="72">
        <f t="shared" si="119"/>
        <v>0</v>
      </c>
      <c r="AN509" s="72">
        <v>0</v>
      </c>
      <c r="AO509" s="60">
        <v>0</v>
      </c>
    </row>
    <row r="510" spans="1:41" ht="20.100000000000001" customHeight="1">
      <c r="A510" s="59" t="s">
        <v>36</v>
      </c>
      <c r="B510" s="59" t="s">
        <v>36</v>
      </c>
      <c r="C510" s="59" t="s">
        <v>36</v>
      </c>
      <c r="D510" s="59" t="s">
        <v>249</v>
      </c>
      <c r="E510" s="72">
        <f t="shared" si="105"/>
        <v>1193.6199999999999</v>
      </c>
      <c r="F510" s="72">
        <f t="shared" si="106"/>
        <v>1153.6199999999999</v>
      </c>
      <c r="G510" s="72">
        <f t="shared" si="107"/>
        <v>1153.6199999999999</v>
      </c>
      <c r="H510" s="72">
        <v>688.16</v>
      </c>
      <c r="I510" s="60">
        <v>465.46</v>
      </c>
      <c r="J510" s="72">
        <f t="shared" si="108"/>
        <v>0</v>
      </c>
      <c r="K510" s="72">
        <v>0</v>
      </c>
      <c r="L510" s="60">
        <v>0</v>
      </c>
      <c r="M510" s="72">
        <f t="shared" si="109"/>
        <v>0</v>
      </c>
      <c r="N510" s="72">
        <v>0</v>
      </c>
      <c r="O510" s="60">
        <v>0</v>
      </c>
      <c r="P510" s="61">
        <f t="shared" si="110"/>
        <v>0</v>
      </c>
      <c r="Q510" s="72">
        <f t="shared" si="111"/>
        <v>0</v>
      </c>
      <c r="R510" s="72">
        <v>0</v>
      </c>
      <c r="S510" s="60">
        <v>0</v>
      </c>
      <c r="T510" s="72">
        <f t="shared" si="112"/>
        <v>0</v>
      </c>
      <c r="U510" s="72">
        <v>0</v>
      </c>
      <c r="V510" s="72">
        <v>0</v>
      </c>
      <c r="W510" s="72">
        <f t="shared" si="113"/>
        <v>0</v>
      </c>
      <c r="X510" s="72">
        <v>0</v>
      </c>
      <c r="Y510" s="60">
        <v>0</v>
      </c>
      <c r="Z510" s="61">
        <f t="shared" si="114"/>
        <v>40</v>
      </c>
      <c r="AA510" s="72">
        <f t="shared" si="115"/>
        <v>40</v>
      </c>
      <c r="AB510" s="72">
        <v>0</v>
      </c>
      <c r="AC510" s="60">
        <v>40</v>
      </c>
      <c r="AD510" s="72">
        <f t="shared" si="116"/>
        <v>0</v>
      </c>
      <c r="AE510" s="72">
        <v>0</v>
      </c>
      <c r="AF510" s="60">
        <v>0</v>
      </c>
      <c r="AG510" s="72">
        <f t="shared" si="117"/>
        <v>0</v>
      </c>
      <c r="AH510" s="72">
        <v>0</v>
      </c>
      <c r="AI510" s="60">
        <v>0</v>
      </c>
      <c r="AJ510" s="72">
        <f t="shared" si="118"/>
        <v>0</v>
      </c>
      <c r="AK510" s="72">
        <v>0</v>
      </c>
      <c r="AL510" s="60">
        <v>0</v>
      </c>
      <c r="AM510" s="72">
        <f t="shared" si="119"/>
        <v>0</v>
      </c>
      <c r="AN510" s="72">
        <v>0</v>
      </c>
      <c r="AO510" s="60">
        <v>0</v>
      </c>
    </row>
    <row r="511" spans="1:41" ht="20.100000000000001" customHeight="1">
      <c r="A511" s="59" t="s">
        <v>36</v>
      </c>
      <c r="B511" s="59" t="s">
        <v>36</v>
      </c>
      <c r="C511" s="59" t="s">
        <v>36</v>
      </c>
      <c r="D511" s="59" t="s">
        <v>346</v>
      </c>
      <c r="E511" s="72">
        <f t="shared" si="105"/>
        <v>1104.45</v>
      </c>
      <c r="F511" s="72">
        <f t="shared" si="106"/>
        <v>1064.45</v>
      </c>
      <c r="G511" s="72">
        <f t="shared" si="107"/>
        <v>1064.45</v>
      </c>
      <c r="H511" s="72">
        <v>610.46</v>
      </c>
      <c r="I511" s="60">
        <v>453.99</v>
      </c>
      <c r="J511" s="72">
        <f t="shared" si="108"/>
        <v>0</v>
      </c>
      <c r="K511" s="72">
        <v>0</v>
      </c>
      <c r="L511" s="60">
        <v>0</v>
      </c>
      <c r="M511" s="72">
        <f t="shared" si="109"/>
        <v>0</v>
      </c>
      <c r="N511" s="72">
        <v>0</v>
      </c>
      <c r="O511" s="60">
        <v>0</v>
      </c>
      <c r="P511" s="61">
        <f t="shared" si="110"/>
        <v>0</v>
      </c>
      <c r="Q511" s="72">
        <f t="shared" si="111"/>
        <v>0</v>
      </c>
      <c r="R511" s="72">
        <v>0</v>
      </c>
      <c r="S511" s="60">
        <v>0</v>
      </c>
      <c r="T511" s="72">
        <f t="shared" si="112"/>
        <v>0</v>
      </c>
      <c r="U511" s="72">
        <v>0</v>
      </c>
      <c r="V511" s="72">
        <v>0</v>
      </c>
      <c r="W511" s="72">
        <f t="shared" si="113"/>
        <v>0</v>
      </c>
      <c r="X511" s="72">
        <v>0</v>
      </c>
      <c r="Y511" s="60">
        <v>0</v>
      </c>
      <c r="Z511" s="61">
        <f t="shared" si="114"/>
        <v>40</v>
      </c>
      <c r="AA511" s="72">
        <f t="shared" si="115"/>
        <v>40</v>
      </c>
      <c r="AB511" s="72">
        <v>0</v>
      </c>
      <c r="AC511" s="60">
        <v>40</v>
      </c>
      <c r="AD511" s="72">
        <f t="shared" si="116"/>
        <v>0</v>
      </c>
      <c r="AE511" s="72">
        <v>0</v>
      </c>
      <c r="AF511" s="60">
        <v>0</v>
      </c>
      <c r="AG511" s="72">
        <f t="shared" si="117"/>
        <v>0</v>
      </c>
      <c r="AH511" s="72">
        <v>0</v>
      </c>
      <c r="AI511" s="60">
        <v>0</v>
      </c>
      <c r="AJ511" s="72">
        <f t="shared" si="118"/>
        <v>0</v>
      </c>
      <c r="AK511" s="72">
        <v>0</v>
      </c>
      <c r="AL511" s="60">
        <v>0</v>
      </c>
      <c r="AM511" s="72">
        <f t="shared" si="119"/>
        <v>0</v>
      </c>
      <c r="AN511" s="72">
        <v>0</v>
      </c>
      <c r="AO511" s="60">
        <v>0</v>
      </c>
    </row>
    <row r="512" spans="1:41" ht="20.100000000000001" customHeight="1">
      <c r="A512" s="59" t="s">
        <v>347</v>
      </c>
      <c r="B512" s="59" t="s">
        <v>91</v>
      </c>
      <c r="C512" s="59" t="s">
        <v>250</v>
      </c>
      <c r="D512" s="59" t="s">
        <v>348</v>
      </c>
      <c r="E512" s="72">
        <f t="shared" si="105"/>
        <v>492.82</v>
      </c>
      <c r="F512" s="72">
        <f t="shared" si="106"/>
        <v>492.82</v>
      </c>
      <c r="G512" s="72">
        <f t="shared" si="107"/>
        <v>492.82</v>
      </c>
      <c r="H512" s="72">
        <v>492.82</v>
      </c>
      <c r="I512" s="60">
        <v>0</v>
      </c>
      <c r="J512" s="72">
        <f t="shared" si="108"/>
        <v>0</v>
      </c>
      <c r="K512" s="72">
        <v>0</v>
      </c>
      <c r="L512" s="60">
        <v>0</v>
      </c>
      <c r="M512" s="72">
        <f t="shared" si="109"/>
        <v>0</v>
      </c>
      <c r="N512" s="72">
        <v>0</v>
      </c>
      <c r="O512" s="60">
        <v>0</v>
      </c>
      <c r="P512" s="61">
        <f t="shared" si="110"/>
        <v>0</v>
      </c>
      <c r="Q512" s="72">
        <f t="shared" si="111"/>
        <v>0</v>
      </c>
      <c r="R512" s="72">
        <v>0</v>
      </c>
      <c r="S512" s="60">
        <v>0</v>
      </c>
      <c r="T512" s="72">
        <f t="shared" si="112"/>
        <v>0</v>
      </c>
      <c r="U512" s="72">
        <v>0</v>
      </c>
      <c r="V512" s="72">
        <v>0</v>
      </c>
      <c r="W512" s="72">
        <f t="shared" si="113"/>
        <v>0</v>
      </c>
      <c r="X512" s="72">
        <v>0</v>
      </c>
      <c r="Y512" s="60">
        <v>0</v>
      </c>
      <c r="Z512" s="61">
        <f t="shared" si="114"/>
        <v>0</v>
      </c>
      <c r="AA512" s="72">
        <f t="shared" si="115"/>
        <v>0</v>
      </c>
      <c r="AB512" s="72">
        <v>0</v>
      </c>
      <c r="AC512" s="60">
        <v>0</v>
      </c>
      <c r="AD512" s="72">
        <f t="shared" si="116"/>
        <v>0</v>
      </c>
      <c r="AE512" s="72">
        <v>0</v>
      </c>
      <c r="AF512" s="60">
        <v>0</v>
      </c>
      <c r="AG512" s="72">
        <f t="shared" si="117"/>
        <v>0</v>
      </c>
      <c r="AH512" s="72">
        <v>0</v>
      </c>
      <c r="AI512" s="60">
        <v>0</v>
      </c>
      <c r="AJ512" s="72">
        <f t="shared" si="118"/>
        <v>0</v>
      </c>
      <c r="AK512" s="72">
        <v>0</v>
      </c>
      <c r="AL512" s="60">
        <v>0</v>
      </c>
      <c r="AM512" s="72">
        <f t="shared" si="119"/>
        <v>0</v>
      </c>
      <c r="AN512" s="72">
        <v>0</v>
      </c>
      <c r="AO512" s="60">
        <v>0</v>
      </c>
    </row>
    <row r="513" spans="1:41" ht="20.100000000000001" customHeight="1">
      <c r="A513" s="59" t="s">
        <v>347</v>
      </c>
      <c r="B513" s="59" t="s">
        <v>101</v>
      </c>
      <c r="C513" s="59" t="s">
        <v>250</v>
      </c>
      <c r="D513" s="59" t="s">
        <v>349</v>
      </c>
      <c r="E513" s="72">
        <f t="shared" si="105"/>
        <v>611.63</v>
      </c>
      <c r="F513" s="72">
        <f t="shared" si="106"/>
        <v>571.63</v>
      </c>
      <c r="G513" s="72">
        <f t="shared" si="107"/>
        <v>571.63</v>
      </c>
      <c r="H513" s="72">
        <v>117.64</v>
      </c>
      <c r="I513" s="60">
        <v>453.99</v>
      </c>
      <c r="J513" s="72">
        <f t="shared" si="108"/>
        <v>0</v>
      </c>
      <c r="K513" s="72">
        <v>0</v>
      </c>
      <c r="L513" s="60">
        <v>0</v>
      </c>
      <c r="M513" s="72">
        <f t="shared" si="109"/>
        <v>0</v>
      </c>
      <c r="N513" s="72">
        <v>0</v>
      </c>
      <c r="O513" s="60">
        <v>0</v>
      </c>
      <c r="P513" s="61">
        <f t="shared" si="110"/>
        <v>0</v>
      </c>
      <c r="Q513" s="72">
        <f t="shared" si="111"/>
        <v>0</v>
      </c>
      <c r="R513" s="72">
        <v>0</v>
      </c>
      <c r="S513" s="60">
        <v>0</v>
      </c>
      <c r="T513" s="72">
        <f t="shared" si="112"/>
        <v>0</v>
      </c>
      <c r="U513" s="72">
        <v>0</v>
      </c>
      <c r="V513" s="72">
        <v>0</v>
      </c>
      <c r="W513" s="72">
        <f t="shared" si="113"/>
        <v>0</v>
      </c>
      <c r="X513" s="72">
        <v>0</v>
      </c>
      <c r="Y513" s="60">
        <v>0</v>
      </c>
      <c r="Z513" s="61">
        <f t="shared" si="114"/>
        <v>40</v>
      </c>
      <c r="AA513" s="72">
        <f t="shared" si="115"/>
        <v>40</v>
      </c>
      <c r="AB513" s="72">
        <v>0</v>
      </c>
      <c r="AC513" s="60">
        <v>40</v>
      </c>
      <c r="AD513" s="72">
        <f t="shared" si="116"/>
        <v>0</v>
      </c>
      <c r="AE513" s="72">
        <v>0</v>
      </c>
      <c r="AF513" s="60">
        <v>0</v>
      </c>
      <c r="AG513" s="72">
        <f t="shared" si="117"/>
        <v>0</v>
      </c>
      <c r="AH513" s="72">
        <v>0</v>
      </c>
      <c r="AI513" s="60">
        <v>0</v>
      </c>
      <c r="AJ513" s="72">
        <f t="shared" si="118"/>
        <v>0</v>
      </c>
      <c r="AK513" s="72">
        <v>0</v>
      </c>
      <c r="AL513" s="60">
        <v>0</v>
      </c>
      <c r="AM513" s="72">
        <f t="shared" si="119"/>
        <v>0</v>
      </c>
      <c r="AN513" s="72">
        <v>0</v>
      </c>
      <c r="AO513" s="60">
        <v>0</v>
      </c>
    </row>
    <row r="514" spans="1:41" ht="20.100000000000001" customHeight="1">
      <c r="A514" s="59" t="s">
        <v>36</v>
      </c>
      <c r="B514" s="59" t="s">
        <v>36</v>
      </c>
      <c r="C514" s="59" t="s">
        <v>36</v>
      </c>
      <c r="D514" s="59" t="s">
        <v>350</v>
      </c>
      <c r="E514" s="72">
        <f t="shared" si="105"/>
        <v>11.47</v>
      </c>
      <c r="F514" s="72">
        <f t="shared" si="106"/>
        <v>11.47</v>
      </c>
      <c r="G514" s="72">
        <f t="shared" si="107"/>
        <v>11.47</v>
      </c>
      <c r="H514" s="72">
        <v>0</v>
      </c>
      <c r="I514" s="60">
        <v>11.47</v>
      </c>
      <c r="J514" s="72">
        <f t="shared" si="108"/>
        <v>0</v>
      </c>
      <c r="K514" s="72">
        <v>0</v>
      </c>
      <c r="L514" s="60">
        <v>0</v>
      </c>
      <c r="M514" s="72">
        <f t="shared" si="109"/>
        <v>0</v>
      </c>
      <c r="N514" s="72">
        <v>0</v>
      </c>
      <c r="O514" s="60">
        <v>0</v>
      </c>
      <c r="P514" s="61">
        <f t="shared" si="110"/>
        <v>0</v>
      </c>
      <c r="Q514" s="72">
        <f t="shared" si="111"/>
        <v>0</v>
      </c>
      <c r="R514" s="72">
        <v>0</v>
      </c>
      <c r="S514" s="60">
        <v>0</v>
      </c>
      <c r="T514" s="72">
        <f t="shared" si="112"/>
        <v>0</v>
      </c>
      <c r="U514" s="72">
        <v>0</v>
      </c>
      <c r="V514" s="72">
        <v>0</v>
      </c>
      <c r="W514" s="72">
        <f t="shared" si="113"/>
        <v>0</v>
      </c>
      <c r="X514" s="72">
        <v>0</v>
      </c>
      <c r="Y514" s="60">
        <v>0</v>
      </c>
      <c r="Z514" s="61">
        <f t="shared" si="114"/>
        <v>0</v>
      </c>
      <c r="AA514" s="72">
        <f t="shared" si="115"/>
        <v>0</v>
      </c>
      <c r="AB514" s="72">
        <v>0</v>
      </c>
      <c r="AC514" s="60">
        <v>0</v>
      </c>
      <c r="AD514" s="72">
        <f t="shared" si="116"/>
        <v>0</v>
      </c>
      <c r="AE514" s="72">
        <v>0</v>
      </c>
      <c r="AF514" s="60">
        <v>0</v>
      </c>
      <c r="AG514" s="72">
        <f t="shared" si="117"/>
        <v>0</v>
      </c>
      <c r="AH514" s="72">
        <v>0</v>
      </c>
      <c r="AI514" s="60">
        <v>0</v>
      </c>
      <c r="AJ514" s="72">
        <f t="shared" si="118"/>
        <v>0</v>
      </c>
      <c r="AK514" s="72">
        <v>0</v>
      </c>
      <c r="AL514" s="60">
        <v>0</v>
      </c>
      <c r="AM514" s="72">
        <f t="shared" si="119"/>
        <v>0</v>
      </c>
      <c r="AN514" s="72">
        <v>0</v>
      </c>
      <c r="AO514" s="60">
        <v>0</v>
      </c>
    </row>
    <row r="515" spans="1:41" ht="20.100000000000001" customHeight="1">
      <c r="A515" s="59" t="s">
        <v>351</v>
      </c>
      <c r="B515" s="59" t="s">
        <v>91</v>
      </c>
      <c r="C515" s="59" t="s">
        <v>250</v>
      </c>
      <c r="D515" s="59" t="s">
        <v>352</v>
      </c>
      <c r="E515" s="72">
        <f t="shared" si="105"/>
        <v>11.47</v>
      </c>
      <c r="F515" s="72">
        <f t="shared" si="106"/>
        <v>11.47</v>
      </c>
      <c r="G515" s="72">
        <f t="shared" si="107"/>
        <v>11.47</v>
      </c>
      <c r="H515" s="72">
        <v>0</v>
      </c>
      <c r="I515" s="60">
        <v>11.47</v>
      </c>
      <c r="J515" s="72">
        <f t="shared" si="108"/>
        <v>0</v>
      </c>
      <c r="K515" s="72">
        <v>0</v>
      </c>
      <c r="L515" s="60">
        <v>0</v>
      </c>
      <c r="M515" s="72">
        <f t="shared" si="109"/>
        <v>0</v>
      </c>
      <c r="N515" s="72">
        <v>0</v>
      </c>
      <c r="O515" s="60">
        <v>0</v>
      </c>
      <c r="P515" s="61">
        <f t="shared" si="110"/>
        <v>0</v>
      </c>
      <c r="Q515" s="72">
        <f t="shared" si="111"/>
        <v>0</v>
      </c>
      <c r="R515" s="72">
        <v>0</v>
      </c>
      <c r="S515" s="60">
        <v>0</v>
      </c>
      <c r="T515" s="72">
        <f t="shared" si="112"/>
        <v>0</v>
      </c>
      <c r="U515" s="72">
        <v>0</v>
      </c>
      <c r="V515" s="72">
        <v>0</v>
      </c>
      <c r="W515" s="72">
        <f t="shared" si="113"/>
        <v>0</v>
      </c>
      <c r="X515" s="72">
        <v>0</v>
      </c>
      <c r="Y515" s="60">
        <v>0</v>
      </c>
      <c r="Z515" s="61">
        <f t="shared" si="114"/>
        <v>0</v>
      </c>
      <c r="AA515" s="72">
        <f t="shared" si="115"/>
        <v>0</v>
      </c>
      <c r="AB515" s="72">
        <v>0</v>
      </c>
      <c r="AC515" s="60">
        <v>0</v>
      </c>
      <c r="AD515" s="72">
        <f t="shared" si="116"/>
        <v>0</v>
      </c>
      <c r="AE515" s="72">
        <v>0</v>
      </c>
      <c r="AF515" s="60">
        <v>0</v>
      </c>
      <c r="AG515" s="72">
        <f t="shared" si="117"/>
        <v>0</v>
      </c>
      <c r="AH515" s="72">
        <v>0</v>
      </c>
      <c r="AI515" s="60">
        <v>0</v>
      </c>
      <c r="AJ515" s="72">
        <f t="shared" si="118"/>
        <v>0</v>
      </c>
      <c r="AK515" s="72">
        <v>0</v>
      </c>
      <c r="AL515" s="60">
        <v>0</v>
      </c>
      <c r="AM515" s="72">
        <f t="shared" si="119"/>
        <v>0</v>
      </c>
      <c r="AN515" s="72">
        <v>0</v>
      </c>
      <c r="AO515" s="60">
        <v>0</v>
      </c>
    </row>
    <row r="516" spans="1:41" ht="20.100000000000001" customHeight="1">
      <c r="A516" s="59" t="s">
        <v>36</v>
      </c>
      <c r="B516" s="59" t="s">
        <v>36</v>
      </c>
      <c r="C516" s="59" t="s">
        <v>36</v>
      </c>
      <c r="D516" s="59" t="s">
        <v>333</v>
      </c>
      <c r="E516" s="72">
        <f t="shared" si="105"/>
        <v>77.7</v>
      </c>
      <c r="F516" s="72">
        <f t="shared" si="106"/>
        <v>77.7</v>
      </c>
      <c r="G516" s="72">
        <f t="shared" si="107"/>
        <v>77.7</v>
      </c>
      <c r="H516" s="72">
        <v>77.7</v>
      </c>
      <c r="I516" s="60">
        <v>0</v>
      </c>
      <c r="J516" s="72">
        <f t="shared" si="108"/>
        <v>0</v>
      </c>
      <c r="K516" s="72">
        <v>0</v>
      </c>
      <c r="L516" s="60">
        <v>0</v>
      </c>
      <c r="M516" s="72">
        <f t="shared" si="109"/>
        <v>0</v>
      </c>
      <c r="N516" s="72">
        <v>0</v>
      </c>
      <c r="O516" s="60">
        <v>0</v>
      </c>
      <c r="P516" s="61">
        <f t="shared" si="110"/>
        <v>0</v>
      </c>
      <c r="Q516" s="72">
        <f t="shared" si="111"/>
        <v>0</v>
      </c>
      <c r="R516" s="72">
        <v>0</v>
      </c>
      <c r="S516" s="60">
        <v>0</v>
      </c>
      <c r="T516" s="72">
        <f t="shared" si="112"/>
        <v>0</v>
      </c>
      <c r="U516" s="72">
        <v>0</v>
      </c>
      <c r="V516" s="72">
        <v>0</v>
      </c>
      <c r="W516" s="72">
        <f t="shared" si="113"/>
        <v>0</v>
      </c>
      <c r="X516" s="72">
        <v>0</v>
      </c>
      <c r="Y516" s="60">
        <v>0</v>
      </c>
      <c r="Z516" s="61">
        <f t="shared" si="114"/>
        <v>0</v>
      </c>
      <c r="AA516" s="72">
        <f t="shared" si="115"/>
        <v>0</v>
      </c>
      <c r="AB516" s="72">
        <v>0</v>
      </c>
      <c r="AC516" s="60">
        <v>0</v>
      </c>
      <c r="AD516" s="72">
        <f t="shared" si="116"/>
        <v>0</v>
      </c>
      <c r="AE516" s="72">
        <v>0</v>
      </c>
      <c r="AF516" s="60">
        <v>0</v>
      </c>
      <c r="AG516" s="72">
        <f t="shared" si="117"/>
        <v>0</v>
      </c>
      <c r="AH516" s="72">
        <v>0</v>
      </c>
      <c r="AI516" s="60">
        <v>0</v>
      </c>
      <c r="AJ516" s="72">
        <f t="shared" si="118"/>
        <v>0</v>
      </c>
      <c r="AK516" s="72">
        <v>0</v>
      </c>
      <c r="AL516" s="60">
        <v>0</v>
      </c>
      <c r="AM516" s="72">
        <f t="shared" si="119"/>
        <v>0</v>
      </c>
      <c r="AN516" s="72">
        <v>0</v>
      </c>
      <c r="AO516" s="60">
        <v>0</v>
      </c>
    </row>
    <row r="517" spans="1:41" ht="20.100000000000001" customHeight="1">
      <c r="A517" s="59" t="s">
        <v>334</v>
      </c>
      <c r="B517" s="59" t="s">
        <v>91</v>
      </c>
      <c r="C517" s="59" t="s">
        <v>250</v>
      </c>
      <c r="D517" s="59" t="s">
        <v>335</v>
      </c>
      <c r="E517" s="72">
        <f t="shared" si="105"/>
        <v>77.7</v>
      </c>
      <c r="F517" s="72">
        <f t="shared" si="106"/>
        <v>77.7</v>
      </c>
      <c r="G517" s="72">
        <f t="shared" si="107"/>
        <v>77.7</v>
      </c>
      <c r="H517" s="72">
        <v>77.7</v>
      </c>
      <c r="I517" s="60">
        <v>0</v>
      </c>
      <c r="J517" s="72">
        <f t="shared" si="108"/>
        <v>0</v>
      </c>
      <c r="K517" s="72">
        <v>0</v>
      </c>
      <c r="L517" s="60">
        <v>0</v>
      </c>
      <c r="M517" s="72">
        <f t="shared" si="109"/>
        <v>0</v>
      </c>
      <c r="N517" s="72">
        <v>0</v>
      </c>
      <c r="O517" s="60">
        <v>0</v>
      </c>
      <c r="P517" s="61">
        <f t="shared" si="110"/>
        <v>0</v>
      </c>
      <c r="Q517" s="72">
        <f t="shared" si="111"/>
        <v>0</v>
      </c>
      <c r="R517" s="72">
        <v>0</v>
      </c>
      <c r="S517" s="60">
        <v>0</v>
      </c>
      <c r="T517" s="72">
        <f t="shared" si="112"/>
        <v>0</v>
      </c>
      <c r="U517" s="72">
        <v>0</v>
      </c>
      <c r="V517" s="72">
        <v>0</v>
      </c>
      <c r="W517" s="72">
        <f t="shared" si="113"/>
        <v>0</v>
      </c>
      <c r="X517" s="72">
        <v>0</v>
      </c>
      <c r="Y517" s="60">
        <v>0</v>
      </c>
      <c r="Z517" s="61">
        <f t="shared" si="114"/>
        <v>0</v>
      </c>
      <c r="AA517" s="72">
        <f t="shared" si="115"/>
        <v>0</v>
      </c>
      <c r="AB517" s="72">
        <v>0</v>
      </c>
      <c r="AC517" s="60">
        <v>0</v>
      </c>
      <c r="AD517" s="72">
        <f t="shared" si="116"/>
        <v>0</v>
      </c>
      <c r="AE517" s="72">
        <v>0</v>
      </c>
      <c r="AF517" s="60">
        <v>0</v>
      </c>
      <c r="AG517" s="72">
        <f t="shared" si="117"/>
        <v>0</v>
      </c>
      <c r="AH517" s="72">
        <v>0</v>
      </c>
      <c r="AI517" s="60">
        <v>0</v>
      </c>
      <c r="AJ517" s="72">
        <f t="shared" si="118"/>
        <v>0</v>
      </c>
      <c r="AK517" s="72">
        <v>0</v>
      </c>
      <c r="AL517" s="60">
        <v>0</v>
      </c>
      <c r="AM517" s="72">
        <f t="shared" si="119"/>
        <v>0</v>
      </c>
      <c r="AN517" s="72">
        <v>0</v>
      </c>
      <c r="AO517" s="60">
        <v>0</v>
      </c>
    </row>
  </sheetData>
  <mergeCells count="23">
    <mergeCell ref="AJ5:AL5"/>
    <mergeCell ref="AM5:AO5"/>
    <mergeCell ref="C5:C6"/>
    <mergeCell ref="D5:D6"/>
    <mergeCell ref="E4:E6"/>
    <mergeCell ref="F5:F6"/>
    <mergeCell ref="P5:P6"/>
    <mergeCell ref="Z5:Z6"/>
    <mergeCell ref="T5:V5"/>
    <mergeCell ref="W5:Y5"/>
    <mergeCell ref="AA5:AC5"/>
    <mergeCell ref="AD5:AF5"/>
    <mergeCell ref="AG5:AI5"/>
    <mergeCell ref="A5:B5"/>
    <mergeCell ref="G5:I5"/>
    <mergeCell ref="J5:L5"/>
    <mergeCell ref="M5:O5"/>
    <mergeCell ref="Q5:S5"/>
    <mergeCell ref="A2:AO2"/>
    <mergeCell ref="A4:D4"/>
    <mergeCell ref="F4:O4"/>
    <mergeCell ref="P4:Y4"/>
    <mergeCell ref="Z4:AO4"/>
  </mergeCells>
  <phoneticPr fontId="12" type="noConversion"/>
  <printOptions horizontalCentered="1"/>
  <pageMargins left="0.59027779999999996" right="0.59027779999999996" top="0.59027779999999996" bottom="0.59027779999999996" header="0.59027779999999996" footer="0.39374999999999999"/>
  <pageSetup paperSize="9" scale="10" fitToHeight="100"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57"/>
  <sheetViews>
    <sheetView showGridLines="0" showZeros="0" workbookViewId="0">
      <selection activeCell="D57" sqref="D57"/>
    </sheetView>
  </sheetViews>
  <sheetFormatPr defaultColWidth="12" defaultRowHeight="11.25"/>
  <cols>
    <col min="1" max="1" width="4.83203125" customWidth="1"/>
    <col min="2" max="3" width="3.6640625" customWidth="1"/>
    <col min="4" max="4" width="52.6640625" customWidth="1"/>
    <col min="5" max="5" width="15" customWidth="1"/>
    <col min="6" max="6" width="12.1640625" customWidth="1"/>
    <col min="7" max="15" width="11.83203125" customWidth="1"/>
    <col min="16" max="19" width="9.1640625" customWidth="1"/>
    <col min="20" max="20" width="12.1640625" customWidth="1"/>
    <col min="21" max="113" width="9.1640625" customWidth="1"/>
  </cols>
  <sheetData>
    <row r="1" spans="1:113" ht="20.100000000000001" customHeight="1">
      <c r="A1" s="47"/>
      <c r="B1" s="48"/>
      <c r="C1" s="48"/>
      <c r="D1" s="48"/>
      <c r="DI1" s="49" t="s">
        <v>358</v>
      </c>
    </row>
    <row r="2" spans="1:113" ht="20.100000000000001" customHeight="1">
      <c r="A2" s="131" t="s">
        <v>359</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row>
    <row r="3" spans="1:113" ht="20.100000000000001" customHeight="1">
      <c r="A3" s="74" t="s">
        <v>2</v>
      </c>
      <c r="B3" s="74"/>
      <c r="C3" s="74"/>
      <c r="D3" s="74"/>
      <c r="F3" s="78"/>
      <c r="DI3" s="81" t="s">
        <v>3</v>
      </c>
    </row>
    <row r="4" spans="1:113" ht="20.100000000000001" customHeight="1">
      <c r="A4" s="176" t="s">
        <v>55</v>
      </c>
      <c r="B4" s="177"/>
      <c r="C4" s="177"/>
      <c r="D4" s="178"/>
      <c r="E4" s="179" t="s">
        <v>56</v>
      </c>
      <c r="F4" s="162" t="s">
        <v>360</v>
      </c>
      <c r="G4" s="163"/>
      <c r="H4" s="163"/>
      <c r="I4" s="163"/>
      <c r="J4" s="163"/>
      <c r="K4" s="163"/>
      <c r="L4" s="163"/>
      <c r="M4" s="163"/>
      <c r="N4" s="163"/>
      <c r="O4" s="163"/>
      <c r="P4" s="163"/>
      <c r="Q4" s="163"/>
      <c r="R4" s="163"/>
      <c r="S4" s="164"/>
      <c r="T4" s="162" t="s">
        <v>361</v>
      </c>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4"/>
      <c r="AV4" s="162" t="s">
        <v>362</v>
      </c>
      <c r="AW4" s="163"/>
      <c r="AX4" s="163"/>
      <c r="AY4" s="163"/>
      <c r="AZ4" s="163"/>
      <c r="BA4" s="163"/>
      <c r="BB4" s="163"/>
      <c r="BC4" s="163"/>
      <c r="BD4" s="163"/>
      <c r="BE4" s="163"/>
      <c r="BF4" s="163"/>
      <c r="BG4" s="164"/>
      <c r="BH4" s="162" t="s">
        <v>363</v>
      </c>
      <c r="BI4" s="163"/>
      <c r="BJ4" s="163"/>
      <c r="BK4" s="163"/>
      <c r="BL4" s="164"/>
      <c r="BM4" s="162" t="s">
        <v>364</v>
      </c>
      <c r="BN4" s="163"/>
      <c r="BO4" s="163"/>
      <c r="BP4" s="163"/>
      <c r="BQ4" s="163"/>
      <c r="BR4" s="163"/>
      <c r="BS4" s="163"/>
      <c r="BT4" s="163"/>
      <c r="BU4" s="163"/>
      <c r="BV4" s="163"/>
      <c r="BW4" s="163"/>
      <c r="BX4" s="163"/>
      <c r="BY4" s="164"/>
      <c r="BZ4" s="162" t="s">
        <v>365</v>
      </c>
      <c r="CA4" s="163"/>
      <c r="CB4" s="163"/>
      <c r="CC4" s="163"/>
      <c r="CD4" s="163"/>
      <c r="CE4" s="163"/>
      <c r="CF4" s="163"/>
      <c r="CG4" s="163"/>
      <c r="CH4" s="163"/>
      <c r="CI4" s="163"/>
      <c r="CJ4" s="163"/>
      <c r="CK4" s="163"/>
      <c r="CL4" s="163"/>
      <c r="CM4" s="163"/>
      <c r="CN4" s="163"/>
      <c r="CO4" s="163"/>
      <c r="CP4" s="163"/>
      <c r="CQ4" s="164"/>
      <c r="CR4" s="138" t="s">
        <v>366</v>
      </c>
      <c r="CS4" s="139"/>
      <c r="CT4" s="140"/>
      <c r="CU4" s="138" t="s">
        <v>367</v>
      </c>
      <c r="CV4" s="139"/>
      <c r="CW4" s="139"/>
      <c r="CX4" s="139"/>
      <c r="CY4" s="139"/>
      <c r="CZ4" s="140"/>
      <c r="DA4" s="138" t="s">
        <v>368</v>
      </c>
      <c r="DB4" s="139"/>
      <c r="DC4" s="140"/>
      <c r="DD4" s="162" t="s">
        <v>369</v>
      </c>
      <c r="DE4" s="163"/>
      <c r="DF4" s="163"/>
      <c r="DG4" s="163"/>
      <c r="DH4" s="163"/>
      <c r="DI4" s="164"/>
    </row>
    <row r="5" spans="1:113" ht="20.100000000000001" customHeight="1">
      <c r="A5" s="134" t="s">
        <v>66</v>
      </c>
      <c r="B5" s="135"/>
      <c r="C5" s="136"/>
      <c r="D5" s="179" t="s">
        <v>370</v>
      </c>
      <c r="E5" s="137"/>
      <c r="F5" s="153" t="s">
        <v>71</v>
      </c>
      <c r="G5" s="153" t="s">
        <v>371</v>
      </c>
      <c r="H5" s="153" t="s">
        <v>372</v>
      </c>
      <c r="I5" s="153" t="s">
        <v>373</v>
      </c>
      <c r="J5" s="153" t="s">
        <v>374</v>
      </c>
      <c r="K5" s="153" t="s">
        <v>375</v>
      </c>
      <c r="L5" s="153" t="s">
        <v>376</v>
      </c>
      <c r="M5" s="153" t="s">
        <v>377</v>
      </c>
      <c r="N5" s="153" t="s">
        <v>378</v>
      </c>
      <c r="O5" s="153" t="s">
        <v>379</v>
      </c>
      <c r="P5" s="153" t="s">
        <v>380</v>
      </c>
      <c r="Q5" s="153" t="s">
        <v>381</v>
      </c>
      <c r="R5" s="153" t="s">
        <v>382</v>
      </c>
      <c r="S5" s="153" t="s">
        <v>383</v>
      </c>
      <c r="T5" s="153" t="s">
        <v>71</v>
      </c>
      <c r="U5" s="153" t="s">
        <v>384</v>
      </c>
      <c r="V5" s="153" t="s">
        <v>385</v>
      </c>
      <c r="W5" s="153" t="s">
        <v>386</v>
      </c>
      <c r="X5" s="153" t="s">
        <v>387</v>
      </c>
      <c r="Y5" s="153" t="s">
        <v>388</v>
      </c>
      <c r="Z5" s="153" t="s">
        <v>389</v>
      </c>
      <c r="AA5" s="153" t="s">
        <v>390</v>
      </c>
      <c r="AB5" s="153" t="s">
        <v>391</v>
      </c>
      <c r="AC5" s="153" t="s">
        <v>392</v>
      </c>
      <c r="AD5" s="153" t="s">
        <v>393</v>
      </c>
      <c r="AE5" s="153" t="s">
        <v>394</v>
      </c>
      <c r="AF5" s="153" t="s">
        <v>395</v>
      </c>
      <c r="AG5" s="153" t="s">
        <v>396</v>
      </c>
      <c r="AH5" s="153" t="s">
        <v>397</v>
      </c>
      <c r="AI5" s="153" t="s">
        <v>398</v>
      </c>
      <c r="AJ5" s="153" t="s">
        <v>399</v>
      </c>
      <c r="AK5" s="153" t="s">
        <v>400</v>
      </c>
      <c r="AL5" s="153" t="s">
        <v>401</v>
      </c>
      <c r="AM5" s="153" t="s">
        <v>402</v>
      </c>
      <c r="AN5" s="153" t="s">
        <v>403</v>
      </c>
      <c r="AO5" s="153" t="s">
        <v>404</v>
      </c>
      <c r="AP5" s="153" t="s">
        <v>405</v>
      </c>
      <c r="AQ5" s="153" t="s">
        <v>406</v>
      </c>
      <c r="AR5" s="153" t="s">
        <v>407</v>
      </c>
      <c r="AS5" s="153" t="s">
        <v>408</v>
      </c>
      <c r="AT5" s="153" t="s">
        <v>409</v>
      </c>
      <c r="AU5" s="153" t="s">
        <v>410</v>
      </c>
      <c r="AV5" s="153" t="s">
        <v>71</v>
      </c>
      <c r="AW5" s="153" t="s">
        <v>411</v>
      </c>
      <c r="AX5" s="153" t="s">
        <v>412</v>
      </c>
      <c r="AY5" s="153" t="s">
        <v>413</v>
      </c>
      <c r="AZ5" s="153" t="s">
        <v>414</v>
      </c>
      <c r="BA5" s="153" t="s">
        <v>415</v>
      </c>
      <c r="BB5" s="153" t="s">
        <v>416</v>
      </c>
      <c r="BC5" s="153" t="s">
        <v>417</v>
      </c>
      <c r="BD5" s="153" t="s">
        <v>418</v>
      </c>
      <c r="BE5" s="153" t="s">
        <v>419</v>
      </c>
      <c r="BF5" s="153" t="s">
        <v>420</v>
      </c>
      <c r="BG5" s="143" t="s">
        <v>421</v>
      </c>
      <c r="BH5" s="143" t="s">
        <v>71</v>
      </c>
      <c r="BI5" s="143" t="s">
        <v>422</v>
      </c>
      <c r="BJ5" s="143" t="s">
        <v>423</v>
      </c>
      <c r="BK5" s="143" t="s">
        <v>424</v>
      </c>
      <c r="BL5" s="143" t="s">
        <v>425</v>
      </c>
      <c r="BM5" s="153" t="s">
        <v>71</v>
      </c>
      <c r="BN5" s="153" t="s">
        <v>426</v>
      </c>
      <c r="BO5" s="153" t="s">
        <v>427</v>
      </c>
      <c r="BP5" s="153" t="s">
        <v>428</v>
      </c>
      <c r="BQ5" s="153" t="s">
        <v>429</v>
      </c>
      <c r="BR5" s="153" t="s">
        <v>430</v>
      </c>
      <c r="BS5" s="153" t="s">
        <v>431</v>
      </c>
      <c r="BT5" s="153" t="s">
        <v>432</v>
      </c>
      <c r="BU5" s="153" t="s">
        <v>433</v>
      </c>
      <c r="BV5" s="153" t="s">
        <v>434</v>
      </c>
      <c r="BW5" s="180" t="s">
        <v>435</v>
      </c>
      <c r="BX5" s="180" t="s">
        <v>436</v>
      </c>
      <c r="BY5" s="153" t="s">
        <v>437</v>
      </c>
      <c r="BZ5" s="153" t="s">
        <v>71</v>
      </c>
      <c r="CA5" s="153" t="s">
        <v>426</v>
      </c>
      <c r="CB5" s="153" t="s">
        <v>427</v>
      </c>
      <c r="CC5" s="153" t="s">
        <v>428</v>
      </c>
      <c r="CD5" s="153" t="s">
        <v>429</v>
      </c>
      <c r="CE5" s="153" t="s">
        <v>430</v>
      </c>
      <c r="CF5" s="153" t="s">
        <v>431</v>
      </c>
      <c r="CG5" s="153" t="s">
        <v>432</v>
      </c>
      <c r="CH5" s="153" t="s">
        <v>438</v>
      </c>
      <c r="CI5" s="153" t="s">
        <v>439</v>
      </c>
      <c r="CJ5" s="153" t="s">
        <v>440</v>
      </c>
      <c r="CK5" s="153" t="s">
        <v>441</v>
      </c>
      <c r="CL5" s="153" t="s">
        <v>433</v>
      </c>
      <c r="CM5" s="153" t="s">
        <v>434</v>
      </c>
      <c r="CN5" s="153" t="s">
        <v>442</v>
      </c>
      <c r="CO5" s="180" t="s">
        <v>435</v>
      </c>
      <c r="CP5" s="180" t="s">
        <v>436</v>
      </c>
      <c r="CQ5" s="153" t="s">
        <v>443</v>
      </c>
      <c r="CR5" s="180" t="s">
        <v>71</v>
      </c>
      <c r="CS5" s="180" t="s">
        <v>444</v>
      </c>
      <c r="CT5" s="153" t="s">
        <v>445</v>
      </c>
      <c r="CU5" s="180" t="s">
        <v>71</v>
      </c>
      <c r="CV5" s="180" t="s">
        <v>444</v>
      </c>
      <c r="CW5" s="153" t="s">
        <v>446</v>
      </c>
      <c r="CX5" s="180" t="s">
        <v>447</v>
      </c>
      <c r="CY5" s="180" t="s">
        <v>448</v>
      </c>
      <c r="CZ5" s="143" t="s">
        <v>445</v>
      </c>
      <c r="DA5" s="180" t="s">
        <v>71</v>
      </c>
      <c r="DB5" s="180" t="s">
        <v>368</v>
      </c>
      <c r="DC5" s="180" t="s">
        <v>449</v>
      </c>
      <c r="DD5" s="153" t="s">
        <v>71</v>
      </c>
      <c r="DE5" s="153" t="s">
        <v>450</v>
      </c>
      <c r="DF5" s="153" t="s">
        <v>451</v>
      </c>
      <c r="DG5" s="153" t="s">
        <v>449</v>
      </c>
      <c r="DH5" s="153" t="s">
        <v>452</v>
      </c>
      <c r="DI5" s="153" t="s">
        <v>369</v>
      </c>
    </row>
    <row r="6" spans="1:113" ht="30.75" customHeight="1">
      <c r="A6" s="55" t="s">
        <v>76</v>
      </c>
      <c r="B6" s="54" t="s">
        <v>77</v>
      </c>
      <c r="C6" s="56" t="s">
        <v>78</v>
      </c>
      <c r="D6" s="142"/>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2"/>
      <c r="BH6" s="142"/>
      <c r="BI6" s="142"/>
      <c r="BJ6" s="142"/>
      <c r="BK6" s="142"/>
      <c r="BL6" s="142"/>
      <c r="BM6" s="145"/>
      <c r="BN6" s="145"/>
      <c r="BO6" s="145"/>
      <c r="BP6" s="145"/>
      <c r="BQ6" s="145"/>
      <c r="BR6" s="145"/>
      <c r="BS6" s="145"/>
      <c r="BT6" s="145"/>
      <c r="BU6" s="145"/>
      <c r="BV6" s="145"/>
      <c r="BW6" s="181"/>
      <c r="BX6" s="181"/>
      <c r="BY6" s="145"/>
      <c r="BZ6" s="145"/>
      <c r="CA6" s="145"/>
      <c r="CB6" s="145"/>
      <c r="CC6" s="145"/>
      <c r="CD6" s="145"/>
      <c r="CE6" s="145"/>
      <c r="CF6" s="145"/>
      <c r="CG6" s="145"/>
      <c r="CH6" s="145"/>
      <c r="CI6" s="145"/>
      <c r="CJ6" s="145"/>
      <c r="CK6" s="145"/>
      <c r="CL6" s="145"/>
      <c r="CM6" s="145"/>
      <c r="CN6" s="145"/>
      <c r="CO6" s="181"/>
      <c r="CP6" s="181"/>
      <c r="CQ6" s="145"/>
      <c r="CR6" s="181"/>
      <c r="CS6" s="181"/>
      <c r="CT6" s="145"/>
      <c r="CU6" s="181"/>
      <c r="CV6" s="181"/>
      <c r="CW6" s="145"/>
      <c r="CX6" s="181"/>
      <c r="CY6" s="181"/>
      <c r="CZ6" s="142"/>
      <c r="DA6" s="181"/>
      <c r="DB6" s="181"/>
      <c r="DC6" s="181"/>
      <c r="DD6" s="145"/>
      <c r="DE6" s="145"/>
      <c r="DF6" s="145"/>
      <c r="DG6" s="145"/>
      <c r="DH6" s="145"/>
      <c r="DI6" s="145"/>
    </row>
    <row r="7" spans="1:113" ht="20.100000000000001" customHeight="1">
      <c r="A7" s="71" t="s">
        <v>36</v>
      </c>
      <c r="B7" s="71" t="s">
        <v>36</v>
      </c>
      <c r="C7" s="71" t="s">
        <v>36</v>
      </c>
      <c r="D7" s="71" t="s">
        <v>56</v>
      </c>
      <c r="E7" s="79">
        <f t="shared" ref="E7:E57" si="0">SUM(F7,T7,AV7,BH7,BM7,BZ7,CR7,CU7,DA7,DD7)</f>
        <v>55168.18</v>
      </c>
      <c r="F7" s="79">
        <v>29729.09</v>
      </c>
      <c r="G7" s="79">
        <v>9856.25</v>
      </c>
      <c r="H7" s="79">
        <v>3223.14</v>
      </c>
      <c r="I7" s="79">
        <v>194.57</v>
      </c>
      <c r="J7" s="79">
        <v>0</v>
      </c>
      <c r="K7" s="79">
        <v>5902.18</v>
      </c>
      <c r="L7" s="79">
        <v>2859.92</v>
      </c>
      <c r="M7" s="79">
        <v>1081.04</v>
      </c>
      <c r="N7" s="79">
        <v>1951.87</v>
      </c>
      <c r="O7" s="80">
        <v>196.03</v>
      </c>
      <c r="P7" s="80">
        <v>174.21</v>
      </c>
      <c r="Q7" s="80">
        <v>2605.58</v>
      </c>
      <c r="R7" s="80">
        <v>0</v>
      </c>
      <c r="S7" s="80">
        <v>1684.3</v>
      </c>
      <c r="T7" s="80">
        <v>22059.52</v>
      </c>
      <c r="U7" s="80">
        <v>374.7</v>
      </c>
      <c r="V7" s="80">
        <v>316.22000000000003</v>
      </c>
      <c r="W7" s="80">
        <v>155.51</v>
      </c>
      <c r="X7" s="80">
        <v>9.9</v>
      </c>
      <c r="Y7" s="80">
        <v>128.28</v>
      </c>
      <c r="Z7" s="80">
        <v>476.22</v>
      </c>
      <c r="AA7" s="80">
        <v>248</v>
      </c>
      <c r="AB7" s="80">
        <v>0</v>
      </c>
      <c r="AC7" s="80">
        <v>1072.9100000000001</v>
      </c>
      <c r="AD7" s="80">
        <v>2214.7199999999998</v>
      </c>
      <c r="AE7" s="80">
        <v>100</v>
      </c>
      <c r="AF7" s="80">
        <v>1303.19</v>
      </c>
      <c r="AG7" s="80">
        <v>306.85000000000002</v>
      </c>
      <c r="AH7" s="80">
        <v>310.17</v>
      </c>
      <c r="AI7" s="80">
        <v>1472.49</v>
      </c>
      <c r="AJ7" s="80">
        <v>70.52</v>
      </c>
      <c r="AK7" s="80">
        <v>3508.49</v>
      </c>
      <c r="AL7" s="80">
        <v>0</v>
      </c>
      <c r="AM7" s="80">
        <v>17</v>
      </c>
      <c r="AN7" s="80">
        <v>2055.98</v>
      </c>
      <c r="AO7" s="80">
        <v>2809.68</v>
      </c>
      <c r="AP7" s="80">
        <v>549.44000000000005</v>
      </c>
      <c r="AQ7" s="80">
        <v>345.49</v>
      </c>
      <c r="AR7" s="80">
        <v>475.07</v>
      </c>
      <c r="AS7" s="80">
        <v>703.06</v>
      </c>
      <c r="AT7" s="80">
        <v>40.700000000000003</v>
      </c>
      <c r="AU7" s="80">
        <v>2994.93</v>
      </c>
      <c r="AV7" s="80">
        <v>818.82</v>
      </c>
      <c r="AW7" s="80">
        <v>511.79</v>
      </c>
      <c r="AX7" s="80">
        <v>0</v>
      </c>
      <c r="AY7" s="80">
        <v>0</v>
      </c>
      <c r="AZ7" s="80">
        <v>29.45</v>
      </c>
      <c r="BA7" s="80">
        <v>158.4</v>
      </c>
      <c r="BB7" s="80">
        <v>0</v>
      </c>
      <c r="BC7" s="80">
        <v>9</v>
      </c>
      <c r="BD7" s="80">
        <v>0</v>
      </c>
      <c r="BE7" s="80">
        <v>3.32</v>
      </c>
      <c r="BF7" s="80">
        <v>0</v>
      </c>
      <c r="BG7" s="80">
        <v>106.86</v>
      </c>
      <c r="BH7" s="80">
        <v>97.5</v>
      </c>
      <c r="BI7" s="80">
        <v>97.5</v>
      </c>
      <c r="BJ7" s="80">
        <v>0</v>
      </c>
      <c r="BK7" s="80">
        <v>0</v>
      </c>
      <c r="BL7" s="80">
        <v>0</v>
      </c>
      <c r="BM7" s="80">
        <v>0</v>
      </c>
      <c r="BN7" s="80">
        <v>0</v>
      </c>
      <c r="BO7" s="80">
        <v>0</v>
      </c>
      <c r="BP7" s="80">
        <v>0</v>
      </c>
      <c r="BQ7" s="80">
        <v>0</v>
      </c>
      <c r="BR7" s="80">
        <v>0</v>
      </c>
      <c r="BS7" s="80">
        <v>0</v>
      </c>
      <c r="BT7" s="80">
        <v>0</v>
      </c>
      <c r="BU7" s="80">
        <v>0</v>
      </c>
      <c r="BV7" s="80">
        <v>0</v>
      </c>
      <c r="BW7" s="80">
        <v>0</v>
      </c>
      <c r="BX7" s="80">
        <v>0</v>
      </c>
      <c r="BY7" s="80">
        <v>0</v>
      </c>
      <c r="BZ7" s="80">
        <v>2313.25</v>
      </c>
      <c r="CA7" s="80">
        <v>0</v>
      </c>
      <c r="CB7" s="80">
        <v>589.20000000000005</v>
      </c>
      <c r="CC7" s="80">
        <v>1337.38</v>
      </c>
      <c r="CD7" s="80">
        <v>9.9</v>
      </c>
      <c r="CE7" s="80">
        <v>18</v>
      </c>
      <c r="CF7" s="80">
        <v>339.52</v>
      </c>
      <c r="CG7" s="80">
        <v>0</v>
      </c>
      <c r="CH7" s="80">
        <v>0</v>
      </c>
      <c r="CI7" s="80">
        <v>0</v>
      </c>
      <c r="CJ7" s="80">
        <v>0</v>
      </c>
      <c r="CK7" s="80">
        <v>0</v>
      </c>
      <c r="CL7" s="80">
        <v>18</v>
      </c>
      <c r="CM7" s="80">
        <v>0</v>
      </c>
      <c r="CN7" s="80">
        <v>0</v>
      </c>
      <c r="CO7" s="80">
        <v>0</v>
      </c>
      <c r="CP7" s="80">
        <v>0</v>
      </c>
      <c r="CQ7" s="80">
        <v>1.25</v>
      </c>
      <c r="CR7" s="80">
        <v>0</v>
      </c>
      <c r="CS7" s="80">
        <v>0</v>
      </c>
      <c r="CT7" s="80">
        <v>0</v>
      </c>
      <c r="CU7" s="80">
        <v>0</v>
      </c>
      <c r="CV7" s="80">
        <v>0</v>
      </c>
      <c r="CW7" s="80">
        <v>0</v>
      </c>
      <c r="CX7" s="80">
        <v>0</v>
      </c>
      <c r="CY7" s="80">
        <v>0</v>
      </c>
      <c r="CZ7" s="80">
        <v>0</v>
      </c>
      <c r="DA7" s="80">
        <v>0</v>
      </c>
      <c r="DB7" s="80">
        <v>0</v>
      </c>
      <c r="DC7" s="80">
        <v>0</v>
      </c>
      <c r="DD7" s="80">
        <v>150</v>
      </c>
      <c r="DE7" s="80">
        <v>0</v>
      </c>
      <c r="DF7" s="80">
        <v>0</v>
      </c>
      <c r="DG7" s="80">
        <v>0</v>
      </c>
      <c r="DH7" s="80">
        <v>0</v>
      </c>
      <c r="DI7" s="80">
        <v>150</v>
      </c>
    </row>
    <row r="8" spans="1:113" ht="20.100000000000001" customHeight="1">
      <c r="A8" s="71" t="s">
        <v>36</v>
      </c>
      <c r="B8" s="71" t="s">
        <v>36</v>
      </c>
      <c r="C8" s="71" t="s">
        <v>36</v>
      </c>
      <c r="D8" s="71" t="s">
        <v>453</v>
      </c>
      <c r="E8" s="79">
        <f t="shared" si="0"/>
        <v>4977.3500000000004</v>
      </c>
      <c r="F8" s="79">
        <v>2495.7399999999998</v>
      </c>
      <c r="G8" s="79">
        <v>1466.7</v>
      </c>
      <c r="H8" s="79">
        <v>32.83</v>
      </c>
      <c r="I8" s="79">
        <v>0</v>
      </c>
      <c r="J8" s="79">
        <v>0</v>
      </c>
      <c r="K8" s="79">
        <v>878.37</v>
      </c>
      <c r="L8" s="79">
        <v>0</v>
      </c>
      <c r="M8" s="79">
        <v>0</v>
      </c>
      <c r="N8" s="79">
        <v>0</v>
      </c>
      <c r="O8" s="80">
        <v>0</v>
      </c>
      <c r="P8" s="80">
        <v>8.67</v>
      </c>
      <c r="Q8" s="80">
        <v>0</v>
      </c>
      <c r="R8" s="80">
        <v>0</v>
      </c>
      <c r="S8" s="80">
        <v>109.17</v>
      </c>
      <c r="T8" s="80">
        <v>2411.06</v>
      </c>
      <c r="U8" s="80">
        <v>38</v>
      </c>
      <c r="V8" s="80">
        <v>0</v>
      </c>
      <c r="W8" s="80">
        <v>0</v>
      </c>
      <c r="X8" s="80">
        <v>0.4</v>
      </c>
      <c r="Y8" s="80">
        <v>28</v>
      </c>
      <c r="Z8" s="80">
        <v>68</v>
      </c>
      <c r="AA8" s="80">
        <v>34</v>
      </c>
      <c r="AB8" s="80">
        <v>0</v>
      </c>
      <c r="AC8" s="80">
        <v>60</v>
      </c>
      <c r="AD8" s="80">
        <v>91.15</v>
      </c>
      <c r="AE8" s="80">
        <v>0</v>
      </c>
      <c r="AF8" s="80">
        <v>63</v>
      </c>
      <c r="AG8" s="80">
        <v>0</v>
      </c>
      <c r="AH8" s="80">
        <v>0</v>
      </c>
      <c r="AI8" s="80">
        <v>1466.49</v>
      </c>
      <c r="AJ8" s="80">
        <v>4.41</v>
      </c>
      <c r="AK8" s="80">
        <v>26.82</v>
      </c>
      <c r="AL8" s="80">
        <v>0</v>
      </c>
      <c r="AM8" s="80">
        <v>0</v>
      </c>
      <c r="AN8" s="80">
        <v>224</v>
      </c>
      <c r="AO8" s="80">
        <v>0</v>
      </c>
      <c r="AP8" s="80">
        <v>56.58</v>
      </c>
      <c r="AQ8" s="80">
        <v>54.89</v>
      </c>
      <c r="AR8" s="80">
        <v>17.7</v>
      </c>
      <c r="AS8" s="80">
        <v>0</v>
      </c>
      <c r="AT8" s="80">
        <v>0</v>
      </c>
      <c r="AU8" s="80">
        <v>177.62</v>
      </c>
      <c r="AV8" s="80">
        <v>46.35</v>
      </c>
      <c r="AW8" s="80">
        <v>0</v>
      </c>
      <c r="AX8" s="80">
        <v>0</v>
      </c>
      <c r="AY8" s="80">
        <v>0</v>
      </c>
      <c r="AZ8" s="80">
        <v>29.45</v>
      </c>
      <c r="BA8" s="80">
        <v>7.55</v>
      </c>
      <c r="BB8" s="80">
        <v>0</v>
      </c>
      <c r="BC8" s="80">
        <v>7</v>
      </c>
      <c r="BD8" s="80">
        <v>0</v>
      </c>
      <c r="BE8" s="80">
        <v>0.35</v>
      </c>
      <c r="BF8" s="80">
        <v>0</v>
      </c>
      <c r="BG8" s="80">
        <v>2</v>
      </c>
      <c r="BH8" s="80">
        <v>0</v>
      </c>
      <c r="BI8" s="80">
        <v>0</v>
      </c>
      <c r="BJ8" s="80">
        <v>0</v>
      </c>
      <c r="BK8" s="80">
        <v>0</v>
      </c>
      <c r="BL8" s="80">
        <v>0</v>
      </c>
      <c r="BM8" s="80">
        <v>0</v>
      </c>
      <c r="BN8" s="80">
        <v>0</v>
      </c>
      <c r="BO8" s="80">
        <v>0</v>
      </c>
      <c r="BP8" s="80">
        <v>0</v>
      </c>
      <c r="BQ8" s="80">
        <v>0</v>
      </c>
      <c r="BR8" s="80">
        <v>0</v>
      </c>
      <c r="BS8" s="80">
        <v>0</v>
      </c>
      <c r="BT8" s="80">
        <v>0</v>
      </c>
      <c r="BU8" s="80">
        <v>0</v>
      </c>
      <c r="BV8" s="80">
        <v>0</v>
      </c>
      <c r="BW8" s="80">
        <v>0</v>
      </c>
      <c r="BX8" s="80">
        <v>0</v>
      </c>
      <c r="BY8" s="80">
        <v>0</v>
      </c>
      <c r="BZ8" s="80">
        <v>24.2</v>
      </c>
      <c r="CA8" s="80">
        <v>0</v>
      </c>
      <c r="CB8" s="80">
        <v>6.2</v>
      </c>
      <c r="CC8" s="80">
        <v>0</v>
      </c>
      <c r="CD8" s="80">
        <v>0</v>
      </c>
      <c r="CE8" s="80">
        <v>18</v>
      </c>
      <c r="CF8" s="80">
        <v>0</v>
      </c>
      <c r="CG8" s="80">
        <v>0</v>
      </c>
      <c r="CH8" s="80">
        <v>0</v>
      </c>
      <c r="CI8" s="80">
        <v>0</v>
      </c>
      <c r="CJ8" s="80">
        <v>0</v>
      </c>
      <c r="CK8" s="80">
        <v>0</v>
      </c>
      <c r="CL8" s="80">
        <v>0</v>
      </c>
      <c r="CM8" s="80">
        <v>0</v>
      </c>
      <c r="CN8" s="80">
        <v>0</v>
      </c>
      <c r="CO8" s="80">
        <v>0</v>
      </c>
      <c r="CP8" s="80">
        <v>0</v>
      </c>
      <c r="CQ8" s="80">
        <v>0</v>
      </c>
      <c r="CR8" s="80">
        <v>0</v>
      </c>
      <c r="CS8" s="80">
        <v>0</v>
      </c>
      <c r="CT8" s="80">
        <v>0</v>
      </c>
      <c r="CU8" s="80">
        <v>0</v>
      </c>
      <c r="CV8" s="80">
        <v>0</v>
      </c>
      <c r="CW8" s="80">
        <v>0</v>
      </c>
      <c r="CX8" s="80">
        <v>0</v>
      </c>
      <c r="CY8" s="80">
        <v>0</v>
      </c>
      <c r="CZ8" s="80">
        <v>0</v>
      </c>
      <c r="DA8" s="80">
        <v>0</v>
      </c>
      <c r="DB8" s="80">
        <v>0</v>
      </c>
      <c r="DC8" s="80">
        <v>0</v>
      </c>
      <c r="DD8" s="80">
        <v>0</v>
      </c>
      <c r="DE8" s="80">
        <v>0</v>
      </c>
      <c r="DF8" s="80">
        <v>0</v>
      </c>
      <c r="DG8" s="80">
        <v>0</v>
      </c>
      <c r="DH8" s="80">
        <v>0</v>
      </c>
      <c r="DI8" s="80">
        <v>0</v>
      </c>
    </row>
    <row r="9" spans="1:113" ht="20.100000000000001" customHeight="1">
      <c r="A9" s="71" t="s">
        <v>36</v>
      </c>
      <c r="B9" s="71" t="s">
        <v>36</v>
      </c>
      <c r="C9" s="71" t="s">
        <v>36</v>
      </c>
      <c r="D9" s="71" t="s">
        <v>454</v>
      </c>
      <c r="E9" s="79">
        <f t="shared" si="0"/>
        <v>3523.86</v>
      </c>
      <c r="F9" s="79">
        <v>2495.7399999999998</v>
      </c>
      <c r="G9" s="79">
        <v>1466.7</v>
      </c>
      <c r="H9" s="79">
        <v>32.83</v>
      </c>
      <c r="I9" s="79">
        <v>0</v>
      </c>
      <c r="J9" s="79">
        <v>0</v>
      </c>
      <c r="K9" s="79">
        <v>878.37</v>
      </c>
      <c r="L9" s="79">
        <v>0</v>
      </c>
      <c r="M9" s="79">
        <v>0</v>
      </c>
      <c r="N9" s="79">
        <v>0</v>
      </c>
      <c r="O9" s="80">
        <v>0</v>
      </c>
      <c r="P9" s="80">
        <v>8.67</v>
      </c>
      <c r="Q9" s="80">
        <v>0</v>
      </c>
      <c r="R9" s="80">
        <v>0</v>
      </c>
      <c r="S9" s="80">
        <v>109.17</v>
      </c>
      <c r="T9" s="80">
        <v>957.57</v>
      </c>
      <c r="U9" s="80">
        <v>38</v>
      </c>
      <c r="V9" s="80">
        <v>0</v>
      </c>
      <c r="W9" s="80">
        <v>0</v>
      </c>
      <c r="X9" s="80">
        <v>0.4</v>
      </c>
      <c r="Y9" s="80">
        <v>28</v>
      </c>
      <c r="Z9" s="80">
        <v>68</v>
      </c>
      <c r="AA9" s="80">
        <v>34</v>
      </c>
      <c r="AB9" s="80">
        <v>0</v>
      </c>
      <c r="AC9" s="80">
        <v>60</v>
      </c>
      <c r="AD9" s="80">
        <v>91.15</v>
      </c>
      <c r="AE9" s="80">
        <v>0</v>
      </c>
      <c r="AF9" s="80">
        <v>63</v>
      </c>
      <c r="AG9" s="80">
        <v>0</v>
      </c>
      <c r="AH9" s="80">
        <v>0</v>
      </c>
      <c r="AI9" s="80">
        <v>13</v>
      </c>
      <c r="AJ9" s="80">
        <v>4.41</v>
      </c>
      <c r="AK9" s="80">
        <v>26.82</v>
      </c>
      <c r="AL9" s="80">
        <v>0</v>
      </c>
      <c r="AM9" s="80">
        <v>0</v>
      </c>
      <c r="AN9" s="80">
        <v>224</v>
      </c>
      <c r="AO9" s="80">
        <v>0</v>
      </c>
      <c r="AP9" s="80">
        <v>56.58</v>
      </c>
      <c r="AQ9" s="80">
        <v>54.89</v>
      </c>
      <c r="AR9" s="80">
        <v>17.7</v>
      </c>
      <c r="AS9" s="80">
        <v>0</v>
      </c>
      <c r="AT9" s="80">
        <v>0</v>
      </c>
      <c r="AU9" s="80">
        <v>177.62</v>
      </c>
      <c r="AV9" s="80">
        <v>46.35</v>
      </c>
      <c r="AW9" s="80">
        <v>0</v>
      </c>
      <c r="AX9" s="80">
        <v>0</v>
      </c>
      <c r="AY9" s="80">
        <v>0</v>
      </c>
      <c r="AZ9" s="80">
        <v>29.45</v>
      </c>
      <c r="BA9" s="80">
        <v>7.55</v>
      </c>
      <c r="BB9" s="80">
        <v>0</v>
      </c>
      <c r="BC9" s="80">
        <v>7</v>
      </c>
      <c r="BD9" s="80">
        <v>0</v>
      </c>
      <c r="BE9" s="80">
        <v>0.35</v>
      </c>
      <c r="BF9" s="80">
        <v>0</v>
      </c>
      <c r="BG9" s="80">
        <v>2</v>
      </c>
      <c r="BH9" s="80">
        <v>0</v>
      </c>
      <c r="BI9" s="80">
        <v>0</v>
      </c>
      <c r="BJ9" s="80">
        <v>0</v>
      </c>
      <c r="BK9" s="80">
        <v>0</v>
      </c>
      <c r="BL9" s="80">
        <v>0</v>
      </c>
      <c r="BM9" s="80">
        <v>0</v>
      </c>
      <c r="BN9" s="80">
        <v>0</v>
      </c>
      <c r="BO9" s="80">
        <v>0</v>
      </c>
      <c r="BP9" s="80">
        <v>0</v>
      </c>
      <c r="BQ9" s="80">
        <v>0</v>
      </c>
      <c r="BR9" s="80">
        <v>0</v>
      </c>
      <c r="BS9" s="80">
        <v>0</v>
      </c>
      <c r="BT9" s="80">
        <v>0</v>
      </c>
      <c r="BU9" s="80">
        <v>0</v>
      </c>
      <c r="BV9" s="80">
        <v>0</v>
      </c>
      <c r="BW9" s="80">
        <v>0</v>
      </c>
      <c r="BX9" s="80">
        <v>0</v>
      </c>
      <c r="BY9" s="80">
        <v>0</v>
      </c>
      <c r="BZ9" s="80">
        <v>24.2</v>
      </c>
      <c r="CA9" s="80">
        <v>0</v>
      </c>
      <c r="CB9" s="80">
        <v>6.2</v>
      </c>
      <c r="CC9" s="80">
        <v>0</v>
      </c>
      <c r="CD9" s="80">
        <v>0</v>
      </c>
      <c r="CE9" s="80">
        <v>18</v>
      </c>
      <c r="CF9" s="80">
        <v>0</v>
      </c>
      <c r="CG9" s="80">
        <v>0</v>
      </c>
      <c r="CH9" s="80">
        <v>0</v>
      </c>
      <c r="CI9" s="80">
        <v>0</v>
      </c>
      <c r="CJ9" s="80">
        <v>0</v>
      </c>
      <c r="CK9" s="80">
        <v>0</v>
      </c>
      <c r="CL9" s="80">
        <v>0</v>
      </c>
      <c r="CM9" s="80">
        <v>0</v>
      </c>
      <c r="CN9" s="80">
        <v>0</v>
      </c>
      <c r="CO9" s="80">
        <v>0</v>
      </c>
      <c r="CP9" s="80">
        <v>0</v>
      </c>
      <c r="CQ9" s="80">
        <v>0</v>
      </c>
      <c r="CR9" s="80">
        <v>0</v>
      </c>
      <c r="CS9" s="80">
        <v>0</v>
      </c>
      <c r="CT9" s="80">
        <v>0</v>
      </c>
      <c r="CU9" s="80">
        <v>0</v>
      </c>
      <c r="CV9" s="80">
        <v>0</v>
      </c>
      <c r="CW9" s="80">
        <v>0</v>
      </c>
      <c r="CX9" s="80">
        <v>0</v>
      </c>
      <c r="CY9" s="80">
        <v>0</v>
      </c>
      <c r="CZ9" s="80">
        <v>0</v>
      </c>
      <c r="DA9" s="80">
        <v>0</v>
      </c>
      <c r="DB9" s="80">
        <v>0</v>
      </c>
      <c r="DC9" s="80">
        <v>0</v>
      </c>
      <c r="DD9" s="80">
        <v>0</v>
      </c>
      <c r="DE9" s="80">
        <v>0</v>
      </c>
      <c r="DF9" s="80">
        <v>0</v>
      </c>
      <c r="DG9" s="80">
        <v>0</v>
      </c>
      <c r="DH9" s="80">
        <v>0</v>
      </c>
      <c r="DI9" s="80">
        <v>0</v>
      </c>
    </row>
    <row r="10" spans="1:113" ht="20.100000000000001" customHeight="1">
      <c r="A10" s="71" t="s">
        <v>85</v>
      </c>
      <c r="B10" s="71" t="s">
        <v>87</v>
      </c>
      <c r="C10" s="71" t="s">
        <v>101</v>
      </c>
      <c r="D10" s="71" t="s">
        <v>145</v>
      </c>
      <c r="E10" s="79">
        <f t="shared" si="0"/>
        <v>3523.86</v>
      </c>
      <c r="F10" s="79">
        <v>2495.7399999999998</v>
      </c>
      <c r="G10" s="79">
        <v>1466.7</v>
      </c>
      <c r="H10" s="79">
        <v>32.83</v>
      </c>
      <c r="I10" s="79">
        <v>0</v>
      </c>
      <c r="J10" s="79">
        <v>0</v>
      </c>
      <c r="K10" s="79">
        <v>878.37</v>
      </c>
      <c r="L10" s="79">
        <v>0</v>
      </c>
      <c r="M10" s="79">
        <v>0</v>
      </c>
      <c r="N10" s="79">
        <v>0</v>
      </c>
      <c r="O10" s="80">
        <v>0</v>
      </c>
      <c r="P10" s="80">
        <v>8.67</v>
      </c>
      <c r="Q10" s="80">
        <v>0</v>
      </c>
      <c r="R10" s="80">
        <v>0</v>
      </c>
      <c r="S10" s="80">
        <v>109.17</v>
      </c>
      <c r="T10" s="80">
        <v>957.57</v>
      </c>
      <c r="U10" s="80">
        <v>38</v>
      </c>
      <c r="V10" s="80">
        <v>0</v>
      </c>
      <c r="W10" s="80">
        <v>0</v>
      </c>
      <c r="X10" s="80">
        <v>0.4</v>
      </c>
      <c r="Y10" s="80">
        <v>28</v>
      </c>
      <c r="Z10" s="80">
        <v>68</v>
      </c>
      <c r="AA10" s="80">
        <v>34</v>
      </c>
      <c r="AB10" s="80">
        <v>0</v>
      </c>
      <c r="AC10" s="80">
        <v>60</v>
      </c>
      <c r="AD10" s="80">
        <v>91.15</v>
      </c>
      <c r="AE10" s="80">
        <v>0</v>
      </c>
      <c r="AF10" s="80">
        <v>63</v>
      </c>
      <c r="AG10" s="80">
        <v>0</v>
      </c>
      <c r="AH10" s="80">
        <v>0</v>
      </c>
      <c r="AI10" s="80">
        <v>13</v>
      </c>
      <c r="AJ10" s="80">
        <v>4.41</v>
      </c>
      <c r="AK10" s="80">
        <v>26.82</v>
      </c>
      <c r="AL10" s="80">
        <v>0</v>
      </c>
      <c r="AM10" s="80">
        <v>0</v>
      </c>
      <c r="AN10" s="80">
        <v>224</v>
      </c>
      <c r="AO10" s="80">
        <v>0</v>
      </c>
      <c r="AP10" s="80">
        <v>56.58</v>
      </c>
      <c r="AQ10" s="80">
        <v>54.89</v>
      </c>
      <c r="AR10" s="80">
        <v>17.7</v>
      </c>
      <c r="AS10" s="80">
        <v>0</v>
      </c>
      <c r="AT10" s="80">
        <v>0</v>
      </c>
      <c r="AU10" s="80">
        <v>177.62</v>
      </c>
      <c r="AV10" s="80">
        <v>46.35</v>
      </c>
      <c r="AW10" s="80">
        <v>0</v>
      </c>
      <c r="AX10" s="80">
        <v>0</v>
      </c>
      <c r="AY10" s="80">
        <v>0</v>
      </c>
      <c r="AZ10" s="80">
        <v>29.45</v>
      </c>
      <c r="BA10" s="80">
        <v>7.55</v>
      </c>
      <c r="BB10" s="80">
        <v>0</v>
      </c>
      <c r="BC10" s="80">
        <v>7</v>
      </c>
      <c r="BD10" s="80">
        <v>0</v>
      </c>
      <c r="BE10" s="80">
        <v>0.35</v>
      </c>
      <c r="BF10" s="80">
        <v>0</v>
      </c>
      <c r="BG10" s="80">
        <v>2</v>
      </c>
      <c r="BH10" s="80">
        <v>0</v>
      </c>
      <c r="BI10" s="80">
        <v>0</v>
      </c>
      <c r="BJ10" s="80">
        <v>0</v>
      </c>
      <c r="BK10" s="80">
        <v>0</v>
      </c>
      <c r="BL10" s="80">
        <v>0</v>
      </c>
      <c r="BM10" s="80">
        <v>0</v>
      </c>
      <c r="BN10" s="80">
        <v>0</v>
      </c>
      <c r="BO10" s="80">
        <v>0</v>
      </c>
      <c r="BP10" s="80">
        <v>0</v>
      </c>
      <c r="BQ10" s="80">
        <v>0</v>
      </c>
      <c r="BR10" s="80">
        <v>0</v>
      </c>
      <c r="BS10" s="80">
        <v>0</v>
      </c>
      <c r="BT10" s="80">
        <v>0</v>
      </c>
      <c r="BU10" s="80">
        <v>0</v>
      </c>
      <c r="BV10" s="80">
        <v>0</v>
      </c>
      <c r="BW10" s="80">
        <v>0</v>
      </c>
      <c r="BX10" s="80">
        <v>0</v>
      </c>
      <c r="BY10" s="80">
        <v>0</v>
      </c>
      <c r="BZ10" s="80">
        <v>24.2</v>
      </c>
      <c r="CA10" s="80">
        <v>0</v>
      </c>
      <c r="CB10" s="80">
        <v>6.2</v>
      </c>
      <c r="CC10" s="80">
        <v>0</v>
      </c>
      <c r="CD10" s="80">
        <v>0</v>
      </c>
      <c r="CE10" s="80">
        <v>18</v>
      </c>
      <c r="CF10" s="80">
        <v>0</v>
      </c>
      <c r="CG10" s="80">
        <v>0</v>
      </c>
      <c r="CH10" s="80">
        <v>0</v>
      </c>
      <c r="CI10" s="80">
        <v>0</v>
      </c>
      <c r="CJ10" s="80">
        <v>0</v>
      </c>
      <c r="CK10" s="80">
        <v>0</v>
      </c>
      <c r="CL10" s="80">
        <v>0</v>
      </c>
      <c r="CM10" s="80">
        <v>0</v>
      </c>
      <c r="CN10" s="80">
        <v>0</v>
      </c>
      <c r="CO10" s="80">
        <v>0</v>
      </c>
      <c r="CP10" s="80">
        <v>0</v>
      </c>
      <c r="CQ10" s="80">
        <v>0</v>
      </c>
      <c r="CR10" s="80">
        <v>0</v>
      </c>
      <c r="CS10" s="80">
        <v>0</v>
      </c>
      <c r="CT10" s="80">
        <v>0</v>
      </c>
      <c r="CU10" s="80">
        <v>0</v>
      </c>
      <c r="CV10" s="80">
        <v>0</v>
      </c>
      <c r="CW10" s="80">
        <v>0</v>
      </c>
      <c r="CX10" s="80">
        <v>0</v>
      </c>
      <c r="CY10" s="80">
        <v>0</v>
      </c>
      <c r="CZ10" s="80">
        <v>0</v>
      </c>
      <c r="DA10" s="80">
        <v>0</v>
      </c>
      <c r="DB10" s="80">
        <v>0</v>
      </c>
      <c r="DC10" s="80">
        <v>0</v>
      </c>
      <c r="DD10" s="80">
        <v>0</v>
      </c>
      <c r="DE10" s="80">
        <v>0</v>
      </c>
      <c r="DF10" s="80">
        <v>0</v>
      </c>
      <c r="DG10" s="80">
        <v>0</v>
      </c>
      <c r="DH10" s="80">
        <v>0</v>
      </c>
      <c r="DI10" s="80">
        <v>0</v>
      </c>
    </row>
    <row r="11" spans="1:113" ht="20.100000000000001" customHeight="1">
      <c r="A11" s="71" t="s">
        <v>36</v>
      </c>
      <c r="B11" s="71" t="s">
        <v>36</v>
      </c>
      <c r="C11" s="71" t="s">
        <v>36</v>
      </c>
      <c r="D11" s="71" t="s">
        <v>455</v>
      </c>
      <c r="E11" s="79">
        <f t="shared" si="0"/>
        <v>1453.49</v>
      </c>
      <c r="F11" s="79">
        <v>0</v>
      </c>
      <c r="G11" s="79">
        <v>0</v>
      </c>
      <c r="H11" s="79">
        <v>0</v>
      </c>
      <c r="I11" s="79">
        <v>0</v>
      </c>
      <c r="J11" s="79">
        <v>0</v>
      </c>
      <c r="K11" s="79">
        <v>0</v>
      </c>
      <c r="L11" s="79">
        <v>0</v>
      </c>
      <c r="M11" s="79">
        <v>0</v>
      </c>
      <c r="N11" s="79">
        <v>0</v>
      </c>
      <c r="O11" s="80">
        <v>0</v>
      </c>
      <c r="P11" s="80">
        <v>0</v>
      </c>
      <c r="Q11" s="80">
        <v>0</v>
      </c>
      <c r="R11" s="80">
        <v>0</v>
      </c>
      <c r="S11" s="80">
        <v>0</v>
      </c>
      <c r="T11" s="80">
        <v>1453.49</v>
      </c>
      <c r="U11" s="80">
        <v>0</v>
      </c>
      <c r="V11" s="80">
        <v>0</v>
      </c>
      <c r="W11" s="80">
        <v>0</v>
      </c>
      <c r="X11" s="80">
        <v>0</v>
      </c>
      <c r="Y11" s="80">
        <v>0</v>
      </c>
      <c r="Z11" s="80">
        <v>0</v>
      </c>
      <c r="AA11" s="80">
        <v>0</v>
      </c>
      <c r="AB11" s="80">
        <v>0</v>
      </c>
      <c r="AC11" s="80">
        <v>0</v>
      </c>
      <c r="AD11" s="80">
        <v>0</v>
      </c>
      <c r="AE11" s="80">
        <v>0</v>
      </c>
      <c r="AF11" s="80">
        <v>0</v>
      </c>
      <c r="AG11" s="80">
        <v>0</v>
      </c>
      <c r="AH11" s="80">
        <v>0</v>
      </c>
      <c r="AI11" s="80">
        <v>1453.49</v>
      </c>
      <c r="AJ11" s="80">
        <v>0</v>
      </c>
      <c r="AK11" s="80">
        <v>0</v>
      </c>
      <c r="AL11" s="80">
        <v>0</v>
      </c>
      <c r="AM11" s="80">
        <v>0</v>
      </c>
      <c r="AN11" s="80">
        <v>0</v>
      </c>
      <c r="AO11" s="80">
        <v>0</v>
      </c>
      <c r="AP11" s="80">
        <v>0</v>
      </c>
      <c r="AQ11" s="80">
        <v>0</v>
      </c>
      <c r="AR11" s="80">
        <v>0</v>
      </c>
      <c r="AS11" s="80">
        <v>0</v>
      </c>
      <c r="AT11" s="80">
        <v>0</v>
      </c>
      <c r="AU11" s="80">
        <v>0</v>
      </c>
      <c r="AV11" s="80">
        <v>0</v>
      </c>
      <c r="AW11" s="80">
        <v>0</v>
      </c>
      <c r="AX11" s="80">
        <v>0</v>
      </c>
      <c r="AY11" s="80">
        <v>0</v>
      </c>
      <c r="AZ11" s="80">
        <v>0</v>
      </c>
      <c r="BA11" s="80">
        <v>0</v>
      </c>
      <c r="BB11" s="80">
        <v>0</v>
      </c>
      <c r="BC11" s="80">
        <v>0</v>
      </c>
      <c r="BD11" s="80">
        <v>0</v>
      </c>
      <c r="BE11" s="80">
        <v>0</v>
      </c>
      <c r="BF11" s="80">
        <v>0</v>
      </c>
      <c r="BG11" s="80">
        <v>0</v>
      </c>
      <c r="BH11" s="80">
        <v>0</v>
      </c>
      <c r="BI11" s="80">
        <v>0</v>
      </c>
      <c r="BJ11" s="80">
        <v>0</v>
      </c>
      <c r="BK11" s="80">
        <v>0</v>
      </c>
      <c r="BL11" s="80">
        <v>0</v>
      </c>
      <c r="BM11" s="80">
        <v>0</v>
      </c>
      <c r="BN11" s="80">
        <v>0</v>
      </c>
      <c r="BO11" s="80">
        <v>0</v>
      </c>
      <c r="BP11" s="80">
        <v>0</v>
      </c>
      <c r="BQ11" s="80">
        <v>0</v>
      </c>
      <c r="BR11" s="80">
        <v>0</v>
      </c>
      <c r="BS11" s="80">
        <v>0</v>
      </c>
      <c r="BT11" s="80">
        <v>0</v>
      </c>
      <c r="BU11" s="80">
        <v>0</v>
      </c>
      <c r="BV11" s="80">
        <v>0</v>
      </c>
      <c r="BW11" s="80">
        <v>0</v>
      </c>
      <c r="BX11" s="80">
        <v>0</v>
      </c>
      <c r="BY11" s="80">
        <v>0</v>
      </c>
      <c r="BZ11" s="80">
        <v>0</v>
      </c>
      <c r="CA11" s="80">
        <v>0</v>
      </c>
      <c r="CB11" s="80">
        <v>0</v>
      </c>
      <c r="CC11" s="80">
        <v>0</v>
      </c>
      <c r="CD11" s="80">
        <v>0</v>
      </c>
      <c r="CE11" s="80">
        <v>0</v>
      </c>
      <c r="CF11" s="80">
        <v>0</v>
      </c>
      <c r="CG11" s="80">
        <v>0</v>
      </c>
      <c r="CH11" s="80">
        <v>0</v>
      </c>
      <c r="CI11" s="80">
        <v>0</v>
      </c>
      <c r="CJ11" s="80">
        <v>0</v>
      </c>
      <c r="CK11" s="80">
        <v>0</v>
      </c>
      <c r="CL11" s="80">
        <v>0</v>
      </c>
      <c r="CM11" s="80">
        <v>0</v>
      </c>
      <c r="CN11" s="80">
        <v>0</v>
      </c>
      <c r="CO11" s="80">
        <v>0</v>
      </c>
      <c r="CP11" s="80">
        <v>0</v>
      </c>
      <c r="CQ11" s="80">
        <v>0</v>
      </c>
      <c r="CR11" s="80">
        <v>0</v>
      </c>
      <c r="CS11" s="80">
        <v>0</v>
      </c>
      <c r="CT11" s="80">
        <v>0</v>
      </c>
      <c r="CU11" s="80">
        <v>0</v>
      </c>
      <c r="CV11" s="80">
        <v>0</v>
      </c>
      <c r="CW11" s="80">
        <v>0</v>
      </c>
      <c r="CX11" s="80">
        <v>0</v>
      </c>
      <c r="CY11" s="80">
        <v>0</v>
      </c>
      <c r="CZ11" s="80">
        <v>0</v>
      </c>
      <c r="DA11" s="80">
        <v>0</v>
      </c>
      <c r="DB11" s="80">
        <v>0</v>
      </c>
      <c r="DC11" s="80">
        <v>0</v>
      </c>
      <c r="DD11" s="80">
        <v>0</v>
      </c>
      <c r="DE11" s="80">
        <v>0</v>
      </c>
      <c r="DF11" s="80">
        <v>0</v>
      </c>
      <c r="DG11" s="80">
        <v>0</v>
      </c>
      <c r="DH11" s="80">
        <v>0</v>
      </c>
      <c r="DI11" s="80">
        <v>0</v>
      </c>
    </row>
    <row r="12" spans="1:113" ht="20.100000000000001" customHeight="1">
      <c r="A12" s="71" t="s">
        <v>85</v>
      </c>
      <c r="B12" s="71" t="s">
        <v>86</v>
      </c>
      <c r="C12" s="71" t="s">
        <v>87</v>
      </c>
      <c r="D12" s="71" t="s">
        <v>88</v>
      </c>
      <c r="E12" s="79">
        <f t="shared" si="0"/>
        <v>1453.49</v>
      </c>
      <c r="F12" s="79">
        <v>0</v>
      </c>
      <c r="G12" s="79">
        <v>0</v>
      </c>
      <c r="H12" s="79">
        <v>0</v>
      </c>
      <c r="I12" s="79">
        <v>0</v>
      </c>
      <c r="J12" s="79">
        <v>0</v>
      </c>
      <c r="K12" s="79">
        <v>0</v>
      </c>
      <c r="L12" s="79">
        <v>0</v>
      </c>
      <c r="M12" s="79">
        <v>0</v>
      </c>
      <c r="N12" s="79">
        <v>0</v>
      </c>
      <c r="O12" s="80">
        <v>0</v>
      </c>
      <c r="P12" s="80">
        <v>0</v>
      </c>
      <c r="Q12" s="80">
        <v>0</v>
      </c>
      <c r="R12" s="80">
        <v>0</v>
      </c>
      <c r="S12" s="80">
        <v>0</v>
      </c>
      <c r="T12" s="80">
        <v>1453.49</v>
      </c>
      <c r="U12" s="80">
        <v>0</v>
      </c>
      <c r="V12" s="80">
        <v>0</v>
      </c>
      <c r="W12" s="80">
        <v>0</v>
      </c>
      <c r="X12" s="80">
        <v>0</v>
      </c>
      <c r="Y12" s="80">
        <v>0</v>
      </c>
      <c r="Z12" s="80">
        <v>0</v>
      </c>
      <c r="AA12" s="80">
        <v>0</v>
      </c>
      <c r="AB12" s="80">
        <v>0</v>
      </c>
      <c r="AC12" s="80">
        <v>0</v>
      </c>
      <c r="AD12" s="80">
        <v>0</v>
      </c>
      <c r="AE12" s="80">
        <v>0</v>
      </c>
      <c r="AF12" s="80">
        <v>0</v>
      </c>
      <c r="AG12" s="80">
        <v>0</v>
      </c>
      <c r="AH12" s="80">
        <v>0</v>
      </c>
      <c r="AI12" s="80">
        <v>1453.49</v>
      </c>
      <c r="AJ12" s="80">
        <v>0</v>
      </c>
      <c r="AK12" s="80">
        <v>0</v>
      </c>
      <c r="AL12" s="80">
        <v>0</v>
      </c>
      <c r="AM12" s="80">
        <v>0</v>
      </c>
      <c r="AN12" s="80">
        <v>0</v>
      </c>
      <c r="AO12" s="80">
        <v>0</v>
      </c>
      <c r="AP12" s="80">
        <v>0</v>
      </c>
      <c r="AQ12" s="80">
        <v>0</v>
      </c>
      <c r="AR12" s="80">
        <v>0</v>
      </c>
      <c r="AS12" s="80">
        <v>0</v>
      </c>
      <c r="AT12" s="80">
        <v>0</v>
      </c>
      <c r="AU12" s="80">
        <v>0</v>
      </c>
      <c r="AV12" s="80">
        <v>0</v>
      </c>
      <c r="AW12" s="80">
        <v>0</v>
      </c>
      <c r="AX12" s="80">
        <v>0</v>
      </c>
      <c r="AY12" s="80">
        <v>0</v>
      </c>
      <c r="AZ12" s="80">
        <v>0</v>
      </c>
      <c r="BA12" s="80">
        <v>0</v>
      </c>
      <c r="BB12" s="80">
        <v>0</v>
      </c>
      <c r="BC12" s="80">
        <v>0</v>
      </c>
      <c r="BD12" s="80">
        <v>0</v>
      </c>
      <c r="BE12" s="80">
        <v>0</v>
      </c>
      <c r="BF12" s="80">
        <v>0</v>
      </c>
      <c r="BG12" s="80">
        <v>0</v>
      </c>
      <c r="BH12" s="80">
        <v>0</v>
      </c>
      <c r="BI12" s="80">
        <v>0</v>
      </c>
      <c r="BJ12" s="80">
        <v>0</v>
      </c>
      <c r="BK12" s="80">
        <v>0</v>
      </c>
      <c r="BL12" s="80">
        <v>0</v>
      </c>
      <c r="BM12" s="80">
        <v>0</v>
      </c>
      <c r="BN12" s="80">
        <v>0</v>
      </c>
      <c r="BO12" s="80">
        <v>0</v>
      </c>
      <c r="BP12" s="80">
        <v>0</v>
      </c>
      <c r="BQ12" s="80">
        <v>0</v>
      </c>
      <c r="BR12" s="80">
        <v>0</v>
      </c>
      <c r="BS12" s="80">
        <v>0</v>
      </c>
      <c r="BT12" s="80">
        <v>0</v>
      </c>
      <c r="BU12" s="80">
        <v>0</v>
      </c>
      <c r="BV12" s="80">
        <v>0</v>
      </c>
      <c r="BW12" s="80">
        <v>0</v>
      </c>
      <c r="BX12" s="80">
        <v>0</v>
      </c>
      <c r="BY12" s="80">
        <v>0</v>
      </c>
      <c r="BZ12" s="80">
        <v>0</v>
      </c>
      <c r="CA12" s="80">
        <v>0</v>
      </c>
      <c r="CB12" s="80">
        <v>0</v>
      </c>
      <c r="CC12" s="80">
        <v>0</v>
      </c>
      <c r="CD12" s="80">
        <v>0</v>
      </c>
      <c r="CE12" s="80">
        <v>0</v>
      </c>
      <c r="CF12" s="80">
        <v>0</v>
      </c>
      <c r="CG12" s="80">
        <v>0</v>
      </c>
      <c r="CH12" s="80">
        <v>0</v>
      </c>
      <c r="CI12" s="80">
        <v>0</v>
      </c>
      <c r="CJ12" s="80">
        <v>0</v>
      </c>
      <c r="CK12" s="80">
        <v>0</v>
      </c>
      <c r="CL12" s="80">
        <v>0</v>
      </c>
      <c r="CM12" s="80">
        <v>0</v>
      </c>
      <c r="CN12" s="80">
        <v>0</v>
      </c>
      <c r="CO12" s="80">
        <v>0</v>
      </c>
      <c r="CP12" s="80">
        <v>0</v>
      </c>
      <c r="CQ12" s="80">
        <v>0</v>
      </c>
      <c r="CR12" s="80">
        <v>0</v>
      </c>
      <c r="CS12" s="80">
        <v>0</v>
      </c>
      <c r="CT12" s="80">
        <v>0</v>
      </c>
      <c r="CU12" s="80">
        <v>0</v>
      </c>
      <c r="CV12" s="80">
        <v>0</v>
      </c>
      <c r="CW12" s="80">
        <v>0</v>
      </c>
      <c r="CX12" s="80">
        <v>0</v>
      </c>
      <c r="CY12" s="80">
        <v>0</v>
      </c>
      <c r="CZ12" s="80">
        <v>0</v>
      </c>
      <c r="DA12" s="80">
        <v>0</v>
      </c>
      <c r="DB12" s="80">
        <v>0</v>
      </c>
      <c r="DC12" s="80">
        <v>0</v>
      </c>
      <c r="DD12" s="80">
        <v>0</v>
      </c>
      <c r="DE12" s="80">
        <v>0</v>
      </c>
      <c r="DF12" s="80">
        <v>0</v>
      </c>
      <c r="DG12" s="80">
        <v>0</v>
      </c>
      <c r="DH12" s="80">
        <v>0</v>
      </c>
      <c r="DI12" s="80">
        <v>0</v>
      </c>
    </row>
    <row r="13" spans="1:113" ht="20.100000000000001" customHeight="1">
      <c r="A13" s="71" t="s">
        <v>36</v>
      </c>
      <c r="B13" s="71" t="s">
        <v>36</v>
      </c>
      <c r="C13" s="71" t="s">
        <v>36</v>
      </c>
      <c r="D13" s="71" t="s">
        <v>456</v>
      </c>
      <c r="E13" s="79">
        <f t="shared" si="0"/>
        <v>5514.48</v>
      </c>
      <c r="F13" s="79">
        <v>2831.65</v>
      </c>
      <c r="G13" s="79">
        <v>1384.93</v>
      </c>
      <c r="H13" s="79">
        <v>54.38</v>
      </c>
      <c r="I13" s="79">
        <v>0</v>
      </c>
      <c r="J13" s="79">
        <v>0</v>
      </c>
      <c r="K13" s="79">
        <v>1163.95</v>
      </c>
      <c r="L13" s="79">
        <v>0</v>
      </c>
      <c r="M13" s="79">
        <v>0</v>
      </c>
      <c r="N13" s="79">
        <v>0</v>
      </c>
      <c r="O13" s="80">
        <v>0</v>
      </c>
      <c r="P13" s="80">
        <v>30.64</v>
      </c>
      <c r="Q13" s="80">
        <v>0</v>
      </c>
      <c r="R13" s="80">
        <v>0</v>
      </c>
      <c r="S13" s="80">
        <v>197.75</v>
      </c>
      <c r="T13" s="80">
        <v>2636.45</v>
      </c>
      <c r="U13" s="80">
        <v>29.19</v>
      </c>
      <c r="V13" s="80">
        <v>33</v>
      </c>
      <c r="W13" s="80">
        <v>19.5</v>
      </c>
      <c r="X13" s="80">
        <v>3</v>
      </c>
      <c r="Y13" s="80">
        <v>18</v>
      </c>
      <c r="Z13" s="80">
        <v>64.09</v>
      </c>
      <c r="AA13" s="80">
        <v>37</v>
      </c>
      <c r="AB13" s="80">
        <v>0</v>
      </c>
      <c r="AC13" s="80">
        <v>77.56</v>
      </c>
      <c r="AD13" s="80">
        <v>230.9</v>
      </c>
      <c r="AE13" s="80">
        <v>0</v>
      </c>
      <c r="AF13" s="80">
        <v>115.14</v>
      </c>
      <c r="AG13" s="80">
        <v>1</v>
      </c>
      <c r="AH13" s="80">
        <v>12</v>
      </c>
      <c r="AI13" s="80">
        <v>6</v>
      </c>
      <c r="AJ13" s="80">
        <v>3</v>
      </c>
      <c r="AK13" s="80">
        <v>1134.51</v>
      </c>
      <c r="AL13" s="80">
        <v>0</v>
      </c>
      <c r="AM13" s="80">
        <v>2</v>
      </c>
      <c r="AN13" s="80">
        <v>296.99</v>
      </c>
      <c r="AO13" s="80">
        <v>196.4</v>
      </c>
      <c r="AP13" s="80">
        <v>52.81</v>
      </c>
      <c r="AQ13" s="80">
        <v>39.369999999999997</v>
      </c>
      <c r="AR13" s="80">
        <v>17.899999999999999</v>
      </c>
      <c r="AS13" s="80">
        <v>59</v>
      </c>
      <c r="AT13" s="80">
        <v>15</v>
      </c>
      <c r="AU13" s="80">
        <v>173.09</v>
      </c>
      <c r="AV13" s="80">
        <v>0.41</v>
      </c>
      <c r="AW13" s="80">
        <v>0</v>
      </c>
      <c r="AX13" s="80">
        <v>0</v>
      </c>
      <c r="AY13" s="80">
        <v>0</v>
      </c>
      <c r="AZ13" s="80">
        <v>0</v>
      </c>
      <c r="BA13" s="80">
        <v>0</v>
      </c>
      <c r="BB13" s="80">
        <v>0</v>
      </c>
      <c r="BC13" s="80">
        <v>0</v>
      </c>
      <c r="BD13" s="80">
        <v>0</v>
      </c>
      <c r="BE13" s="80">
        <v>0.41</v>
      </c>
      <c r="BF13" s="80">
        <v>0</v>
      </c>
      <c r="BG13" s="80">
        <v>0</v>
      </c>
      <c r="BH13" s="80">
        <v>0</v>
      </c>
      <c r="BI13" s="80">
        <v>0</v>
      </c>
      <c r="BJ13" s="80">
        <v>0</v>
      </c>
      <c r="BK13" s="80">
        <v>0</v>
      </c>
      <c r="BL13" s="80">
        <v>0</v>
      </c>
      <c r="BM13" s="80">
        <v>0</v>
      </c>
      <c r="BN13" s="80">
        <v>0</v>
      </c>
      <c r="BO13" s="80">
        <v>0</v>
      </c>
      <c r="BP13" s="80">
        <v>0</v>
      </c>
      <c r="BQ13" s="80">
        <v>0</v>
      </c>
      <c r="BR13" s="80">
        <v>0</v>
      </c>
      <c r="BS13" s="80">
        <v>0</v>
      </c>
      <c r="BT13" s="80">
        <v>0</v>
      </c>
      <c r="BU13" s="80">
        <v>0</v>
      </c>
      <c r="BV13" s="80">
        <v>0</v>
      </c>
      <c r="BW13" s="80">
        <v>0</v>
      </c>
      <c r="BX13" s="80">
        <v>0</v>
      </c>
      <c r="BY13" s="80">
        <v>0</v>
      </c>
      <c r="BZ13" s="80">
        <v>45.97</v>
      </c>
      <c r="CA13" s="80">
        <v>0</v>
      </c>
      <c r="CB13" s="80">
        <v>31.72</v>
      </c>
      <c r="CC13" s="80">
        <v>13</v>
      </c>
      <c r="CD13" s="80">
        <v>0</v>
      </c>
      <c r="CE13" s="80">
        <v>0</v>
      </c>
      <c r="CF13" s="80">
        <v>0</v>
      </c>
      <c r="CG13" s="80">
        <v>0</v>
      </c>
      <c r="CH13" s="80">
        <v>0</v>
      </c>
      <c r="CI13" s="80">
        <v>0</v>
      </c>
      <c r="CJ13" s="80">
        <v>0</v>
      </c>
      <c r="CK13" s="80">
        <v>0</v>
      </c>
      <c r="CL13" s="80">
        <v>0</v>
      </c>
      <c r="CM13" s="80">
        <v>0</v>
      </c>
      <c r="CN13" s="80">
        <v>0</v>
      </c>
      <c r="CO13" s="80">
        <v>0</v>
      </c>
      <c r="CP13" s="80">
        <v>0</v>
      </c>
      <c r="CQ13" s="80">
        <v>1.25</v>
      </c>
      <c r="CR13" s="80">
        <v>0</v>
      </c>
      <c r="CS13" s="80">
        <v>0</v>
      </c>
      <c r="CT13" s="80">
        <v>0</v>
      </c>
      <c r="CU13" s="80">
        <v>0</v>
      </c>
      <c r="CV13" s="80">
        <v>0</v>
      </c>
      <c r="CW13" s="80">
        <v>0</v>
      </c>
      <c r="CX13" s="80">
        <v>0</v>
      </c>
      <c r="CY13" s="80">
        <v>0</v>
      </c>
      <c r="CZ13" s="80">
        <v>0</v>
      </c>
      <c r="DA13" s="80">
        <v>0</v>
      </c>
      <c r="DB13" s="80">
        <v>0</v>
      </c>
      <c r="DC13" s="80">
        <v>0</v>
      </c>
      <c r="DD13" s="80">
        <v>0</v>
      </c>
      <c r="DE13" s="80">
        <v>0</v>
      </c>
      <c r="DF13" s="80">
        <v>0</v>
      </c>
      <c r="DG13" s="80">
        <v>0</v>
      </c>
      <c r="DH13" s="80">
        <v>0</v>
      </c>
      <c r="DI13" s="80">
        <v>0</v>
      </c>
    </row>
    <row r="14" spans="1:113" ht="20.100000000000001" customHeight="1">
      <c r="A14" s="71" t="s">
        <v>36</v>
      </c>
      <c r="B14" s="71" t="s">
        <v>36</v>
      </c>
      <c r="C14" s="71" t="s">
        <v>36</v>
      </c>
      <c r="D14" s="71" t="s">
        <v>457</v>
      </c>
      <c r="E14" s="79">
        <f t="shared" si="0"/>
        <v>10</v>
      </c>
      <c r="F14" s="79">
        <v>0</v>
      </c>
      <c r="G14" s="79">
        <v>0</v>
      </c>
      <c r="H14" s="79">
        <v>0</v>
      </c>
      <c r="I14" s="79">
        <v>0</v>
      </c>
      <c r="J14" s="79">
        <v>0</v>
      </c>
      <c r="K14" s="79">
        <v>0</v>
      </c>
      <c r="L14" s="79">
        <v>0</v>
      </c>
      <c r="M14" s="79">
        <v>0</v>
      </c>
      <c r="N14" s="79">
        <v>0</v>
      </c>
      <c r="O14" s="80">
        <v>0</v>
      </c>
      <c r="P14" s="80">
        <v>0</v>
      </c>
      <c r="Q14" s="80">
        <v>0</v>
      </c>
      <c r="R14" s="80">
        <v>0</v>
      </c>
      <c r="S14" s="80">
        <v>0</v>
      </c>
      <c r="T14" s="80">
        <v>10</v>
      </c>
      <c r="U14" s="80">
        <v>0</v>
      </c>
      <c r="V14" s="80">
        <v>1</v>
      </c>
      <c r="W14" s="80">
        <v>0</v>
      </c>
      <c r="X14" s="80">
        <v>0</v>
      </c>
      <c r="Y14" s="80">
        <v>0</v>
      </c>
      <c r="Z14" s="80">
        <v>0</v>
      </c>
      <c r="AA14" s="80">
        <v>0</v>
      </c>
      <c r="AB14" s="80">
        <v>0</v>
      </c>
      <c r="AC14" s="80">
        <v>0</v>
      </c>
      <c r="AD14" s="80">
        <v>0</v>
      </c>
      <c r="AE14" s="80">
        <v>0</v>
      </c>
      <c r="AF14" s="80">
        <v>1</v>
      </c>
      <c r="AG14" s="80">
        <v>0</v>
      </c>
      <c r="AH14" s="80">
        <v>0</v>
      </c>
      <c r="AI14" s="80">
        <v>0</v>
      </c>
      <c r="AJ14" s="80">
        <v>0</v>
      </c>
      <c r="AK14" s="80">
        <v>6</v>
      </c>
      <c r="AL14" s="80">
        <v>0</v>
      </c>
      <c r="AM14" s="80">
        <v>0</v>
      </c>
      <c r="AN14" s="80">
        <v>0</v>
      </c>
      <c r="AO14" s="80">
        <v>0</v>
      </c>
      <c r="AP14" s="80">
        <v>0</v>
      </c>
      <c r="AQ14" s="80">
        <v>0</v>
      </c>
      <c r="AR14" s="80">
        <v>0</v>
      </c>
      <c r="AS14" s="80">
        <v>0</v>
      </c>
      <c r="AT14" s="80">
        <v>0</v>
      </c>
      <c r="AU14" s="80">
        <v>2</v>
      </c>
      <c r="AV14" s="80">
        <v>0</v>
      </c>
      <c r="AW14" s="80">
        <v>0</v>
      </c>
      <c r="AX14" s="80">
        <v>0</v>
      </c>
      <c r="AY14" s="80">
        <v>0</v>
      </c>
      <c r="AZ14" s="80">
        <v>0</v>
      </c>
      <c r="BA14" s="80">
        <v>0</v>
      </c>
      <c r="BB14" s="80">
        <v>0</v>
      </c>
      <c r="BC14" s="80">
        <v>0</v>
      </c>
      <c r="BD14" s="80">
        <v>0</v>
      </c>
      <c r="BE14" s="80">
        <v>0</v>
      </c>
      <c r="BF14" s="80">
        <v>0</v>
      </c>
      <c r="BG14" s="80">
        <v>0</v>
      </c>
      <c r="BH14" s="80">
        <v>0</v>
      </c>
      <c r="BI14" s="80">
        <v>0</v>
      </c>
      <c r="BJ14" s="80">
        <v>0</v>
      </c>
      <c r="BK14" s="80">
        <v>0</v>
      </c>
      <c r="BL14" s="80">
        <v>0</v>
      </c>
      <c r="BM14" s="80">
        <v>0</v>
      </c>
      <c r="BN14" s="80">
        <v>0</v>
      </c>
      <c r="BO14" s="80">
        <v>0</v>
      </c>
      <c r="BP14" s="80">
        <v>0</v>
      </c>
      <c r="BQ14" s="80">
        <v>0</v>
      </c>
      <c r="BR14" s="80">
        <v>0</v>
      </c>
      <c r="BS14" s="80">
        <v>0</v>
      </c>
      <c r="BT14" s="80">
        <v>0</v>
      </c>
      <c r="BU14" s="80">
        <v>0</v>
      </c>
      <c r="BV14" s="80">
        <v>0</v>
      </c>
      <c r="BW14" s="80">
        <v>0</v>
      </c>
      <c r="BX14" s="80">
        <v>0</v>
      </c>
      <c r="BY14" s="80">
        <v>0</v>
      </c>
      <c r="BZ14" s="80">
        <v>0</v>
      </c>
      <c r="CA14" s="80">
        <v>0</v>
      </c>
      <c r="CB14" s="80">
        <v>0</v>
      </c>
      <c r="CC14" s="80">
        <v>0</v>
      </c>
      <c r="CD14" s="80">
        <v>0</v>
      </c>
      <c r="CE14" s="80">
        <v>0</v>
      </c>
      <c r="CF14" s="80">
        <v>0</v>
      </c>
      <c r="CG14" s="80">
        <v>0</v>
      </c>
      <c r="CH14" s="80">
        <v>0</v>
      </c>
      <c r="CI14" s="80">
        <v>0</v>
      </c>
      <c r="CJ14" s="80">
        <v>0</v>
      </c>
      <c r="CK14" s="80">
        <v>0</v>
      </c>
      <c r="CL14" s="80">
        <v>0</v>
      </c>
      <c r="CM14" s="80">
        <v>0</v>
      </c>
      <c r="CN14" s="80">
        <v>0</v>
      </c>
      <c r="CO14" s="80">
        <v>0</v>
      </c>
      <c r="CP14" s="80">
        <v>0</v>
      </c>
      <c r="CQ14" s="80">
        <v>0</v>
      </c>
      <c r="CR14" s="80">
        <v>0</v>
      </c>
      <c r="CS14" s="80">
        <v>0</v>
      </c>
      <c r="CT14" s="80">
        <v>0</v>
      </c>
      <c r="CU14" s="80">
        <v>0</v>
      </c>
      <c r="CV14" s="80">
        <v>0</v>
      </c>
      <c r="CW14" s="80">
        <v>0</v>
      </c>
      <c r="CX14" s="80">
        <v>0</v>
      </c>
      <c r="CY14" s="80">
        <v>0</v>
      </c>
      <c r="CZ14" s="80">
        <v>0</v>
      </c>
      <c r="DA14" s="80">
        <v>0</v>
      </c>
      <c r="DB14" s="80">
        <v>0</v>
      </c>
      <c r="DC14" s="80">
        <v>0</v>
      </c>
      <c r="DD14" s="80">
        <v>0</v>
      </c>
      <c r="DE14" s="80">
        <v>0</v>
      </c>
      <c r="DF14" s="80">
        <v>0</v>
      </c>
      <c r="DG14" s="80">
        <v>0</v>
      </c>
      <c r="DH14" s="80">
        <v>0</v>
      </c>
      <c r="DI14" s="80">
        <v>0</v>
      </c>
    </row>
    <row r="15" spans="1:113" ht="20.100000000000001" customHeight="1">
      <c r="A15" s="71" t="s">
        <v>203</v>
      </c>
      <c r="B15" s="71" t="s">
        <v>101</v>
      </c>
      <c r="C15" s="71" t="s">
        <v>152</v>
      </c>
      <c r="D15" s="71" t="s">
        <v>231</v>
      </c>
      <c r="E15" s="79">
        <f t="shared" si="0"/>
        <v>10</v>
      </c>
      <c r="F15" s="79">
        <v>0</v>
      </c>
      <c r="G15" s="79">
        <v>0</v>
      </c>
      <c r="H15" s="79">
        <v>0</v>
      </c>
      <c r="I15" s="79">
        <v>0</v>
      </c>
      <c r="J15" s="79">
        <v>0</v>
      </c>
      <c r="K15" s="79">
        <v>0</v>
      </c>
      <c r="L15" s="79">
        <v>0</v>
      </c>
      <c r="M15" s="79">
        <v>0</v>
      </c>
      <c r="N15" s="79">
        <v>0</v>
      </c>
      <c r="O15" s="80">
        <v>0</v>
      </c>
      <c r="P15" s="80">
        <v>0</v>
      </c>
      <c r="Q15" s="80">
        <v>0</v>
      </c>
      <c r="R15" s="80">
        <v>0</v>
      </c>
      <c r="S15" s="80">
        <v>0</v>
      </c>
      <c r="T15" s="80">
        <v>10</v>
      </c>
      <c r="U15" s="80">
        <v>0</v>
      </c>
      <c r="V15" s="80">
        <v>1</v>
      </c>
      <c r="W15" s="80">
        <v>0</v>
      </c>
      <c r="X15" s="80">
        <v>0</v>
      </c>
      <c r="Y15" s="80">
        <v>0</v>
      </c>
      <c r="Z15" s="80">
        <v>0</v>
      </c>
      <c r="AA15" s="80">
        <v>0</v>
      </c>
      <c r="AB15" s="80">
        <v>0</v>
      </c>
      <c r="AC15" s="80">
        <v>0</v>
      </c>
      <c r="AD15" s="80">
        <v>0</v>
      </c>
      <c r="AE15" s="80">
        <v>0</v>
      </c>
      <c r="AF15" s="80">
        <v>1</v>
      </c>
      <c r="AG15" s="80">
        <v>0</v>
      </c>
      <c r="AH15" s="80">
        <v>0</v>
      </c>
      <c r="AI15" s="80">
        <v>0</v>
      </c>
      <c r="AJ15" s="80">
        <v>0</v>
      </c>
      <c r="AK15" s="80">
        <v>6</v>
      </c>
      <c r="AL15" s="80">
        <v>0</v>
      </c>
      <c r="AM15" s="80">
        <v>0</v>
      </c>
      <c r="AN15" s="80">
        <v>0</v>
      </c>
      <c r="AO15" s="80">
        <v>0</v>
      </c>
      <c r="AP15" s="80">
        <v>0</v>
      </c>
      <c r="AQ15" s="80">
        <v>0</v>
      </c>
      <c r="AR15" s="80">
        <v>0</v>
      </c>
      <c r="AS15" s="80">
        <v>0</v>
      </c>
      <c r="AT15" s="80">
        <v>0</v>
      </c>
      <c r="AU15" s="80">
        <v>2</v>
      </c>
      <c r="AV15" s="80">
        <v>0</v>
      </c>
      <c r="AW15" s="80">
        <v>0</v>
      </c>
      <c r="AX15" s="80">
        <v>0</v>
      </c>
      <c r="AY15" s="80">
        <v>0</v>
      </c>
      <c r="AZ15" s="80">
        <v>0</v>
      </c>
      <c r="BA15" s="80">
        <v>0</v>
      </c>
      <c r="BB15" s="80">
        <v>0</v>
      </c>
      <c r="BC15" s="80">
        <v>0</v>
      </c>
      <c r="BD15" s="80">
        <v>0</v>
      </c>
      <c r="BE15" s="80">
        <v>0</v>
      </c>
      <c r="BF15" s="80">
        <v>0</v>
      </c>
      <c r="BG15" s="80">
        <v>0</v>
      </c>
      <c r="BH15" s="80">
        <v>0</v>
      </c>
      <c r="BI15" s="80">
        <v>0</v>
      </c>
      <c r="BJ15" s="80">
        <v>0</v>
      </c>
      <c r="BK15" s="80">
        <v>0</v>
      </c>
      <c r="BL15" s="80">
        <v>0</v>
      </c>
      <c r="BM15" s="80">
        <v>0</v>
      </c>
      <c r="BN15" s="80">
        <v>0</v>
      </c>
      <c r="BO15" s="80">
        <v>0</v>
      </c>
      <c r="BP15" s="80">
        <v>0</v>
      </c>
      <c r="BQ15" s="80">
        <v>0</v>
      </c>
      <c r="BR15" s="80">
        <v>0</v>
      </c>
      <c r="BS15" s="80">
        <v>0</v>
      </c>
      <c r="BT15" s="80">
        <v>0</v>
      </c>
      <c r="BU15" s="80">
        <v>0</v>
      </c>
      <c r="BV15" s="80">
        <v>0</v>
      </c>
      <c r="BW15" s="80">
        <v>0</v>
      </c>
      <c r="BX15" s="80">
        <v>0</v>
      </c>
      <c r="BY15" s="80">
        <v>0</v>
      </c>
      <c r="BZ15" s="80">
        <v>0</v>
      </c>
      <c r="CA15" s="80">
        <v>0</v>
      </c>
      <c r="CB15" s="80">
        <v>0</v>
      </c>
      <c r="CC15" s="80">
        <v>0</v>
      </c>
      <c r="CD15" s="80">
        <v>0</v>
      </c>
      <c r="CE15" s="80">
        <v>0</v>
      </c>
      <c r="CF15" s="80">
        <v>0</v>
      </c>
      <c r="CG15" s="80">
        <v>0</v>
      </c>
      <c r="CH15" s="80">
        <v>0</v>
      </c>
      <c r="CI15" s="80">
        <v>0</v>
      </c>
      <c r="CJ15" s="80">
        <v>0</v>
      </c>
      <c r="CK15" s="80">
        <v>0</v>
      </c>
      <c r="CL15" s="80">
        <v>0</v>
      </c>
      <c r="CM15" s="80">
        <v>0</v>
      </c>
      <c r="CN15" s="80">
        <v>0</v>
      </c>
      <c r="CO15" s="80">
        <v>0</v>
      </c>
      <c r="CP15" s="80">
        <v>0</v>
      </c>
      <c r="CQ15" s="80">
        <v>0</v>
      </c>
      <c r="CR15" s="80">
        <v>0</v>
      </c>
      <c r="CS15" s="80">
        <v>0</v>
      </c>
      <c r="CT15" s="80">
        <v>0</v>
      </c>
      <c r="CU15" s="80">
        <v>0</v>
      </c>
      <c r="CV15" s="80">
        <v>0</v>
      </c>
      <c r="CW15" s="80">
        <v>0</v>
      </c>
      <c r="CX15" s="80">
        <v>0</v>
      </c>
      <c r="CY15" s="80">
        <v>0</v>
      </c>
      <c r="CZ15" s="80">
        <v>0</v>
      </c>
      <c r="DA15" s="80">
        <v>0</v>
      </c>
      <c r="DB15" s="80">
        <v>0</v>
      </c>
      <c r="DC15" s="80">
        <v>0</v>
      </c>
      <c r="DD15" s="80">
        <v>0</v>
      </c>
      <c r="DE15" s="80">
        <v>0</v>
      </c>
      <c r="DF15" s="80">
        <v>0</v>
      </c>
      <c r="DG15" s="80">
        <v>0</v>
      </c>
      <c r="DH15" s="80">
        <v>0</v>
      </c>
      <c r="DI15" s="80">
        <v>0</v>
      </c>
    </row>
    <row r="16" spans="1:113" ht="20.100000000000001" customHeight="1">
      <c r="A16" s="71" t="s">
        <v>36</v>
      </c>
      <c r="B16" s="71" t="s">
        <v>36</v>
      </c>
      <c r="C16" s="71" t="s">
        <v>36</v>
      </c>
      <c r="D16" s="71" t="s">
        <v>458</v>
      </c>
      <c r="E16" s="79">
        <f t="shared" si="0"/>
        <v>3594.98</v>
      </c>
      <c r="F16" s="79">
        <v>1630.6</v>
      </c>
      <c r="G16" s="79">
        <v>860.52</v>
      </c>
      <c r="H16" s="79">
        <v>42.52</v>
      </c>
      <c r="I16" s="79">
        <v>0</v>
      </c>
      <c r="J16" s="79">
        <v>0</v>
      </c>
      <c r="K16" s="79">
        <v>684.54</v>
      </c>
      <c r="L16" s="79">
        <v>0</v>
      </c>
      <c r="M16" s="79">
        <v>0</v>
      </c>
      <c r="N16" s="79">
        <v>0</v>
      </c>
      <c r="O16" s="80">
        <v>0</v>
      </c>
      <c r="P16" s="80">
        <v>12.17</v>
      </c>
      <c r="Q16" s="80">
        <v>0</v>
      </c>
      <c r="R16" s="80">
        <v>0</v>
      </c>
      <c r="S16" s="80">
        <v>30.85</v>
      </c>
      <c r="T16" s="80">
        <v>1926.1</v>
      </c>
      <c r="U16" s="80">
        <v>14.19</v>
      </c>
      <c r="V16" s="80">
        <v>0</v>
      </c>
      <c r="W16" s="80">
        <v>0.5</v>
      </c>
      <c r="X16" s="80">
        <v>1</v>
      </c>
      <c r="Y16" s="80">
        <v>12</v>
      </c>
      <c r="Z16" s="80">
        <v>53.09</v>
      </c>
      <c r="AA16" s="80">
        <v>4</v>
      </c>
      <c r="AB16" s="80">
        <v>0</v>
      </c>
      <c r="AC16" s="80">
        <v>77.56</v>
      </c>
      <c r="AD16" s="80">
        <v>145.9</v>
      </c>
      <c r="AE16" s="80">
        <v>0</v>
      </c>
      <c r="AF16" s="80">
        <v>66.790000000000006</v>
      </c>
      <c r="AG16" s="80">
        <v>0</v>
      </c>
      <c r="AH16" s="80">
        <v>1</v>
      </c>
      <c r="AI16" s="80">
        <v>0</v>
      </c>
      <c r="AJ16" s="80">
        <v>1</v>
      </c>
      <c r="AK16" s="80">
        <v>983.51</v>
      </c>
      <c r="AL16" s="80">
        <v>0</v>
      </c>
      <c r="AM16" s="80">
        <v>0</v>
      </c>
      <c r="AN16" s="80">
        <v>253.99</v>
      </c>
      <c r="AO16" s="80">
        <v>93.4</v>
      </c>
      <c r="AP16" s="80">
        <v>29.81</v>
      </c>
      <c r="AQ16" s="80">
        <v>23.64</v>
      </c>
      <c r="AR16" s="80">
        <v>13.9</v>
      </c>
      <c r="AS16" s="80">
        <v>45</v>
      </c>
      <c r="AT16" s="80">
        <v>0</v>
      </c>
      <c r="AU16" s="80">
        <v>105.82</v>
      </c>
      <c r="AV16" s="80">
        <v>0.31</v>
      </c>
      <c r="AW16" s="80">
        <v>0</v>
      </c>
      <c r="AX16" s="80">
        <v>0</v>
      </c>
      <c r="AY16" s="80">
        <v>0</v>
      </c>
      <c r="AZ16" s="80">
        <v>0</v>
      </c>
      <c r="BA16" s="80">
        <v>0</v>
      </c>
      <c r="BB16" s="80">
        <v>0</v>
      </c>
      <c r="BC16" s="80">
        <v>0</v>
      </c>
      <c r="BD16" s="80">
        <v>0</v>
      </c>
      <c r="BE16" s="80">
        <v>0.31</v>
      </c>
      <c r="BF16" s="80">
        <v>0</v>
      </c>
      <c r="BG16" s="80">
        <v>0</v>
      </c>
      <c r="BH16" s="80">
        <v>0</v>
      </c>
      <c r="BI16" s="80">
        <v>0</v>
      </c>
      <c r="BJ16" s="80">
        <v>0</v>
      </c>
      <c r="BK16" s="80">
        <v>0</v>
      </c>
      <c r="BL16" s="80">
        <v>0</v>
      </c>
      <c r="BM16" s="80">
        <v>0</v>
      </c>
      <c r="BN16" s="80">
        <v>0</v>
      </c>
      <c r="BO16" s="80">
        <v>0</v>
      </c>
      <c r="BP16" s="80">
        <v>0</v>
      </c>
      <c r="BQ16" s="80">
        <v>0</v>
      </c>
      <c r="BR16" s="80">
        <v>0</v>
      </c>
      <c r="BS16" s="80">
        <v>0</v>
      </c>
      <c r="BT16" s="80">
        <v>0</v>
      </c>
      <c r="BU16" s="80">
        <v>0</v>
      </c>
      <c r="BV16" s="80">
        <v>0</v>
      </c>
      <c r="BW16" s="80">
        <v>0</v>
      </c>
      <c r="BX16" s="80">
        <v>0</v>
      </c>
      <c r="BY16" s="80">
        <v>0</v>
      </c>
      <c r="BZ16" s="80">
        <v>37.97</v>
      </c>
      <c r="CA16" s="80">
        <v>0</v>
      </c>
      <c r="CB16" s="80">
        <v>31.72</v>
      </c>
      <c r="CC16" s="80">
        <v>5</v>
      </c>
      <c r="CD16" s="80">
        <v>0</v>
      </c>
      <c r="CE16" s="80">
        <v>0</v>
      </c>
      <c r="CF16" s="80">
        <v>0</v>
      </c>
      <c r="CG16" s="80">
        <v>0</v>
      </c>
      <c r="CH16" s="80">
        <v>0</v>
      </c>
      <c r="CI16" s="80">
        <v>0</v>
      </c>
      <c r="CJ16" s="80">
        <v>0</v>
      </c>
      <c r="CK16" s="80">
        <v>0</v>
      </c>
      <c r="CL16" s="80">
        <v>0</v>
      </c>
      <c r="CM16" s="80">
        <v>0</v>
      </c>
      <c r="CN16" s="80">
        <v>0</v>
      </c>
      <c r="CO16" s="80">
        <v>0</v>
      </c>
      <c r="CP16" s="80">
        <v>0</v>
      </c>
      <c r="CQ16" s="80">
        <v>1.25</v>
      </c>
      <c r="CR16" s="80">
        <v>0</v>
      </c>
      <c r="CS16" s="80">
        <v>0</v>
      </c>
      <c r="CT16" s="80">
        <v>0</v>
      </c>
      <c r="CU16" s="80">
        <v>0</v>
      </c>
      <c r="CV16" s="80">
        <v>0</v>
      </c>
      <c r="CW16" s="80">
        <v>0</v>
      </c>
      <c r="CX16" s="80">
        <v>0</v>
      </c>
      <c r="CY16" s="80">
        <v>0</v>
      </c>
      <c r="CZ16" s="80">
        <v>0</v>
      </c>
      <c r="DA16" s="80">
        <v>0</v>
      </c>
      <c r="DB16" s="80">
        <v>0</v>
      </c>
      <c r="DC16" s="80">
        <v>0</v>
      </c>
      <c r="DD16" s="80">
        <v>0</v>
      </c>
      <c r="DE16" s="80">
        <v>0</v>
      </c>
      <c r="DF16" s="80">
        <v>0</v>
      </c>
      <c r="DG16" s="80">
        <v>0</v>
      </c>
      <c r="DH16" s="80">
        <v>0</v>
      </c>
      <c r="DI16" s="80">
        <v>0</v>
      </c>
    </row>
    <row r="17" spans="1:113" ht="20.100000000000001" customHeight="1">
      <c r="A17" s="71" t="s">
        <v>203</v>
      </c>
      <c r="B17" s="71" t="s">
        <v>87</v>
      </c>
      <c r="C17" s="71" t="s">
        <v>91</v>
      </c>
      <c r="D17" s="71" t="s">
        <v>220</v>
      </c>
      <c r="E17" s="79">
        <f t="shared" si="0"/>
        <v>2180.5</v>
      </c>
      <c r="F17" s="79">
        <v>1630.6</v>
      </c>
      <c r="G17" s="79">
        <v>860.52</v>
      </c>
      <c r="H17" s="79">
        <v>42.52</v>
      </c>
      <c r="I17" s="79">
        <v>0</v>
      </c>
      <c r="J17" s="79">
        <v>0</v>
      </c>
      <c r="K17" s="79">
        <v>684.54</v>
      </c>
      <c r="L17" s="79">
        <v>0</v>
      </c>
      <c r="M17" s="79">
        <v>0</v>
      </c>
      <c r="N17" s="79">
        <v>0</v>
      </c>
      <c r="O17" s="80">
        <v>0</v>
      </c>
      <c r="P17" s="80">
        <v>12.17</v>
      </c>
      <c r="Q17" s="80">
        <v>0</v>
      </c>
      <c r="R17" s="80">
        <v>0</v>
      </c>
      <c r="S17" s="80">
        <v>30.85</v>
      </c>
      <c r="T17" s="80">
        <v>549.59</v>
      </c>
      <c r="U17" s="80">
        <v>14.19</v>
      </c>
      <c r="V17" s="80">
        <v>0</v>
      </c>
      <c r="W17" s="80">
        <v>0</v>
      </c>
      <c r="X17" s="80">
        <v>1</v>
      </c>
      <c r="Y17" s="80">
        <v>12</v>
      </c>
      <c r="Z17" s="80">
        <v>53.09</v>
      </c>
      <c r="AA17" s="80">
        <v>4</v>
      </c>
      <c r="AB17" s="80">
        <v>0</v>
      </c>
      <c r="AC17" s="80">
        <v>77.56</v>
      </c>
      <c r="AD17" s="80">
        <v>145.9</v>
      </c>
      <c r="AE17" s="80">
        <v>0</v>
      </c>
      <c r="AF17" s="80">
        <v>24.79</v>
      </c>
      <c r="AG17" s="80">
        <v>0</v>
      </c>
      <c r="AH17" s="80">
        <v>1</v>
      </c>
      <c r="AI17" s="80">
        <v>0</v>
      </c>
      <c r="AJ17" s="80">
        <v>1</v>
      </c>
      <c r="AK17" s="80">
        <v>0</v>
      </c>
      <c r="AL17" s="80">
        <v>0</v>
      </c>
      <c r="AM17" s="80">
        <v>0</v>
      </c>
      <c r="AN17" s="80">
        <v>50.71</v>
      </c>
      <c r="AO17" s="80">
        <v>0</v>
      </c>
      <c r="AP17" s="80">
        <v>29.81</v>
      </c>
      <c r="AQ17" s="80">
        <v>23.64</v>
      </c>
      <c r="AR17" s="80">
        <v>13.9</v>
      </c>
      <c r="AS17" s="80">
        <v>45</v>
      </c>
      <c r="AT17" s="80">
        <v>0</v>
      </c>
      <c r="AU17" s="80">
        <v>52</v>
      </c>
      <c r="AV17" s="80">
        <v>0.31</v>
      </c>
      <c r="AW17" s="80">
        <v>0</v>
      </c>
      <c r="AX17" s="80">
        <v>0</v>
      </c>
      <c r="AY17" s="80">
        <v>0</v>
      </c>
      <c r="AZ17" s="80">
        <v>0</v>
      </c>
      <c r="BA17" s="80">
        <v>0</v>
      </c>
      <c r="BB17" s="80">
        <v>0</v>
      </c>
      <c r="BC17" s="80">
        <v>0</v>
      </c>
      <c r="BD17" s="80">
        <v>0</v>
      </c>
      <c r="BE17" s="80">
        <v>0.31</v>
      </c>
      <c r="BF17" s="80">
        <v>0</v>
      </c>
      <c r="BG17" s="80">
        <v>0</v>
      </c>
      <c r="BH17" s="80">
        <v>0</v>
      </c>
      <c r="BI17" s="80">
        <v>0</v>
      </c>
      <c r="BJ17" s="80">
        <v>0</v>
      </c>
      <c r="BK17" s="80">
        <v>0</v>
      </c>
      <c r="BL17" s="80">
        <v>0</v>
      </c>
      <c r="BM17" s="80">
        <v>0</v>
      </c>
      <c r="BN17" s="80">
        <v>0</v>
      </c>
      <c r="BO17" s="80">
        <v>0</v>
      </c>
      <c r="BP17" s="80">
        <v>0</v>
      </c>
      <c r="BQ17" s="80">
        <v>0</v>
      </c>
      <c r="BR17" s="80">
        <v>0</v>
      </c>
      <c r="BS17" s="80">
        <v>0</v>
      </c>
      <c r="BT17" s="80">
        <v>0</v>
      </c>
      <c r="BU17" s="80">
        <v>0</v>
      </c>
      <c r="BV17" s="80">
        <v>0</v>
      </c>
      <c r="BW17" s="80">
        <v>0</v>
      </c>
      <c r="BX17" s="80">
        <v>0</v>
      </c>
      <c r="BY17" s="80">
        <v>0</v>
      </c>
      <c r="BZ17" s="80">
        <v>0</v>
      </c>
      <c r="CA17" s="80">
        <v>0</v>
      </c>
      <c r="CB17" s="80">
        <v>0</v>
      </c>
      <c r="CC17" s="80">
        <v>0</v>
      </c>
      <c r="CD17" s="80">
        <v>0</v>
      </c>
      <c r="CE17" s="80">
        <v>0</v>
      </c>
      <c r="CF17" s="80">
        <v>0</v>
      </c>
      <c r="CG17" s="80">
        <v>0</v>
      </c>
      <c r="CH17" s="80">
        <v>0</v>
      </c>
      <c r="CI17" s="80">
        <v>0</v>
      </c>
      <c r="CJ17" s="80">
        <v>0</v>
      </c>
      <c r="CK17" s="80">
        <v>0</v>
      </c>
      <c r="CL17" s="80">
        <v>0</v>
      </c>
      <c r="CM17" s="80">
        <v>0</v>
      </c>
      <c r="CN17" s="80">
        <v>0</v>
      </c>
      <c r="CO17" s="80">
        <v>0</v>
      </c>
      <c r="CP17" s="80">
        <v>0</v>
      </c>
      <c r="CQ17" s="80">
        <v>0</v>
      </c>
      <c r="CR17" s="80">
        <v>0</v>
      </c>
      <c r="CS17" s="80">
        <v>0</v>
      </c>
      <c r="CT17" s="80">
        <v>0</v>
      </c>
      <c r="CU17" s="80">
        <v>0</v>
      </c>
      <c r="CV17" s="80">
        <v>0</v>
      </c>
      <c r="CW17" s="80">
        <v>0</v>
      </c>
      <c r="CX17" s="80">
        <v>0</v>
      </c>
      <c r="CY17" s="80">
        <v>0</v>
      </c>
      <c r="CZ17" s="80">
        <v>0</v>
      </c>
      <c r="DA17" s="80">
        <v>0</v>
      </c>
      <c r="DB17" s="80">
        <v>0</v>
      </c>
      <c r="DC17" s="80">
        <v>0</v>
      </c>
      <c r="DD17" s="80">
        <v>0</v>
      </c>
      <c r="DE17" s="80">
        <v>0</v>
      </c>
      <c r="DF17" s="80">
        <v>0</v>
      </c>
      <c r="DG17" s="80">
        <v>0</v>
      </c>
      <c r="DH17" s="80">
        <v>0</v>
      </c>
      <c r="DI17" s="80">
        <v>0</v>
      </c>
    </row>
    <row r="18" spans="1:113" ht="20.100000000000001" customHeight="1">
      <c r="A18" s="71" t="s">
        <v>203</v>
      </c>
      <c r="B18" s="71" t="s">
        <v>87</v>
      </c>
      <c r="C18" s="71" t="s">
        <v>101</v>
      </c>
      <c r="D18" s="71" t="s">
        <v>204</v>
      </c>
      <c r="E18" s="79">
        <f t="shared" si="0"/>
        <v>1414.48</v>
      </c>
      <c r="F18" s="79">
        <v>0</v>
      </c>
      <c r="G18" s="79">
        <v>0</v>
      </c>
      <c r="H18" s="79">
        <v>0</v>
      </c>
      <c r="I18" s="79">
        <v>0</v>
      </c>
      <c r="J18" s="79">
        <v>0</v>
      </c>
      <c r="K18" s="79">
        <v>0</v>
      </c>
      <c r="L18" s="79">
        <v>0</v>
      </c>
      <c r="M18" s="79">
        <v>0</v>
      </c>
      <c r="N18" s="79">
        <v>0</v>
      </c>
      <c r="O18" s="80">
        <v>0</v>
      </c>
      <c r="P18" s="80">
        <v>0</v>
      </c>
      <c r="Q18" s="80">
        <v>0</v>
      </c>
      <c r="R18" s="80">
        <v>0</v>
      </c>
      <c r="S18" s="80">
        <v>0</v>
      </c>
      <c r="T18" s="80">
        <v>1376.51</v>
      </c>
      <c r="U18" s="80">
        <v>0</v>
      </c>
      <c r="V18" s="80">
        <v>0</v>
      </c>
      <c r="W18" s="80">
        <v>0.5</v>
      </c>
      <c r="X18" s="80">
        <v>0</v>
      </c>
      <c r="Y18" s="80">
        <v>0</v>
      </c>
      <c r="Z18" s="80">
        <v>0</v>
      </c>
      <c r="AA18" s="80">
        <v>0</v>
      </c>
      <c r="AB18" s="80">
        <v>0</v>
      </c>
      <c r="AC18" s="80">
        <v>0</v>
      </c>
      <c r="AD18" s="80">
        <v>0</v>
      </c>
      <c r="AE18" s="80">
        <v>0</v>
      </c>
      <c r="AF18" s="80">
        <v>42</v>
      </c>
      <c r="AG18" s="80">
        <v>0</v>
      </c>
      <c r="AH18" s="80">
        <v>0</v>
      </c>
      <c r="AI18" s="80">
        <v>0</v>
      </c>
      <c r="AJ18" s="80">
        <v>0</v>
      </c>
      <c r="AK18" s="80">
        <v>983.51</v>
      </c>
      <c r="AL18" s="80">
        <v>0</v>
      </c>
      <c r="AM18" s="80">
        <v>0</v>
      </c>
      <c r="AN18" s="80">
        <v>203.28</v>
      </c>
      <c r="AO18" s="80">
        <v>93.4</v>
      </c>
      <c r="AP18" s="80">
        <v>0</v>
      </c>
      <c r="AQ18" s="80">
        <v>0</v>
      </c>
      <c r="AR18" s="80">
        <v>0</v>
      </c>
      <c r="AS18" s="80">
        <v>0</v>
      </c>
      <c r="AT18" s="80">
        <v>0</v>
      </c>
      <c r="AU18" s="80">
        <v>53.82</v>
      </c>
      <c r="AV18" s="80">
        <v>0</v>
      </c>
      <c r="AW18" s="80">
        <v>0</v>
      </c>
      <c r="AX18" s="80">
        <v>0</v>
      </c>
      <c r="AY18" s="80">
        <v>0</v>
      </c>
      <c r="AZ18" s="80">
        <v>0</v>
      </c>
      <c r="BA18" s="80">
        <v>0</v>
      </c>
      <c r="BB18" s="80">
        <v>0</v>
      </c>
      <c r="BC18" s="80">
        <v>0</v>
      </c>
      <c r="BD18" s="80">
        <v>0</v>
      </c>
      <c r="BE18" s="80">
        <v>0</v>
      </c>
      <c r="BF18" s="80">
        <v>0</v>
      </c>
      <c r="BG18" s="80">
        <v>0</v>
      </c>
      <c r="BH18" s="80">
        <v>0</v>
      </c>
      <c r="BI18" s="80">
        <v>0</v>
      </c>
      <c r="BJ18" s="80">
        <v>0</v>
      </c>
      <c r="BK18" s="80">
        <v>0</v>
      </c>
      <c r="BL18" s="80">
        <v>0</v>
      </c>
      <c r="BM18" s="80">
        <v>0</v>
      </c>
      <c r="BN18" s="80">
        <v>0</v>
      </c>
      <c r="BO18" s="80">
        <v>0</v>
      </c>
      <c r="BP18" s="80">
        <v>0</v>
      </c>
      <c r="BQ18" s="80">
        <v>0</v>
      </c>
      <c r="BR18" s="80">
        <v>0</v>
      </c>
      <c r="BS18" s="80">
        <v>0</v>
      </c>
      <c r="BT18" s="80">
        <v>0</v>
      </c>
      <c r="BU18" s="80">
        <v>0</v>
      </c>
      <c r="BV18" s="80">
        <v>0</v>
      </c>
      <c r="BW18" s="80">
        <v>0</v>
      </c>
      <c r="BX18" s="80">
        <v>0</v>
      </c>
      <c r="BY18" s="80">
        <v>0</v>
      </c>
      <c r="BZ18" s="80">
        <v>37.97</v>
      </c>
      <c r="CA18" s="80">
        <v>0</v>
      </c>
      <c r="CB18" s="80">
        <v>31.72</v>
      </c>
      <c r="CC18" s="80">
        <v>5</v>
      </c>
      <c r="CD18" s="80">
        <v>0</v>
      </c>
      <c r="CE18" s="80">
        <v>0</v>
      </c>
      <c r="CF18" s="80">
        <v>0</v>
      </c>
      <c r="CG18" s="80">
        <v>0</v>
      </c>
      <c r="CH18" s="80">
        <v>0</v>
      </c>
      <c r="CI18" s="80">
        <v>0</v>
      </c>
      <c r="CJ18" s="80">
        <v>0</v>
      </c>
      <c r="CK18" s="80">
        <v>0</v>
      </c>
      <c r="CL18" s="80">
        <v>0</v>
      </c>
      <c r="CM18" s="80">
        <v>0</v>
      </c>
      <c r="CN18" s="80">
        <v>0</v>
      </c>
      <c r="CO18" s="80">
        <v>0</v>
      </c>
      <c r="CP18" s="80">
        <v>0</v>
      </c>
      <c r="CQ18" s="80">
        <v>1.25</v>
      </c>
      <c r="CR18" s="80">
        <v>0</v>
      </c>
      <c r="CS18" s="80">
        <v>0</v>
      </c>
      <c r="CT18" s="80">
        <v>0</v>
      </c>
      <c r="CU18" s="80">
        <v>0</v>
      </c>
      <c r="CV18" s="80">
        <v>0</v>
      </c>
      <c r="CW18" s="80">
        <v>0</v>
      </c>
      <c r="CX18" s="80">
        <v>0</v>
      </c>
      <c r="CY18" s="80">
        <v>0</v>
      </c>
      <c r="CZ18" s="80">
        <v>0</v>
      </c>
      <c r="DA18" s="80">
        <v>0</v>
      </c>
      <c r="DB18" s="80">
        <v>0</v>
      </c>
      <c r="DC18" s="80">
        <v>0</v>
      </c>
      <c r="DD18" s="80">
        <v>0</v>
      </c>
      <c r="DE18" s="80">
        <v>0</v>
      </c>
      <c r="DF18" s="80">
        <v>0</v>
      </c>
      <c r="DG18" s="80">
        <v>0</v>
      </c>
      <c r="DH18" s="80">
        <v>0</v>
      </c>
      <c r="DI18" s="80">
        <v>0</v>
      </c>
    </row>
    <row r="19" spans="1:113" ht="20.100000000000001" customHeight="1">
      <c r="A19" s="71" t="s">
        <v>36</v>
      </c>
      <c r="B19" s="71" t="s">
        <v>36</v>
      </c>
      <c r="C19" s="71" t="s">
        <v>36</v>
      </c>
      <c r="D19" s="71" t="s">
        <v>459</v>
      </c>
      <c r="E19" s="79">
        <f t="shared" si="0"/>
        <v>1909.5</v>
      </c>
      <c r="F19" s="79">
        <v>1201.05</v>
      </c>
      <c r="G19" s="79">
        <v>524.41</v>
      </c>
      <c r="H19" s="79">
        <v>11.86</v>
      </c>
      <c r="I19" s="79">
        <v>0</v>
      </c>
      <c r="J19" s="79">
        <v>0</v>
      </c>
      <c r="K19" s="79">
        <v>479.41</v>
      </c>
      <c r="L19" s="79">
        <v>0</v>
      </c>
      <c r="M19" s="79">
        <v>0</v>
      </c>
      <c r="N19" s="79">
        <v>0</v>
      </c>
      <c r="O19" s="80">
        <v>0</v>
      </c>
      <c r="P19" s="80">
        <v>18.47</v>
      </c>
      <c r="Q19" s="80">
        <v>0</v>
      </c>
      <c r="R19" s="80">
        <v>0</v>
      </c>
      <c r="S19" s="80">
        <v>166.9</v>
      </c>
      <c r="T19" s="80">
        <v>700.35</v>
      </c>
      <c r="U19" s="80">
        <v>15</v>
      </c>
      <c r="V19" s="80">
        <v>32</v>
      </c>
      <c r="W19" s="80">
        <v>19</v>
      </c>
      <c r="X19" s="80">
        <v>2</v>
      </c>
      <c r="Y19" s="80">
        <v>6</v>
      </c>
      <c r="Z19" s="80">
        <v>11</v>
      </c>
      <c r="AA19" s="80">
        <v>33</v>
      </c>
      <c r="AB19" s="80">
        <v>0</v>
      </c>
      <c r="AC19" s="80">
        <v>0</v>
      </c>
      <c r="AD19" s="80">
        <v>85</v>
      </c>
      <c r="AE19" s="80">
        <v>0</v>
      </c>
      <c r="AF19" s="80">
        <v>47.35</v>
      </c>
      <c r="AG19" s="80">
        <v>1</v>
      </c>
      <c r="AH19" s="80">
        <v>11</v>
      </c>
      <c r="AI19" s="80">
        <v>6</v>
      </c>
      <c r="AJ19" s="80">
        <v>2</v>
      </c>
      <c r="AK19" s="80">
        <v>145</v>
      </c>
      <c r="AL19" s="80">
        <v>0</v>
      </c>
      <c r="AM19" s="80">
        <v>2</v>
      </c>
      <c r="AN19" s="80">
        <v>43</v>
      </c>
      <c r="AO19" s="80">
        <v>103</v>
      </c>
      <c r="AP19" s="80">
        <v>23</v>
      </c>
      <c r="AQ19" s="80">
        <v>15.73</v>
      </c>
      <c r="AR19" s="80">
        <v>4</v>
      </c>
      <c r="AS19" s="80">
        <v>14</v>
      </c>
      <c r="AT19" s="80">
        <v>15</v>
      </c>
      <c r="AU19" s="80">
        <v>65.27</v>
      </c>
      <c r="AV19" s="80">
        <v>0.1</v>
      </c>
      <c r="AW19" s="80">
        <v>0</v>
      </c>
      <c r="AX19" s="80">
        <v>0</v>
      </c>
      <c r="AY19" s="80">
        <v>0</v>
      </c>
      <c r="AZ19" s="80">
        <v>0</v>
      </c>
      <c r="BA19" s="80">
        <v>0</v>
      </c>
      <c r="BB19" s="80">
        <v>0</v>
      </c>
      <c r="BC19" s="80">
        <v>0</v>
      </c>
      <c r="BD19" s="80">
        <v>0</v>
      </c>
      <c r="BE19" s="80">
        <v>0.1</v>
      </c>
      <c r="BF19" s="80">
        <v>0</v>
      </c>
      <c r="BG19" s="80">
        <v>0</v>
      </c>
      <c r="BH19" s="80">
        <v>0</v>
      </c>
      <c r="BI19" s="80">
        <v>0</v>
      </c>
      <c r="BJ19" s="80">
        <v>0</v>
      </c>
      <c r="BK19" s="80">
        <v>0</v>
      </c>
      <c r="BL19" s="80">
        <v>0</v>
      </c>
      <c r="BM19" s="80">
        <v>0</v>
      </c>
      <c r="BN19" s="80">
        <v>0</v>
      </c>
      <c r="BO19" s="80">
        <v>0</v>
      </c>
      <c r="BP19" s="80">
        <v>0</v>
      </c>
      <c r="BQ19" s="80">
        <v>0</v>
      </c>
      <c r="BR19" s="80">
        <v>0</v>
      </c>
      <c r="BS19" s="80">
        <v>0</v>
      </c>
      <c r="BT19" s="80">
        <v>0</v>
      </c>
      <c r="BU19" s="80">
        <v>0</v>
      </c>
      <c r="BV19" s="80">
        <v>0</v>
      </c>
      <c r="BW19" s="80">
        <v>0</v>
      </c>
      <c r="BX19" s="80">
        <v>0</v>
      </c>
      <c r="BY19" s="80">
        <v>0</v>
      </c>
      <c r="BZ19" s="80">
        <v>8</v>
      </c>
      <c r="CA19" s="80">
        <v>0</v>
      </c>
      <c r="CB19" s="80">
        <v>0</v>
      </c>
      <c r="CC19" s="80">
        <v>8</v>
      </c>
      <c r="CD19" s="80">
        <v>0</v>
      </c>
      <c r="CE19" s="80">
        <v>0</v>
      </c>
      <c r="CF19" s="80">
        <v>0</v>
      </c>
      <c r="CG19" s="80">
        <v>0</v>
      </c>
      <c r="CH19" s="80">
        <v>0</v>
      </c>
      <c r="CI19" s="80">
        <v>0</v>
      </c>
      <c r="CJ19" s="80">
        <v>0</v>
      </c>
      <c r="CK19" s="80">
        <v>0</v>
      </c>
      <c r="CL19" s="80">
        <v>0</v>
      </c>
      <c r="CM19" s="80">
        <v>0</v>
      </c>
      <c r="CN19" s="80">
        <v>0</v>
      </c>
      <c r="CO19" s="80">
        <v>0</v>
      </c>
      <c r="CP19" s="80">
        <v>0</v>
      </c>
      <c r="CQ19" s="80">
        <v>0</v>
      </c>
      <c r="CR19" s="80">
        <v>0</v>
      </c>
      <c r="CS19" s="80">
        <v>0</v>
      </c>
      <c r="CT19" s="80">
        <v>0</v>
      </c>
      <c r="CU19" s="80">
        <v>0</v>
      </c>
      <c r="CV19" s="80">
        <v>0</v>
      </c>
      <c r="CW19" s="80">
        <v>0</v>
      </c>
      <c r="CX19" s="80">
        <v>0</v>
      </c>
      <c r="CY19" s="80">
        <v>0</v>
      </c>
      <c r="CZ19" s="80">
        <v>0</v>
      </c>
      <c r="DA19" s="80">
        <v>0</v>
      </c>
      <c r="DB19" s="80">
        <v>0</v>
      </c>
      <c r="DC19" s="80">
        <v>0</v>
      </c>
      <c r="DD19" s="80">
        <v>0</v>
      </c>
      <c r="DE19" s="80">
        <v>0</v>
      </c>
      <c r="DF19" s="80">
        <v>0</v>
      </c>
      <c r="DG19" s="80">
        <v>0</v>
      </c>
      <c r="DH19" s="80">
        <v>0</v>
      </c>
      <c r="DI19" s="80">
        <v>0</v>
      </c>
    </row>
    <row r="20" spans="1:113" ht="20.100000000000001" customHeight="1">
      <c r="A20" s="71" t="s">
        <v>203</v>
      </c>
      <c r="B20" s="71" t="s">
        <v>152</v>
      </c>
      <c r="C20" s="71" t="s">
        <v>91</v>
      </c>
      <c r="D20" s="71" t="s">
        <v>220</v>
      </c>
      <c r="E20" s="79">
        <f t="shared" si="0"/>
        <v>1445.5</v>
      </c>
      <c r="F20" s="79">
        <v>1201.05</v>
      </c>
      <c r="G20" s="79">
        <v>524.41</v>
      </c>
      <c r="H20" s="79">
        <v>11.86</v>
      </c>
      <c r="I20" s="79">
        <v>0</v>
      </c>
      <c r="J20" s="79">
        <v>0</v>
      </c>
      <c r="K20" s="79">
        <v>479.41</v>
      </c>
      <c r="L20" s="79">
        <v>0</v>
      </c>
      <c r="M20" s="79">
        <v>0</v>
      </c>
      <c r="N20" s="79">
        <v>0</v>
      </c>
      <c r="O20" s="80">
        <v>0</v>
      </c>
      <c r="P20" s="80">
        <v>18.47</v>
      </c>
      <c r="Q20" s="80">
        <v>0</v>
      </c>
      <c r="R20" s="80">
        <v>0</v>
      </c>
      <c r="S20" s="80">
        <v>166.9</v>
      </c>
      <c r="T20" s="80">
        <v>244.35</v>
      </c>
      <c r="U20" s="80">
        <v>10</v>
      </c>
      <c r="V20" s="80">
        <v>13</v>
      </c>
      <c r="W20" s="80">
        <v>4</v>
      </c>
      <c r="X20" s="80">
        <v>2</v>
      </c>
      <c r="Y20" s="80">
        <v>3</v>
      </c>
      <c r="Z20" s="80">
        <v>5</v>
      </c>
      <c r="AA20" s="80">
        <v>28</v>
      </c>
      <c r="AB20" s="80">
        <v>0</v>
      </c>
      <c r="AC20" s="80">
        <v>0</v>
      </c>
      <c r="AD20" s="80">
        <v>26</v>
      </c>
      <c r="AE20" s="80">
        <v>0</v>
      </c>
      <c r="AF20" s="80">
        <v>34.35</v>
      </c>
      <c r="AG20" s="80">
        <v>1</v>
      </c>
      <c r="AH20" s="80">
        <v>4</v>
      </c>
      <c r="AI20" s="80">
        <v>0</v>
      </c>
      <c r="AJ20" s="80">
        <v>2</v>
      </c>
      <c r="AK20" s="80">
        <v>0</v>
      </c>
      <c r="AL20" s="80">
        <v>0</v>
      </c>
      <c r="AM20" s="80">
        <v>0</v>
      </c>
      <c r="AN20" s="80">
        <v>15</v>
      </c>
      <c r="AO20" s="80">
        <v>3</v>
      </c>
      <c r="AP20" s="80">
        <v>23</v>
      </c>
      <c r="AQ20" s="80">
        <v>15.73</v>
      </c>
      <c r="AR20" s="80">
        <v>4</v>
      </c>
      <c r="AS20" s="80">
        <v>8</v>
      </c>
      <c r="AT20" s="80">
        <v>5</v>
      </c>
      <c r="AU20" s="80">
        <v>38.270000000000003</v>
      </c>
      <c r="AV20" s="80">
        <v>0.1</v>
      </c>
      <c r="AW20" s="80">
        <v>0</v>
      </c>
      <c r="AX20" s="80">
        <v>0</v>
      </c>
      <c r="AY20" s="80">
        <v>0</v>
      </c>
      <c r="AZ20" s="80">
        <v>0</v>
      </c>
      <c r="BA20" s="80">
        <v>0</v>
      </c>
      <c r="BB20" s="80">
        <v>0</v>
      </c>
      <c r="BC20" s="80">
        <v>0</v>
      </c>
      <c r="BD20" s="80">
        <v>0</v>
      </c>
      <c r="BE20" s="80">
        <v>0.1</v>
      </c>
      <c r="BF20" s="80">
        <v>0</v>
      </c>
      <c r="BG20" s="80">
        <v>0</v>
      </c>
      <c r="BH20" s="80">
        <v>0</v>
      </c>
      <c r="BI20" s="80">
        <v>0</v>
      </c>
      <c r="BJ20" s="80">
        <v>0</v>
      </c>
      <c r="BK20" s="80">
        <v>0</v>
      </c>
      <c r="BL20" s="80">
        <v>0</v>
      </c>
      <c r="BM20" s="80">
        <v>0</v>
      </c>
      <c r="BN20" s="80">
        <v>0</v>
      </c>
      <c r="BO20" s="80">
        <v>0</v>
      </c>
      <c r="BP20" s="80">
        <v>0</v>
      </c>
      <c r="BQ20" s="80">
        <v>0</v>
      </c>
      <c r="BR20" s="80">
        <v>0</v>
      </c>
      <c r="BS20" s="80">
        <v>0</v>
      </c>
      <c r="BT20" s="80">
        <v>0</v>
      </c>
      <c r="BU20" s="80">
        <v>0</v>
      </c>
      <c r="BV20" s="80">
        <v>0</v>
      </c>
      <c r="BW20" s="80">
        <v>0</v>
      </c>
      <c r="BX20" s="80">
        <v>0</v>
      </c>
      <c r="BY20" s="80">
        <v>0</v>
      </c>
      <c r="BZ20" s="80">
        <v>0</v>
      </c>
      <c r="CA20" s="80">
        <v>0</v>
      </c>
      <c r="CB20" s="80">
        <v>0</v>
      </c>
      <c r="CC20" s="80">
        <v>0</v>
      </c>
      <c r="CD20" s="80">
        <v>0</v>
      </c>
      <c r="CE20" s="80">
        <v>0</v>
      </c>
      <c r="CF20" s="80">
        <v>0</v>
      </c>
      <c r="CG20" s="80">
        <v>0</v>
      </c>
      <c r="CH20" s="80">
        <v>0</v>
      </c>
      <c r="CI20" s="80">
        <v>0</v>
      </c>
      <c r="CJ20" s="80">
        <v>0</v>
      </c>
      <c r="CK20" s="80">
        <v>0</v>
      </c>
      <c r="CL20" s="80">
        <v>0</v>
      </c>
      <c r="CM20" s="80">
        <v>0</v>
      </c>
      <c r="CN20" s="80">
        <v>0</v>
      </c>
      <c r="CO20" s="80">
        <v>0</v>
      </c>
      <c r="CP20" s="80">
        <v>0</v>
      </c>
      <c r="CQ20" s="80">
        <v>0</v>
      </c>
      <c r="CR20" s="80">
        <v>0</v>
      </c>
      <c r="CS20" s="80">
        <v>0</v>
      </c>
      <c r="CT20" s="80">
        <v>0</v>
      </c>
      <c r="CU20" s="80">
        <v>0</v>
      </c>
      <c r="CV20" s="80">
        <v>0</v>
      </c>
      <c r="CW20" s="80">
        <v>0</v>
      </c>
      <c r="CX20" s="80">
        <v>0</v>
      </c>
      <c r="CY20" s="80">
        <v>0</v>
      </c>
      <c r="CZ20" s="80">
        <v>0</v>
      </c>
      <c r="DA20" s="80">
        <v>0</v>
      </c>
      <c r="DB20" s="80">
        <v>0</v>
      </c>
      <c r="DC20" s="80">
        <v>0</v>
      </c>
      <c r="DD20" s="80">
        <v>0</v>
      </c>
      <c r="DE20" s="80">
        <v>0</v>
      </c>
      <c r="DF20" s="80">
        <v>0</v>
      </c>
      <c r="DG20" s="80">
        <v>0</v>
      </c>
      <c r="DH20" s="80">
        <v>0</v>
      </c>
      <c r="DI20" s="80">
        <v>0</v>
      </c>
    </row>
    <row r="21" spans="1:113" ht="20.100000000000001" customHeight="1">
      <c r="A21" s="71" t="s">
        <v>203</v>
      </c>
      <c r="B21" s="71" t="s">
        <v>152</v>
      </c>
      <c r="C21" s="71" t="s">
        <v>82</v>
      </c>
      <c r="D21" s="71" t="s">
        <v>221</v>
      </c>
      <c r="E21" s="79">
        <f t="shared" si="0"/>
        <v>464</v>
      </c>
      <c r="F21" s="79">
        <v>0</v>
      </c>
      <c r="G21" s="79">
        <v>0</v>
      </c>
      <c r="H21" s="79">
        <v>0</v>
      </c>
      <c r="I21" s="79">
        <v>0</v>
      </c>
      <c r="J21" s="79">
        <v>0</v>
      </c>
      <c r="K21" s="79">
        <v>0</v>
      </c>
      <c r="L21" s="79">
        <v>0</v>
      </c>
      <c r="M21" s="79">
        <v>0</v>
      </c>
      <c r="N21" s="79">
        <v>0</v>
      </c>
      <c r="O21" s="80">
        <v>0</v>
      </c>
      <c r="P21" s="80">
        <v>0</v>
      </c>
      <c r="Q21" s="80">
        <v>0</v>
      </c>
      <c r="R21" s="80">
        <v>0</v>
      </c>
      <c r="S21" s="80">
        <v>0</v>
      </c>
      <c r="T21" s="80">
        <v>456</v>
      </c>
      <c r="U21" s="80">
        <v>5</v>
      </c>
      <c r="V21" s="80">
        <v>19</v>
      </c>
      <c r="W21" s="80">
        <v>15</v>
      </c>
      <c r="X21" s="80">
        <v>0</v>
      </c>
      <c r="Y21" s="80">
        <v>3</v>
      </c>
      <c r="Z21" s="80">
        <v>6</v>
      </c>
      <c r="AA21" s="80">
        <v>5</v>
      </c>
      <c r="AB21" s="80">
        <v>0</v>
      </c>
      <c r="AC21" s="80">
        <v>0</v>
      </c>
      <c r="AD21" s="80">
        <v>59</v>
      </c>
      <c r="AE21" s="80">
        <v>0</v>
      </c>
      <c r="AF21" s="80">
        <v>13</v>
      </c>
      <c r="AG21" s="80">
        <v>0</v>
      </c>
      <c r="AH21" s="80">
        <v>7</v>
      </c>
      <c r="AI21" s="80">
        <v>6</v>
      </c>
      <c r="AJ21" s="80">
        <v>0</v>
      </c>
      <c r="AK21" s="80">
        <v>145</v>
      </c>
      <c r="AL21" s="80">
        <v>0</v>
      </c>
      <c r="AM21" s="80">
        <v>2</v>
      </c>
      <c r="AN21" s="80">
        <v>28</v>
      </c>
      <c r="AO21" s="80">
        <v>100</v>
      </c>
      <c r="AP21" s="80">
        <v>0</v>
      </c>
      <c r="AQ21" s="80">
        <v>0</v>
      </c>
      <c r="AR21" s="80">
        <v>0</v>
      </c>
      <c r="AS21" s="80">
        <v>6</v>
      </c>
      <c r="AT21" s="80">
        <v>10</v>
      </c>
      <c r="AU21" s="80">
        <v>27</v>
      </c>
      <c r="AV21" s="80">
        <v>0</v>
      </c>
      <c r="AW21" s="80">
        <v>0</v>
      </c>
      <c r="AX21" s="80">
        <v>0</v>
      </c>
      <c r="AY21" s="80">
        <v>0</v>
      </c>
      <c r="AZ21" s="80">
        <v>0</v>
      </c>
      <c r="BA21" s="80">
        <v>0</v>
      </c>
      <c r="BB21" s="80">
        <v>0</v>
      </c>
      <c r="BC21" s="80">
        <v>0</v>
      </c>
      <c r="BD21" s="80">
        <v>0</v>
      </c>
      <c r="BE21" s="80">
        <v>0</v>
      </c>
      <c r="BF21" s="80">
        <v>0</v>
      </c>
      <c r="BG21" s="80">
        <v>0</v>
      </c>
      <c r="BH21" s="80">
        <v>0</v>
      </c>
      <c r="BI21" s="80">
        <v>0</v>
      </c>
      <c r="BJ21" s="80">
        <v>0</v>
      </c>
      <c r="BK21" s="80">
        <v>0</v>
      </c>
      <c r="BL21" s="80">
        <v>0</v>
      </c>
      <c r="BM21" s="80">
        <v>0</v>
      </c>
      <c r="BN21" s="80">
        <v>0</v>
      </c>
      <c r="BO21" s="80">
        <v>0</v>
      </c>
      <c r="BP21" s="80">
        <v>0</v>
      </c>
      <c r="BQ21" s="80">
        <v>0</v>
      </c>
      <c r="BR21" s="80">
        <v>0</v>
      </c>
      <c r="BS21" s="80">
        <v>0</v>
      </c>
      <c r="BT21" s="80">
        <v>0</v>
      </c>
      <c r="BU21" s="80">
        <v>0</v>
      </c>
      <c r="BV21" s="80">
        <v>0</v>
      </c>
      <c r="BW21" s="80">
        <v>0</v>
      </c>
      <c r="BX21" s="80">
        <v>0</v>
      </c>
      <c r="BY21" s="80">
        <v>0</v>
      </c>
      <c r="BZ21" s="80">
        <v>8</v>
      </c>
      <c r="CA21" s="80">
        <v>0</v>
      </c>
      <c r="CB21" s="80">
        <v>0</v>
      </c>
      <c r="CC21" s="80">
        <v>8</v>
      </c>
      <c r="CD21" s="80">
        <v>0</v>
      </c>
      <c r="CE21" s="80">
        <v>0</v>
      </c>
      <c r="CF21" s="80">
        <v>0</v>
      </c>
      <c r="CG21" s="80">
        <v>0</v>
      </c>
      <c r="CH21" s="80">
        <v>0</v>
      </c>
      <c r="CI21" s="80">
        <v>0</v>
      </c>
      <c r="CJ21" s="80">
        <v>0</v>
      </c>
      <c r="CK21" s="80">
        <v>0</v>
      </c>
      <c r="CL21" s="80">
        <v>0</v>
      </c>
      <c r="CM21" s="80">
        <v>0</v>
      </c>
      <c r="CN21" s="80">
        <v>0</v>
      </c>
      <c r="CO21" s="80">
        <v>0</v>
      </c>
      <c r="CP21" s="80">
        <v>0</v>
      </c>
      <c r="CQ21" s="80">
        <v>0</v>
      </c>
      <c r="CR21" s="80">
        <v>0</v>
      </c>
      <c r="CS21" s="80">
        <v>0</v>
      </c>
      <c r="CT21" s="80">
        <v>0</v>
      </c>
      <c r="CU21" s="80">
        <v>0</v>
      </c>
      <c r="CV21" s="80">
        <v>0</v>
      </c>
      <c r="CW21" s="80">
        <v>0</v>
      </c>
      <c r="CX21" s="80">
        <v>0</v>
      </c>
      <c r="CY21" s="80">
        <v>0</v>
      </c>
      <c r="CZ21" s="80">
        <v>0</v>
      </c>
      <c r="DA21" s="80">
        <v>0</v>
      </c>
      <c r="DB21" s="80">
        <v>0</v>
      </c>
      <c r="DC21" s="80">
        <v>0</v>
      </c>
      <c r="DD21" s="80">
        <v>0</v>
      </c>
      <c r="DE21" s="80">
        <v>0</v>
      </c>
      <c r="DF21" s="80">
        <v>0</v>
      </c>
      <c r="DG21" s="80">
        <v>0</v>
      </c>
      <c r="DH21" s="80">
        <v>0</v>
      </c>
      <c r="DI21" s="80">
        <v>0</v>
      </c>
    </row>
    <row r="22" spans="1:113" ht="20.100000000000001" customHeight="1">
      <c r="A22" s="71" t="s">
        <v>36</v>
      </c>
      <c r="B22" s="71" t="s">
        <v>36</v>
      </c>
      <c r="C22" s="71" t="s">
        <v>36</v>
      </c>
      <c r="D22" s="71" t="s">
        <v>460</v>
      </c>
      <c r="E22" s="79">
        <f t="shared" si="0"/>
        <v>4624.1499999999996</v>
      </c>
      <c r="F22" s="79">
        <v>3941.55</v>
      </c>
      <c r="G22" s="79">
        <v>0</v>
      </c>
      <c r="H22" s="79">
        <v>0</v>
      </c>
      <c r="I22" s="79">
        <v>0</v>
      </c>
      <c r="J22" s="79">
        <v>0</v>
      </c>
      <c r="K22" s="79">
        <v>0</v>
      </c>
      <c r="L22" s="79">
        <v>2859.92</v>
      </c>
      <c r="M22" s="79">
        <v>1081.04</v>
      </c>
      <c r="N22" s="79">
        <v>0</v>
      </c>
      <c r="O22" s="80">
        <v>0</v>
      </c>
      <c r="P22" s="80">
        <v>0.59</v>
      </c>
      <c r="Q22" s="80">
        <v>0</v>
      </c>
      <c r="R22" s="80">
        <v>0</v>
      </c>
      <c r="S22" s="80">
        <v>0</v>
      </c>
      <c r="T22" s="80">
        <v>7.51</v>
      </c>
      <c r="U22" s="80">
        <v>0</v>
      </c>
      <c r="V22" s="80">
        <v>0</v>
      </c>
      <c r="W22" s="80">
        <v>0</v>
      </c>
      <c r="X22" s="80">
        <v>0</v>
      </c>
      <c r="Y22" s="80">
        <v>0</v>
      </c>
      <c r="Z22" s="80">
        <v>0</v>
      </c>
      <c r="AA22" s="80">
        <v>0</v>
      </c>
      <c r="AB22" s="80">
        <v>0</v>
      </c>
      <c r="AC22" s="80">
        <v>0</v>
      </c>
      <c r="AD22" s="80">
        <v>0</v>
      </c>
      <c r="AE22" s="80">
        <v>0</v>
      </c>
      <c r="AF22" s="80">
        <v>0</v>
      </c>
      <c r="AG22" s="80">
        <v>0</v>
      </c>
      <c r="AH22" s="80">
        <v>0</v>
      </c>
      <c r="AI22" s="80">
        <v>0</v>
      </c>
      <c r="AJ22" s="80">
        <v>0</v>
      </c>
      <c r="AK22" s="80">
        <v>0</v>
      </c>
      <c r="AL22" s="80">
        <v>0</v>
      </c>
      <c r="AM22" s="80">
        <v>0</v>
      </c>
      <c r="AN22" s="80">
        <v>0</v>
      </c>
      <c r="AO22" s="80">
        <v>0</v>
      </c>
      <c r="AP22" s="80">
        <v>0</v>
      </c>
      <c r="AQ22" s="80">
        <v>0</v>
      </c>
      <c r="AR22" s="80">
        <v>0</v>
      </c>
      <c r="AS22" s="80">
        <v>0</v>
      </c>
      <c r="AT22" s="80">
        <v>0</v>
      </c>
      <c r="AU22" s="80">
        <v>7.51</v>
      </c>
      <c r="AV22" s="80">
        <v>675.09</v>
      </c>
      <c r="AW22" s="80">
        <v>511.79</v>
      </c>
      <c r="AX22" s="80">
        <v>0</v>
      </c>
      <c r="AY22" s="80">
        <v>0</v>
      </c>
      <c r="AZ22" s="80">
        <v>0</v>
      </c>
      <c r="BA22" s="80">
        <v>102.44</v>
      </c>
      <c r="BB22" s="80">
        <v>0</v>
      </c>
      <c r="BC22" s="80">
        <v>2</v>
      </c>
      <c r="BD22" s="80">
        <v>0</v>
      </c>
      <c r="BE22" s="80">
        <v>0</v>
      </c>
      <c r="BF22" s="80">
        <v>0</v>
      </c>
      <c r="BG22" s="80">
        <v>58.86</v>
      </c>
      <c r="BH22" s="80">
        <v>0</v>
      </c>
      <c r="BI22" s="80">
        <v>0</v>
      </c>
      <c r="BJ22" s="80">
        <v>0</v>
      </c>
      <c r="BK22" s="80">
        <v>0</v>
      </c>
      <c r="BL22" s="80">
        <v>0</v>
      </c>
      <c r="BM22" s="80">
        <v>0</v>
      </c>
      <c r="BN22" s="80">
        <v>0</v>
      </c>
      <c r="BO22" s="80">
        <v>0</v>
      </c>
      <c r="BP22" s="80">
        <v>0</v>
      </c>
      <c r="BQ22" s="80">
        <v>0</v>
      </c>
      <c r="BR22" s="80">
        <v>0</v>
      </c>
      <c r="BS22" s="80">
        <v>0</v>
      </c>
      <c r="BT22" s="80">
        <v>0</v>
      </c>
      <c r="BU22" s="80">
        <v>0</v>
      </c>
      <c r="BV22" s="80">
        <v>0</v>
      </c>
      <c r="BW22" s="80">
        <v>0</v>
      </c>
      <c r="BX22" s="80">
        <v>0</v>
      </c>
      <c r="BY22" s="80">
        <v>0</v>
      </c>
      <c r="BZ22" s="80">
        <v>0</v>
      </c>
      <c r="CA22" s="80">
        <v>0</v>
      </c>
      <c r="CB22" s="80">
        <v>0</v>
      </c>
      <c r="CC22" s="80">
        <v>0</v>
      </c>
      <c r="CD22" s="80">
        <v>0</v>
      </c>
      <c r="CE22" s="80">
        <v>0</v>
      </c>
      <c r="CF22" s="80">
        <v>0</v>
      </c>
      <c r="CG22" s="80">
        <v>0</v>
      </c>
      <c r="CH22" s="80">
        <v>0</v>
      </c>
      <c r="CI22" s="80">
        <v>0</v>
      </c>
      <c r="CJ22" s="80">
        <v>0</v>
      </c>
      <c r="CK22" s="80">
        <v>0</v>
      </c>
      <c r="CL22" s="80">
        <v>0</v>
      </c>
      <c r="CM22" s="80">
        <v>0</v>
      </c>
      <c r="CN22" s="80">
        <v>0</v>
      </c>
      <c r="CO22" s="80">
        <v>0</v>
      </c>
      <c r="CP22" s="80">
        <v>0</v>
      </c>
      <c r="CQ22" s="80">
        <v>0</v>
      </c>
      <c r="CR22" s="80">
        <v>0</v>
      </c>
      <c r="CS22" s="80">
        <v>0</v>
      </c>
      <c r="CT22" s="80">
        <v>0</v>
      </c>
      <c r="CU22" s="80">
        <v>0</v>
      </c>
      <c r="CV22" s="80">
        <v>0</v>
      </c>
      <c r="CW22" s="80">
        <v>0</v>
      </c>
      <c r="CX22" s="80">
        <v>0</v>
      </c>
      <c r="CY22" s="80">
        <v>0</v>
      </c>
      <c r="CZ22" s="80">
        <v>0</v>
      </c>
      <c r="DA22" s="80">
        <v>0</v>
      </c>
      <c r="DB22" s="80">
        <v>0</v>
      </c>
      <c r="DC22" s="80">
        <v>0</v>
      </c>
      <c r="DD22" s="80">
        <v>0</v>
      </c>
      <c r="DE22" s="80">
        <v>0</v>
      </c>
      <c r="DF22" s="80">
        <v>0</v>
      </c>
      <c r="DG22" s="80">
        <v>0</v>
      </c>
      <c r="DH22" s="80">
        <v>0</v>
      </c>
      <c r="DI22" s="80">
        <v>0</v>
      </c>
    </row>
    <row r="23" spans="1:113" ht="20.100000000000001" customHeight="1">
      <c r="A23" s="71" t="s">
        <v>36</v>
      </c>
      <c r="B23" s="71" t="s">
        <v>36</v>
      </c>
      <c r="C23" s="71" t="s">
        <v>36</v>
      </c>
      <c r="D23" s="71" t="s">
        <v>461</v>
      </c>
      <c r="E23" s="79">
        <f t="shared" si="0"/>
        <v>4594.46</v>
      </c>
      <c r="F23" s="79">
        <v>3940.96</v>
      </c>
      <c r="G23" s="79">
        <v>0</v>
      </c>
      <c r="H23" s="79">
        <v>0</v>
      </c>
      <c r="I23" s="79">
        <v>0</v>
      </c>
      <c r="J23" s="79">
        <v>0</v>
      </c>
      <c r="K23" s="79">
        <v>0</v>
      </c>
      <c r="L23" s="79">
        <v>2859.92</v>
      </c>
      <c r="M23" s="79">
        <v>1081.04</v>
      </c>
      <c r="N23" s="79">
        <v>0</v>
      </c>
      <c r="O23" s="80">
        <v>0</v>
      </c>
      <c r="P23" s="80">
        <v>0</v>
      </c>
      <c r="Q23" s="80">
        <v>0</v>
      </c>
      <c r="R23" s="80">
        <v>0</v>
      </c>
      <c r="S23" s="80">
        <v>0</v>
      </c>
      <c r="T23" s="80">
        <v>7.51</v>
      </c>
      <c r="U23" s="80">
        <v>0</v>
      </c>
      <c r="V23" s="80">
        <v>0</v>
      </c>
      <c r="W23" s="80">
        <v>0</v>
      </c>
      <c r="X23" s="80">
        <v>0</v>
      </c>
      <c r="Y23" s="80">
        <v>0</v>
      </c>
      <c r="Z23" s="80">
        <v>0</v>
      </c>
      <c r="AA23" s="80">
        <v>0</v>
      </c>
      <c r="AB23" s="80">
        <v>0</v>
      </c>
      <c r="AC23" s="80">
        <v>0</v>
      </c>
      <c r="AD23" s="80">
        <v>0</v>
      </c>
      <c r="AE23" s="80">
        <v>0</v>
      </c>
      <c r="AF23" s="80">
        <v>0</v>
      </c>
      <c r="AG23" s="80">
        <v>0</v>
      </c>
      <c r="AH23" s="80">
        <v>0</v>
      </c>
      <c r="AI23" s="80">
        <v>0</v>
      </c>
      <c r="AJ23" s="80">
        <v>0</v>
      </c>
      <c r="AK23" s="80">
        <v>0</v>
      </c>
      <c r="AL23" s="80">
        <v>0</v>
      </c>
      <c r="AM23" s="80">
        <v>0</v>
      </c>
      <c r="AN23" s="80">
        <v>0</v>
      </c>
      <c r="AO23" s="80">
        <v>0</v>
      </c>
      <c r="AP23" s="80">
        <v>0</v>
      </c>
      <c r="AQ23" s="80">
        <v>0</v>
      </c>
      <c r="AR23" s="80">
        <v>0</v>
      </c>
      <c r="AS23" s="80">
        <v>0</v>
      </c>
      <c r="AT23" s="80">
        <v>0</v>
      </c>
      <c r="AU23" s="80">
        <v>7.51</v>
      </c>
      <c r="AV23" s="80">
        <v>645.99</v>
      </c>
      <c r="AW23" s="80">
        <v>511.79</v>
      </c>
      <c r="AX23" s="80">
        <v>0</v>
      </c>
      <c r="AY23" s="80">
        <v>0</v>
      </c>
      <c r="AZ23" s="80">
        <v>0</v>
      </c>
      <c r="BA23" s="80">
        <v>75.81</v>
      </c>
      <c r="BB23" s="80">
        <v>0</v>
      </c>
      <c r="BC23" s="80">
        <v>2</v>
      </c>
      <c r="BD23" s="80">
        <v>0</v>
      </c>
      <c r="BE23" s="80">
        <v>0</v>
      </c>
      <c r="BF23" s="80">
        <v>0</v>
      </c>
      <c r="BG23" s="80">
        <v>56.39</v>
      </c>
      <c r="BH23" s="80">
        <v>0</v>
      </c>
      <c r="BI23" s="80">
        <v>0</v>
      </c>
      <c r="BJ23" s="80">
        <v>0</v>
      </c>
      <c r="BK23" s="80">
        <v>0</v>
      </c>
      <c r="BL23" s="80">
        <v>0</v>
      </c>
      <c r="BM23" s="80">
        <v>0</v>
      </c>
      <c r="BN23" s="80">
        <v>0</v>
      </c>
      <c r="BO23" s="80">
        <v>0</v>
      </c>
      <c r="BP23" s="80">
        <v>0</v>
      </c>
      <c r="BQ23" s="80">
        <v>0</v>
      </c>
      <c r="BR23" s="80">
        <v>0</v>
      </c>
      <c r="BS23" s="80">
        <v>0</v>
      </c>
      <c r="BT23" s="80">
        <v>0</v>
      </c>
      <c r="BU23" s="80">
        <v>0</v>
      </c>
      <c r="BV23" s="80">
        <v>0</v>
      </c>
      <c r="BW23" s="80">
        <v>0</v>
      </c>
      <c r="BX23" s="80">
        <v>0</v>
      </c>
      <c r="BY23" s="80">
        <v>0</v>
      </c>
      <c r="BZ23" s="80">
        <v>0</v>
      </c>
      <c r="CA23" s="80">
        <v>0</v>
      </c>
      <c r="CB23" s="80">
        <v>0</v>
      </c>
      <c r="CC23" s="80">
        <v>0</v>
      </c>
      <c r="CD23" s="80">
        <v>0</v>
      </c>
      <c r="CE23" s="80">
        <v>0</v>
      </c>
      <c r="CF23" s="80">
        <v>0</v>
      </c>
      <c r="CG23" s="80">
        <v>0</v>
      </c>
      <c r="CH23" s="80">
        <v>0</v>
      </c>
      <c r="CI23" s="80">
        <v>0</v>
      </c>
      <c r="CJ23" s="80">
        <v>0</v>
      </c>
      <c r="CK23" s="80">
        <v>0</v>
      </c>
      <c r="CL23" s="80">
        <v>0</v>
      </c>
      <c r="CM23" s="80">
        <v>0</v>
      </c>
      <c r="CN23" s="80">
        <v>0</v>
      </c>
      <c r="CO23" s="80">
        <v>0</v>
      </c>
      <c r="CP23" s="80">
        <v>0</v>
      </c>
      <c r="CQ23" s="80">
        <v>0</v>
      </c>
      <c r="CR23" s="80">
        <v>0</v>
      </c>
      <c r="CS23" s="80">
        <v>0</v>
      </c>
      <c r="CT23" s="80">
        <v>0</v>
      </c>
      <c r="CU23" s="80">
        <v>0</v>
      </c>
      <c r="CV23" s="80">
        <v>0</v>
      </c>
      <c r="CW23" s="80">
        <v>0</v>
      </c>
      <c r="CX23" s="80">
        <v>0</v>
      </c>
      <c r="CY23" s="80">
        <v>0</v>
      </c>
      <c r="CZ23" s="80">
        <v>0</v>
      </c>
      <c r="DA23" s="80">
        <v>0</v>
      </c>
      <c r="DB23" s="80">
        <v>0</v>
      </c>
      <c r="DC23" s="80">
        <v>0</v>
      </c>
      <c r="DD23" s="80">
        <v>0</v>
      </c>
      <c r="DE23" s="80">
        <v>0</v>
      </c>
      <c r="DF23" s="80">
        <v>0</v>
      </c>
      <c r="DG23" s="80">
        <v>0</v>
      </c>
      <c r="DH23" s="80">
        <v>0</v>
      </c>
      <c r="DI23" s="80">
        <v>0</v>
      </c>
    </row>
    <row r="24" spans="1:113" ht="20.100000000000001" customHeight="1">
      <c r="A24" s="71" t="s">
        <v>89</v>
      </c>
      <c r="B24" s="71" t="s">
        <v>90</v>
      </c>
      <c r="C24" s="71" t="s">
        <v>91</v>
      </c>
      <c r="D24" s="71" t="s">
        <v>92</v>
      </c>
      <c r="E24" s="79">
        <f t="shared" si="0"/>
        <v>425.21</v>
      </c>
      <c r="F24" s="79">
        <v>0</v>
      </c>
      <c r="G24" s="79">
        <v>0</v>
      </c>
      <c r="H24" s="79">
        <v>0</v>
      </c>
      <c r="I24" s="79">
        <v>0</v>
      </c>
      <c r="J24" s="79">
        <v>0</v>
      </c>
      <c r="K24" s="79">
        <v>0</v>
      </c>
      <c r="L24" s="79">
        <v>0</v>
      </c>
      <c r="M24" s="79">
        <v>0</v>
      </c>
      <c r="N24" s="79">
        <v>0</v>
      </c>
      <c r="O24" s="80">
        <v>0</v>
      </c>
      <c r="P24" s="80">
        <v>0</v>
      </c>
      <c r="Q24" s="80">
        <v>0</v>
      </c>
      <c r="R24" s="80">
        <v>0</v>
      </c>
      <c r="S24" s="80">
        <v>0</v>
      </c>
      <c r="T24" s="80">
        <v>0</v>
      </c>
      <c r="U24" s="80">
        <v>0</v>
      </c>
      <c r="V24" s="80">
        <v>0</v>
      </c>
      <c r="W24" s="80">
        <v>0</v>
      </c>
      <c r="X24" s="80">
        <v>0</v>
      </c>
      <c r="Y24" s="80">
        <v>0</v>
      </c>
      <c r="Z24" s="80">
        <v>0</v>
      </c>
      <c r="AA24" s="80">
        <v>0</v>
      </c>
      <c r="AB24" s="80">
        <v>0</v>
      </c>
      <c r="AC24" s="80">
        <v>0</v>
      </c>
      <c r="AD24" s="80">
        <v>0</v>
      </c>
      <c r="AE24" s="80">
        <v>0</v>
      </c>
      <c r="AF24" s="80">
        <v>0</v>
      </c>
      <c r="AG24" s="80">
        <v>0</v>
      </c>
      <c r="AH24" s="80">
        <v>0</v>
      </c>
      <c r="AI24" s="80">
        <v>0</v>
      </c>
      <c r="AJ24" s="80">
        <v>0</v>
      </c>
      <c r="AK24" s="80">
        <v>0</v>
      </c>
      <c r="AL24" s="80">
        <v>0</v>
      </c>
      <c r="AM24" s="80">
        <v>0</v>
      </c>
      <c r="AN24" s="80">
        <v>0</v>
      </c>
      <c r="AO24" s="80">
        <v>0</v>
      </c>
      <c r="AP24" s="80">
        <v>0</v>
      </c>
      <c r="AQ24" s="80">
        <v>0</v>
      </c>
      <c r="AR24" s="80">
        <v>0</v>
      </c>
      <c r="AS24" s="80">
        <v>0</v>
      </c>
      <c r="AT24" s="80">
        <v>0</v>
      </c>
      <c r="AU24" s="80">
        <v>0</v>
      </c>
      <c r="AV24" s="80">
        <v>425.21</v>
      </c>
      <c r="AW24" s="80">
        <v>390.83</v>
      </c>
      <c r="AX24" s="80">
        <v>0</v>
      </c>
      <c r="AY24" s="80">
        <v>0</v>
      </c>
      <c r="AZ24" s="80">
        <v>0</v>
      </c>
      <c r="BA24" s="80">
        <v>0</v>
      </c>
      <c r="BB24" s="80">
        <v>0</v>
      </c>
      <c r="BC24" s="80">
        <v>0</v>
      </c>
      <c r="BD24" s="80">
        <v>0</v>
      </c>
      <c r="BE24" s="80">
        <v>0</v>
      </c>
      <c r="BF24" s="80">
        <v>0</v>
      </c>
      <c r="BG24" s="80">
        <v>34.380000000000003</v>
      </c>
      <c r="BH24" s="80">
        <v>0</v>
      </c>
      <c r="BI24" s="80">
        <v>0</v>
      </c>
      <c r="BJ24" s="80">
        <v>0</v>
      </c>
      <c r="BK24" s="80">
        <v>0</v>
      </c>
      <c r="BL24" s="80">
        <v>0</v>
      </c>
      <c r="BM24" s="80">
        <v>0</v>
      </c>
      <c r="BN24" s="80">
        <v>0</v>
      </c>
      <c r="BO24" s="80">
        <v>0</v>
      </c>
      <c r="BP24" s="80">
        <v>0</v>
      </c>
      <c r="BQ24" s="80">
        <v>0</v>
      </c>
      <c r="BR24" s="80">
        <v>0</v>
      </c>
      <c r="BS24" s="80">
        <v>0</v>
      </c>
      <c r="BT24" s="80">
        <v>0</v>
      </c>
      <c r="BU24" s="80">
        <v>0</v>
      </c>
      <c r="BV24" s="80">
        <v>0</v>
      </c>
      <c r="BW24" s="80">
        <v>0</v>
      </c>
      <c r="BX24" s="80">
        <v>0</v>
      </c>
      <c r="BY24" s="80">
        <v>0</v>
      </c>
      <c r="BZ24" s="80">
        <v>0</v>
      </c>
      <c r="CA24" s="80">
        <v>0</v>
      </c>
      <c r="CB24" s="80">
        <v>0</v>
      </c>
      <c r="CC24" s="80">
        <v>0</v>
      </c>
      <c r="CD24" s="80">
        <v>0</v>
      </c>
      <c r="CE24" s="80">
        <v>0</v>
      </c>
      <c r="CF24" s="80">
        <v>0</v>
      </c>
      <c r="CG24" s="80">
        <v>0</v>
      </c>
      <c r="CH24" s="80">
        <v>0</v>
      </c>
      <c r="CI24" s="80">
        <v>0</v>
      </c>
      <c r="CJ24" s="80">
        <v>0</v>
      </c>
      <c r="CK24" s="80">
        <v>0</v>
      </c>
      <c r="CL24" s="80">
        <v>0</v>
      </c>
      <c r="CM24" s="80">
        <v>0</v>
      </c>
      <c r="CN24" s="80">
        <v>0</v>
      </c>
      <c r="CO24" s="80">
        <v>0</v>
      </c>
      <c r="CP24" s="80">
        <v>0</v>
      </c>
      <c r="CQ24" s="80">
        <v>0</v>
      </c>
      <c r="CR24" s="80">
        <v>0</v>
      </c>
      <c r="CS24" s="80">
        <v>0</v>
      </c>
      <c r="CT24" s="80">
        <v>0</v>
      </c>
      <c r="CU24" s="80">
        <v>0</v>
      </c>
      <c r="CV24" s="80">
        <v>0</v>
      </c>
      <c r="CW24" s="80">
        <v>0</v>
      </c>
      <c r="CX24" s="80">
        <v>0</v>
      </c>
      <c r="CY24" s="80">
        <v>0</v>
      </c>
      <c r="CZ24" s="80">
        <v>0</v>
      </c>
      <c r="DA24" s="80">
        <v>0</v>
      </c>
      <c r="DB24" s="80">
        <v>0</v>
      </c>
      <c r="DC24" s="80">
        <v>0</v>
      </c>
      <c r="DD24" s="80">
        <v>0</v>
      </c>
      <c r="DE24" s="80">
        <v>0</v>
      </c>
      <c r="DF24" s="80">
        <v>0</v>
      </c>
      <c r="DG24" s="80">
        <v>0</v>
      </c>
      <c r="DH24" s="80">
        <v>0</v>
      </c>
      <c r="DI24" s="80">
        <v>0</v>
      </c>
    </row>
    <row r="25" spans="1:113" ht="20.100000000000001" customHeight="1">
      <c r="A25" s="71" t="s">
        <v>89</v>
      </c>
      <c r="B25" s="71" t="s">
        <v>90</v>
      </c>
      <c r="C25" s="71" t="s">
        <v>101</v>
      </c>
      <c r="D25" s="71" t="s">
        <v>147</v>
      </c>
      <c r="E25" s="79">
        <f t="shared" si="0"/>
        <v>228.29</v>
      </c>
      <c r="F25" s="79">
        <v>0</v>
      </c>
      <c r="G25" s="79">
        <v>0</v>
      </c>
      <c r="H25" s="79">
        <v>0</v>
      </c>
      <c r="I25" s="79">
        <v>0</v>
      </c>
      <c r="J25" s="79">
        <v>0</v>
      </c>
      <c r="K25" s="79">
        <v>0</v>
      </c>
      <c r="L25" s="79">
        <v>0</v>
      </c>
      <c r="M25" s="79">
        <v>0</v>
      </c>
      <c r="N25" s="79">
        <v>0</v>
      </c>
      <c r="O25" s="80">
        <v>0</v>
      </c>
      <c r="P25" s="80">
        <v>0</v>
      </c>
      <c r="Q25" s="80">
        <v>0</v>
      </c>
      <c r="R25" s="80">
        <v>0</v>
      </c>
      <c r="S25" s="80">
        <v>0</v>
      </c>
      <c r="T25" s="80">
        <v>7.51</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80">
        <v>0</v>
      </c>
      <c r="AO25" s="80">
        <v>0</v>
      </c>
      <c r="AP25" s="80">
        <v>0</v>
      </c>
      <c r="AQ25" s="80">
        <v>0</v>
      </c>
      <c r="AR25" s="80">
        <v>0</v>
      </c>
      <c r="AS25" s="80">
        <v>0</v>
      </c>
      <c r="AT25" s="80">
        <v>0</v>
      </c>
      <c r="AU25" s="80">
        <v>7.51</v>
      </c>
      <c r="AV25" s="80">
        <v>220.78</v>
      </c>
      <c r="AW25" s="80">
        <v>120.96</v>
      </c>
      <c r="AX25" s="80">
        <v>0</v>
      </c>
      <c r="AY25" s="80">
        <v>0</v>
      </c>
      <c r="AZ25" s="80">
        <v>0</v>
      </c>
      <c r="BA25" s="80">
        <v>75.81</v>
      </c>
      <c r="BB25" s="80">
        <v>0</v>
      </c>
      <c r="BC25" s="80">
        <v>2</v>
      </c>
      <c r="BD25" s="80">
        <v>0</v>
      </c>
      <c r="BE25" s="80">
        <v>0</v>
      </c>
      <c r="BF25" s="80">
        <v>0</v>
      </c>
      <c r="BG25" s="80">
        <v>22.01</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c r="CP25" s="80">
        <v>0</v>
      </c>
      <c r="CQ25" s="80">
        <v>0</v>
      </c>
      <c r="CR25" s="80">
        <v>0</v>
      </c>
      <c r="CS25" s="80">
        <v>0</v>
      </c>
      <c r="CT25" s="80">
        <v>0</v>
      </c>
      <c r="CU25" s="80">
        <v>0</v>
      </c>
      <c r="CV25" s="80">
        <v>0</v>
      </c>
      <c r="CW25" s="80">
        <v>0</v>
      </c>
      <c r="CX25" s="80">
        <v>0</v>
      </c>
      <c r="CY25" s="80">
        <v>0</v>
      </c>
      <c r="CZ25" s="80">
        <v>0</v>
      </c>
      <c r="DA25" s="80">
        <v>0</v>
      </c>
      <c r="DB25" s="80">
        <v>0</v>
      </c>
      <c r="DC25" s="80">
        <v>0</v>
      </c>
      <c r="DD25" s="80">
        <v>0</v>
      </c>
      <c r="DE25" s="80">
        <v>0</v>
      </c>
      <c r="DF25" s="80">
        <v>0</v>
      </c>
      <c r="DG25" s="80">
        <v>0</v>
      </c>
      <c r="DH25" s="80">
        <v>0</v>
      </c>
      <c r="DI25" s="80">
        <v>0</v>
      </c>
    </row>
    <row r="26" spans="1:113" ht="20.100000000000001" customHeight="1">
      <c r="A26" s="71" t="s">
        <v>89</v>
      </c>
      <c r="B26" s="71" t="s">
        <v>90</v>
      </c>
      <c r="C26" s="71" t="s">
        <v>90</v>
      </c>
      <c r="D26" s="71" t="s">
        <v>93</v>
      </c>
      <c r="E26" s="79">
        <f t="shared" si="0"/>
        <v>2859.92</v>
      </c>
      <c r="F26" s="79">
        <v>2859.92</v>
      </c>
      <c r="G26" s="79">
        <v>0</v>
      </c>
      <c r="H26" s="79">
        <v>0</v>
      </c>
      <c r="I26" s="79">
        <v>0</v>
      </c>
      <c r="J26" s="79">
        <v>0</v>
      </c>
      <c r="K26" s="79">
        <v>0</v>
      </c>
      <c r="L26" s="79">
        <v>2859.92</v>
      </c>
      <c r="M26" s="79">
        <v>0</v>
      </c>
      <c r="N26" s="79">
        <v>0</v>
      </c>
      <c r="O26" s="80">
        <v>0</v>
      </c>
      <c r="P26" s="80">
        <v>0</v>
      </c>
      <c r="Q26" s="80">
        <v>0</v>
      </c>
      <c r="R26" s="80">
        <v>0</v>
      </c>
      <c r="S26" s="80">
        <v>0</v>
      </c>
      <c r="T26" s="80">
        <v>0</v>
      </c>
      <c r="U26" s="80">
        <v>0</v>
      </c>
      <c r="V26" s="80">
        <v>0</v>
      </c>
      <c r="W26" s="80">
        <v>0</v>
      </c>
      <c r="X26" s="80">
        <v>0</v>
      </c>
      <c r="Y26" s="80">
        <v>0</v>
      </c>
      <c r="Z26" s="80">
        <v>0</v>
      </c>
      <c r="AA26" s="80">
        <v>0</v>
      </c>
      <c r="AB26" s="80">
        <v>0</v>
      </c>
      <c r="AC26" s="80">
        <v>0</v>
      </c>
      <c r="AD26" s="80">
        <v>0</v>
      </c>
      <c r="AE26" s="80">
        <v>0</v>
      </c>
      <c r="AF26" s="80">
        <v>0</v>
      </c>
      <c r="AG26" s="80">
        <v>0</v>
      </c>
      <c r="AH26" s="80">
        <v>0</v>
      </c>
      <c r="AI26" s="80">
        <v>0</v>
      </c>
      <c r="AJ26" s="80">
        <v>0</v>
      </c>
      <c r="AK26" s="80">
        <v>0</v>
      </c>
      <c r="AL26" s="80">
        <v>0</v>
      </c>
      <c r="AM26" s="80">
        <v>0</v>
      </c>
      <c r="AN26" s="80">
        <v>0</v>
      </c>
      <c r="AO26" s="80">
        <v>0</v>
      </c>
      <c r="AP26" s="80">
        <v>0</v>
      </c>
      <c r="AQ26" s="80">
        <v>0</v>
      </c>
      <c r="AR26" s="80">
        <v>0</v>
      </c>
      <c r="AS26" s="80">
        <v>0</v>
      </c>
      <c r="AT26" s="80">
        <v>0</v>
      </c>
      <c r="AU26" s="80">
        <v>0</v>
      </c>
      <c r="AV26" s="80">
        <v>0</v>
      </c>
      <c r="AW26" s="80">
        <v>0</v>
      </c>
      <c r="AX26" s="80">
        <v>0</v>
      </c>
      <c r="AY26" s="80">
        <v>0</v>
      </c>
      <c r="AZ26" s="80">
        <v>0</v>
      </c>
      <c r="BA26" s="80">
        <v>0</v>
      </c>
      <c r="BB26" s="80">
        <v>0</v>
      </c>
      <c r="BC26" s="80">
        <v>0</v>
      </c>
      <c r="BD26" s="80">
        <v>0</v>
      </c>
      <c r="BE26" s="80">
        <v>0</v>
      </c>
      <c r="BF26" s="80">
        <v>0</v>
      </c>
      <c r="BG26" s="80">
        <v>0</v>
      </c>
      <c r="BH26" s="80">
        <v>0</v>
      </c>
      <c r="BI26" s="80">
        <v>0</v>
      </c>
      <c r="BJ26" s="80">
        <v>0</v>
      </c>
      <c r="BK26" s="80">
        <v>0</v>
      </c>
      <c r="BL26" s="80">
        <v>0</v>
      </c>
      <c r="BM26" s="80">
        <v>0</v>
      </c>
      <c r="BN26" s="80">
        <v>0</v>
      </c>
      <c r="BO26" s="80">
        <v>0</v>
      </c>
      <c r="BP26" s="80">
        <v>0</v>
      </c>
      <c r="BQ26" s="80">
        <v>0</v>
      </c>
      <c r="BR26" s="80">
        <v>0</v>
      </c>
      <c r="BS26" s="80">
        <v>0</v>
      </c>
      <c r="BT26" s="80">
        <v>0</v>
      </c>
      <c r="BU26" s="80">
        <v>0</v>
      </c>
      <c r="BV26" s="80">
        <v>0</v>
      </c>
      <c r="BW26" s="80">
        <v>0</v>
      </c>
      <c r="BX26" s="80">
        <v>0</v>
      </c>
      <c r="BY26" s="80">
        <v>0</v>
      </c>
      <c r="BZ26" s="80">
        <v>0</v>
      </c>
      <c r="CA26" s="80">
        <v>0</v>
      </c>
      <c r="CB26" s="80">
        <v>0</v>
      </c>
      <c r="CC26" s="80">
        <v>0</v>
      </c>
      <c r="CD26" s="80">
        <v>0</v>
      </c>
      <c r="CE26" s="80">
        <v>0</v>
      </c>
      <c r="CF26" s="80">
        <v>0</v>
      </c>
      <c r="CG26" s="80">
        <v>0</v>
      </c>
      <c r="CH26" s="80">
        <v>0</v>
      </c>
      <c r="CI26" s="80">
        <v>0</v>
      </c>
      <c r="CJ26" s="80">
        <v>0</v>
      </c>
      <c r="CK26" s="80">
        <v>0</v>
      </c>
      <c r="CL26" s="80">
        <v>0</v>
      </c>
      <c r="CM26" s="80">
        <v>0</v>
      </c>
      <c r="CN26" s="80">
        <v>0</v>
      </c>
      <c r="CO26" s="80">
        <v>0</v>
      </c>
      <c r="CP26" s="80">
        <v>0</v>
      </c>
      <c r="CQ26" s="80">
        <v>0</v>
      </c>
      <c r="CR26" s="80">
        <v>0</v>
      </c>
      <c r="CS26" s="80">
        <v>0</v>
      </c>
      <c r="CT26" s="80">
        <v>0</v>
      </c>
      <c r="CU26" s="80">
        <v>0</v>
      </c>
      <c r="CV26" s="80">
        <v>0</v>
      </c>
      <c r="CW26" s="80">
        <v>0</v>
      </c>
      <c r="CX26" s="80">
        <v>0</v>
      </c>
      <c r="CY26" s="80">
        <v>0</v>
      </c>
      <c r="CZ26" s="80">
        <v>0</v>
      </c>
      <c r="DA26" s="80">
        <v>0</v>
      </c>
      <c r="DB26" s="80">
        <v>0</v>
      </c>
      <c r="DC26" s="80">
        <v>0</v>
      </c>
      <c r="DD26" s="80">
        <v>0</v>
      </c>
      <c r="DE26" s="80">
        <v>0</v>
      </c>
      <c r="DF26" s="80">
        <v>0</v>
      </c>
      <c r="DG26" s="80">
        <v>0</v>
      </c>
      <c r="DH26" s="80">
        <v>0</v>
      </c>
      <c r="DI26" s="80">
        <v>0</v>
      </c>
    </row>
    <row r="27" spans="1:113" ht="20.100000000000001" customHeight="1">
      <c r="A27" s="71" t="s">
        <v>89</v>
      </c>
      <c r="B27" s="71" t="s">
        <v>90</v>
      </c>
      <c r="C27" s="71" t="s">
        <v>123</v>
      </c>
      <c r="D27" s="71" t="s">
        <v>148</v>
      </c>
      <c r="E27" s="79">
        <f t="shared" si="0"/>
        <v>1081.04</v>
      </c>
      <c r="F27" s="79">
        <v>1081.04</v>
      </c>
      <c r="G27" s="79">
        <v>0</v>
      </c>
      <c r="H27" s="79">
        <v>0</v>
      </c>
      <c r="I27" s="79">
        <v>0</v>
      </c>
      <c r="J27" s="79">
        <v>0</v>
      </c>
      <c r="K27" s="79">
        <v>0</v>
      </c>
      <c r="L27" s="79">
        <v>0</v>
      </c>
      <c r="M27" s="79">
        <v>1081.04</v>
      </c>
      <c r="N27" s="79">
        <v>0</v>
      </c>
      <c r="O27" s="80">
        <v>0</v>
      </c>
      <c r="P27" s="80">
        <v>0</v>
      </c>
      <c r="Q27" s="80">
        <v>0</v>
      </c>
      <c r="R27" s="80">
        <v>0</v>
      </c>
      <c r="S27" s="80">
        <v>0</v>
      </c>
      <c r="T27" s="80">
        <v>0</v>
      </c>
      <c r="U27" s="80">
        <v>0</v>
      </c>
      <c r="V27" s="80">
        <v>0</v>
      </c>
      <c r="W27" s="80">
        <v>0</v>
      </c>
      <c r="X27" s="80">
        <v>0</v>
      </c>
      <c r="Y27" s="80">
        <v>0</v>
      </c>
      <c r="Z27" s="80">
        <v>0</v>
      </c>
      <c r="AA27" s="80">
        <v>0</v>
      </c>
      <c r="AB27" s="80">
        <v>0</v>
      </c>
      <c r="AC27" s="80">
        <v>0</v>
      </c>
      <c r="AD27" s="80">
        <v>0</v>
      </c>
      <c r="AE27" s="80">
        <v>0</v>
      </c>
      <c r="AF27" s="80">
        <v>0</v>
      </c>
      <c r="AG27" s="80">
        <v>0</v>
      </c>
      <c r="AH27" s="80">
        <v>0</v>
      </c>
      <c r="AI27" s="80">
        <v>0</v>
      </c>
      <c r="AJ27" s="80">
        <v>0</v>
      </c>
      <c r="AK27" s="80">
        <v>0</v>
      </c>
      <c r="AL27" s="80">
        <v>0</v>
      </c>
      <c r="AM27" s="80">
        <v>0</v>
      </c>
      <c r="AN27" s="80">
        <v>0</v>
      </c>
      <c r="AO27" s="80">
        <v>0</v>
      </c>
      <c r="AP27" s="80">
        <v>0</v>
      </c>
      <c r="AQ27" s="80">
        <v>0</v>
      </c>
      <c r="AR27" s="80">
        <v>0</v>
      </c>
      <c r="AS27" s="80">
        <v>0</v>
      </c>
      <c r="AT27" s="80">
        <v>0</v>
      </c>
      <c r="AU27" s="80">
        <v>0</v>
      </c>
      <c r="AV27" s="80">
        <v>0</v>
      </c>
      <c r="AW27" s="80">
        <v>0</v>
      </c>
      <c r="AX27" s="80">
        <v>0</v>
      </c>
      <c r="AY27" s="80">
        <v>0</v>
      </c>
      <c r="AZ27" s="80">
        <v>0</v>
      </c>
      <c r="BA27" s="80">
        <v>0</v>
      </c>
      <c r="BB27" s="80">
        <v>0</v>
      </c>
      <c r="BC27" s="80">
        <v>0</v>
      </c>
      <c r="BD27" s="80">
        <v>0</v>
      </c>
      <c r="BE27" s="80">
        <v>0</v>
      </c>
      <c r="BF27" s="80">
        <v>0</v>
      </c>
      <c r="BG27" s="80">
        <v>0</v>
      </c>
      <c r="BH27" s="80">
        <v>0</v>
      </c>
      <c r="BI27" s="80">
        <v>0</v>
      </c>
      <c r="BJ27" s="80">
        <v>0</v>
      </c>
      <c r="BK27" s="80">
        <v>0</v>
      </c>
      <c r="BL27" s="80">
        <v>0</v>
      </c>
      <c r="BM27" s="80">
        <v>0</v>
      </c>
      <c r="BN27" s="80">
        <v>0</v>
      </c>
      <c r="BO27" s="80">
        <v>0</v>
      </c>
      <c r="BP27" s="80">
        <v>0</v>
      </c>
      <c r="BQ27" s="80">
        <v>0</v>
      </c>
      <c r="BR27" s="80">
        <v>0</v>
      </c>
      <c r="BS27" s="80">
        <v>0</v>
      </c>
      <c r="BT27" s="80">
        <v>0</v>
      </c>
      <c r="BU27" s="80">
        <v>0</v>
      </c>
      <c r="BV27" s="80">
        <v>0</v>
      </c>
      <c r="BW27" s="80">
        <v>0</v>
      </c>
      <c r="BX27" s="80">
        <v>0</v>
      </c>
      <c r="BY27" s="80">
        <v>0</v>
      </c>
      <c r="BZ27" s="80">
        <v>0</v>
      </c>
      <c r="CA27" s="80">
        <v>0</v>
      </c>
      <c r="CB27" s="80">
        <v>0</v>
      </c>
      <c r="CC27" s="80">
        <v>0</v>
      </c>
      <c r="CD27" s="80">
        <v>0</v>
      </c>
      <c r="CE27" s="80">
        <v>0</v>
      </c>
      <c r="CF27" s="80">
        <v>0</v>
      </c>
      <c r="CG27" s="80">
        <v>0</v>
      </c>
      <c r="CH27" s="80">
        <v>0</v>
      </c>
      <c r="CI27" s="80">
        <v>0</v>
      </c>
      <c r="CJ27" s="80">
        <v>0</v>
      </c>
      <c r="CK27" s="80">
        <v>0</v>
      </c>
      <c r="CL27" s="80">
        <v>0</v>
      </c>
      <c r="CM27" s="80">
        <v>0</v>
      </c>
      <c r="CN27" s="80">
        <v>0</v>
      </c>
      <c r="CO27" s="80">
        <v>0</v>
      </c>
      <c r="CP27" s="80">
        <v>0</v>
      </c>
      <c r="CQ27" s="80">
        <v>0</v>
      </c>
      <c r="CR27" s="80">
        <v>0</v>
      </c>
      <c r="CS27" s="80">
        <v>0</v>
      </c>
      <c r="CT27" s="80">
        <v>0</v>
      </c>
      <c r="CU27" s="80">
        <v>0</v>
      </c>
      <c r="CV27" s="80">
        <v>0</v>
      </c>
      <c r="CW27" s="80">
        <v>0</v>
      </c>
      <c r="CX27" s="80">
        <v>0</v>
      </c>
      <c r="CY27" s="80">
        <v>0</v>
      </c>
      <c r="CZ27" s="80">
        <v>0</v>
      </c>
      <c r="DA27" s="80">
        <v>0</v>
      </c>
      <c r="DB27" s="80">
        <v>0</v>
      </c>
      <c r="DC27" s="80">
        <v>0</v>
      </c>
      <c r="DD27" s="80">
        <v>0</v>
      </c>
      <c r="DE27" s="80">
        <v>0</v>
      </c>
      <c r="DF27" s="80">
        <v>0</v>
      </c>
      <c r="DG27" s="80">
        <v>0</v>
      </c>
      <c r="DH27" s="80">
        <v>0</v>
      </c>
      <c r="DI27" s="80">
        <v>0</v>
      </c>
    </row>
    <row r="28" spans="1:113" ht="20.100000000000001" customHeight="1">
      <c r="A28" s="71" t="s">
        <v>36</v>
      </c>
      <c r="B28" s="71" t="s">
        <v>36</v>
      </c>
      <c r="C28" s="71" t="s">
        <v>36</v>
      </c>
      <c r="D28" s="71" t="s">
        <v>462</v>
      </c>
      <c r="E28" s="79">
        <f t="shared" si="0"/>
        <v>29.69</v>
      </c>
      <c r="F28" s="79">
        <v>0.59</v>
      </c>
      <c r="G28" s="79">
        <v>0</v>
      </c>
      <c r="H28" s="79">
        <v>0</v>
      </c>
      <c r="I28" s="79">
        <v>0</v>
      </c>
      <c r="J28" s="79">
        <v>0</v>
      </c>
      <c r="K28" s="79">
        <v>0</v>
      </c>
      <c r="L28" s="79">
        <v>0</v>
      </c>
      <c r="M28" s="79">
        <v>0</v>
      </c>
      <c r="N28" s="79">
        <v>0</v>
      </c>
      <c r="O28" s="80">
        <v>0</v>
      </c>
      <c r="P28" s="80">
        <v>0.59</v>
      </c>
      <c r="Q28" s="80">
        <v>0</v>
      </c>
      <c r="R28" s="80">
        <v>0</v>
      </c>
      <c r="S28" s="80">
        <v>0</v>
      </c>
      <c r="T28" s="80">
        <v>0</v>
      </c>
      <c r="U28" s="80">
        <v>0</v>
      </c>
      <c r="V28" s="80">
        <v>0</v>
      </c>
      <c r="W28" s="80">
        <v>0</v>
      </c>
      <c r="X28" s="80">
        <v>0</v>
      </c>
      <c r="Y28" s="80">
        <v>0</v>
      </c>
      <c r="Z28" s="80">
        <v>0</v>
      </c>
      <c r="AA28" s="80">
        <v>0</v>
      </c>
      <c r="AB28" s="80">
        <v>0</v>
      </c>
      <c r="AC28" s="80">
        <v>0</v>
      </c>
      <c r="AD28" s="80">
        <v>0</v>
      </c>
      <c r="AE28" s="80">
        <v>0</v>
      </c>
      <c r="AF28" s="80">
        <v>0</v>
      </c>
      <c r="AG28" s="80">
        <v>0</v>
      </c>
      <c r="AH28" s="80">
        <v>0</v>
      </c>
      <c r="AI28" s="80">
        <v>0</v>
      </c>
      <c r="AJ28" s="80">
        <v>0</v>
      </c>
      <c r="AK28" s="80">
        <v>0</v>
      </c>
      <c r="AL28" s="80">
        <v>0</v>
      </c>
      <c r="AM28" s="80">
        <v>0</v>
      </c>
      <c r="AN28" s="80">
        <v>0</v>
      </c>
      <c r="AO28" s="80">
        <v>0</v>
      </c>
      <c r="AP28" s="80">
        <v>0</v>
      </c>
      <c r="AQ28" s="80">
        <v>0</v>
      </c>
      <c r="AR28" s="80">
        <v>0</v>
      </c>
      <c r="AS28" s="80">
        <v>0</v>
      </c>
      <c r="AT28" s="80">
        <v>0</v>
      </c>
      <c r="AU28" s="80">
        <v>0</v>
      </c>
      <c r="AV28" s="80">
        <v>29.1</v>
      </c>
      <c r="AW28" s="80">
        <v>0</v>
      </c>
      <c r="AX28" s="80">
        <v>0</v>
      </c>
      <c r="AY28" s="80">
        <v>0</v>
      </c>
      <c r="AZ28" s="80">
        <v>0</v>
      </c>
      <c r="BA28" s="80">
        <v>26.63</v>
      </c>
      <c r="BB28" s="80">
        <v>0</v>
      </c>
      <c r="BC28" s="80">
        <v>0</v>
      </c>
      <c r="BD28" s="80">
        <v>0</v>
      </c>
      <c r="BE28" s="80">
        <v>0</v>
      </c>
      <c r="BF28" s="80">
        <v>0</v>
      </c>
      <c r="BG28" s="80">
        <v>2.4700000000000002</v>
      </c>
      <c r="BH28" s="80">
        <v>0</v>
      </c>
      <c r="BI28" s="80">
        <v>0</v>
      </c>
      <c r="BJ28" s="80">
        <v>0</v>
      </c>
      <c r="BK28" s="80">
        <v>0</v>
      </c>
      <c r="BL28" s="80">
        <v>0</v>
      </c>
      <c r="BM28" s="80">
        <v>0</v>
      </c>
      <c r="BN28" s="80">
        <v>0</v>
      </c>
      <c r="BO28" s="80">
        <v>0</v>
      </c>
      <c r="BP28" s="80">
        <v>0</v>
      </c>
      <c r="BQ28" s="80">
        <v>0</v>
      </c>
      <c r="BR28" s="80">
        <v>0</v>
      </c>
      <c r="BS28" s="80">
        <v>0</v>
      </c>
      <c r="BT28" s="80">
        <v>0</v>
      </c>
      <c r="BU28" s="80">
        <v>0</v>
      </c>
      <c r="BV28" s="80">
        <v>0</v>
      </c>
      <c r="BW28" s="80">
        <v>0</v>
      </c>
      <c r="BX28" s="80">
        <v>0</v>
      </c>
      <c r="BY28" s="80">
        <v>0</v>
      </c>
      <c r="BZ28" s="80">
        <v>0</v>
      </c>
      <c r="CA28" s="80">
        <v>0</v>
      </c>
      <c r="CB28" s="80">
        <v>0</v>
      </c>
      <c r="CC28" s="80">
        <v>0</v>
      </c>
      <c r="CD28" s="80">
        <v>0</v>
      </c>
      <c r="CE28" s="80">
        <v>0</v>
      </c>
      <c r="CF28" s="80">
        <v>0</v>
      </c>
      <c r="CG28" s="80">
        <v>0</v>
      </c>
      <c r="CH28" s="80">
        <v>0</v>
      </c>
      <c r="CI28" s="80">
        <v>0</v>
      </c>
      <c r="CJ28" s="80">
        <v>0</v>
      </c>
      <c r="CK28" s="80">
        <v>0</v>
      </c>
      <c r="CL28" s="80">
        <v>0</v>
      </c>
      <c r="CM28" s="80">
        <v>0</v>
      </c>
      <c r="CN28" s="80">
        <v>0</v>
      </c>
      <c r="CO28" s="80">
        <v>0</v>
      </c>
      <c r="CP28" s="80">
        <v>0</v>
      </c>
      <c r="CQ28" s="80">
        <v>0</v>
      </c>
      <c r="CR28" s="80">
        <v>0</v>
      </c>
      <c r="CS28" s="80">
        <v>0</v>
      </c>
      <c r="CT28" s="80">
        <v>0</v>
      </c>
      <c r="CU28" s="80">
        <v>0</v>
      </c>
      <c r="CV28" s="80">
        <v>0</v>
      </c>
      <c r="CW28" s="80">
        <v>0</v>
      </c>
      <c r="CX28" s="80">
        <v>0</v>
      </c>
      <c r="CY28" s="80">
        <v>0</v>
      </c>
      <c r="CZ28" s="80">
        <v>0</v>
      </c>
      <c r="DA28" s="80">
        <v>0</v>
      </c>
      <c r="DB28" s="80">
        <v>0</v>
      </c>
      <c r="DC28" s="80">
        <v>0</v>
      </c>
      <c r="DD28" s="80">
        <v>0</v>
      </c>
      <c r="DE28" s="80">
        <v>0</v>
      </c>
      <c r="DF28" s="80">
        <v>0</v>
      </c>
      <c r="DG28" s="80">
        <v>0</v>
      </c>
      <c r="DH28" s="80">
        <v>0</v>
      </c>
      <c r="DI28" s="80">
        <v>0</v>
      </c>
    </row>
    <row r="29" spans="1:113" ht="20.100000000000001" customHeight="1">
      <c r="A29" s="71" t="s">
        <v>89</v>
      </c>
      <c r="B29" s="71" t="s">
        <v>82</v>
      </c>
      <c r="C29" s="71" t="s">
        <v>91</v>
      </c>
      <c r="D29" s="71" t="s">
        <v>94</v>
      </c>
      <c r="E29" s="79">
        <f t="shared" si="0"/>
        <v>29.69</v>
      </c>
      <c r="F29" s="79">
        <v>0.59</v>
      </c>
      <c r="G29" s="79">
        <v>0</v>
      </c>
      <c r="H29" s="79">
        <v>0</v>
      </c>
      <c r="I29" s="79">
        <v>0</v>
      </c>
      <c r="J29" s="79">
        <v>0</v>
      </c>
      <c r="K29" s="79">
        <v>0</v>
      </c>
      <c r="L29" s="79">
        <v>0</v>
      </c>
      <c r="M29" s="79">
        <v>0</v>
      </c>
      <c r="N29" s="79">
        <v>0</v>
      </c>
      <c r="O29" s="80">
        <v>0</v>
      </c>
      <c r="P29" s="80">
        <v>0.59</v>
      </c>
      <c r="Q29" s="80">
        <v>0</v>
      </c>
      <c r="R29" s="80">
        <v>0</v>
      </c>
      <c r="S29" s="80">
        <v>0</v>
      </c>
      <c r="T29" s="80">
        <v>0</v>
      </c>
      <c r="U29" s="80">
        <v>0</v>
      </c>
      <c r="V29" s="80">
        <v>0</v>
      </c>
      <c r="W29" s="80">
        <v>0</v>
      </c>
      <c r="X29" s="80">
        <v>0</v>
      </c>
      <c r="Y29" s="80">
        <v>0</v>
      </c>
      <c r="Z29" s="80">
        <v>0</v>
      </c>
      <c r="AA29" s="80">
        <v>0</v>
      </c>
      <c r="AB29" s="80">
        <v>0</v>
      </c>
      <c r="AC29" s="80">
        <v>0</v>
      </c>
      <c r="AD29" s="80">
        <v>0</v>
      </c>
      <c r="AE29" s="80">
        <v>0</v>
      </c>
      <c r="AF29" s="80">
        <v>0</v>
      </c>
      <c r="AG29" s="80">
        <v>0</v>
      </c>
      <c r="AH29" s="80">
        <v>0</v>
      </c>
      <c r="AI29" s="80">
        <v>0</v>
      </c>
      <c r="AJ29" s="80">
        <v>0</v>
      </c>
      <c r="AK29" s="80">
        <v>0</v>
      </c>
      <c r="AL29" s="80">
        <v>0</v>
      </c>
      <c r="AM29" s="80">
        <v>0</v>
      </c>
      <c r="AN29" s="80">
        <v>0</v>
      </c>
      <c r="AO29" s="80">
        <v>0</v>
      </c>
      <c r="AP29" s="80">
        <v>0</v>
      </c>
      <c r="AQ29" s="80">
        <v>0</v>
      </c>
      <c r="AR29" s="80">
        <v>0</v>
      </c>
      <c r="AS29" s="80">
        <v>0</v>
      </c>
      <c r="AT29" s="80">
        <v>0</v>
      </c>
      <c r="AU29" s="80">
        <v>0</v>
      </c>
      <c r="AV29" s="80">
        <v>29.1</v>
      </c>
      <c r="AW29" s="80">
        <v>0</v>
      </c>
      <c r="AX29" s="80">
        <v>0</v>
      </c>
      <c r="AY29" s="80">
        <v>0</v>
      </c>
      <c r="AZ29" s="80">
        <v>0</v>
      </c>
      <c r="BA29" s="80">
        <v>26.63</v>
      </c>
      <c r="BB29" s="80">
        <v>0</v>
      </c>
      <c r="BC29" s="80">
        <v>0</v>
      </c>
      <c r="BD29" s="80">
        <v>0</v>
      </c>
      <c r="BE29" s="80">
        <v>0</v>
      </c>
      <c r="BF29" s="80">
        <v>0</v>
      </c>
      <c r="BG29" s="80">
        <v>2.4700000000000002</v>
      </c>
      <c r="BH29" s="80">
        <v>0</v>
      </c>
      <c r="BI29" s="80">
        <v>0</v>
      </c>
      <c r="BJ29" s="80">
        <v>0</v>
      </c>
      <c r="BK29" s="80">
        <v>0</v>
      </c>
      <c r="BL29" s="80">
        <v>0</v>
      </c>
      <c r="BM29" s="80">
        <v>0</v>
      </c>
      <c r="BN29" s="80">
        <v>0</v>
      </c>
      <c r="BO29" s="80">
        <v>0</v>
      </c>
      <c r="BP29" s="80">
        <v>0</v>
      </c>
      <c r="BQ29" s="80">
        <v>0</v>
      </c>
      <c r="BR29" s="80">
        <v>0</v>
      </c>
      <c r="BS29" s="80">
        <v>0</v>
      </c>
      <c r="BT29" s="80">
        <v>0</v>
      </c>
      <c r="BU29" s="80">
        <v>0</v>
      </c>
      <c r="BV29" s="80">
        <v>0</v>
      </c>
      <c r="BW29" s="80">
        <v>0</v>
      </c>
      <c r="BX29" s="80">
        <v>0</v>
      </c>
      <c r="BY29" s="80">
        <v>0</v>
      </c>
      <c r="BZ29" s="80">
        <v>0</v>
      </c>
      <c r="CA29" s="80">
        <v>0</v>
      </c>
      <c r="CB29" s="80">
        <v>0</v>
      </c>
      <c r="CC29" s="80">
        <v>0</v>
      </c>
      <c r="CD29" s="80">
        <v>0</v>
      </c>
      <c r="CE29" s="80">
        <v>0</v>
      </c>
      <c r="CF29" s="80">
        <v>0</v>
      </c>
      <c r="CG29" s="80">
        <v>0</v>
      </c>
      <c r="CH29" s="80">
        <v>0</v>
      </c>
      <c r="CI29" s="80">
        <v>0</v>
      </c>
      <c r="CJ29" s="80">
        <v>0</v>
      </c>
      <c r="CK29" s="80">
        <v>0</v>
      </c>
      <c r="CL29" s="80">
        <v>0</v>
      </c>
      <c r="CM29" s="80">
        <v>0</v>
      </c>
      <c r="CN29" s="80">
        <v>0</v>
      </c>
      <c r="CO29" s="80">
        <v>0</v>
      </c>
      <c r="CP29" s="80">
        <v>0</v>
      </c>
      <c r="CQ29" s="80">
        <v>0</v>
      </c>
      <c r="CR29" s="80">
        <v>0</v>
      </c>
      <c r="CS29" s="80">
        <v>0</v>
      </c>
      <c r="CT29" s="80">
        <v>0</v>
      </c>
      <c r="CU29" s="80">
        <v>0</v>
      </c>
      <c r="CV29" s="80">
        <v>0</v>
      </c>
      <c r="CW29" s="80">
        <v>0</v>
      </c>
      <c r="CX29" s="80">
        <v>0</v>
      </c>
      <c r="CY29" s="80">
        <v>0</v>
      </c>
      <c r="CZ29" s="80">
        <v>0</v>
      </c>
      <c r="DA29" s="80">
        <v>0</v>
      </c>
      <c r="DB29" s="80">
        <v>0</v>
      </c>
      <c r="DC29" s="80">
        <v>0</v>
      </c>
      <c r="DD29" s="80">
        <v>0</v>
      </c>
      <c r="DE29" s="80">
        <v>0</v>
      </c>
      <c r="DF29" s="80">
        <v>0</v>
      </c>
      <c r="DG29" s="80">
        <v>0</v>
      </c>
      <c r="DH29" s="80">
        <v>0</v>
      </c>
      <c r="DI29" s="80">
        <v>0</v>
      </c>
    </row>
    <row r="30" spans="1:113" ht="20.100000000000001" customHeight="1">
      <c r="A30" s="71" t="s">
        <v>36</v>
      </c>
      <c r="B30" s="71" t="s">
        <v>36</v>
      </c>
      <c r="C30" s="71" t="s">
        <v>36</v>
      </c>
      <c r="D30" s="71" t="s">
        <v>463</v>
      </c>
      <c r="E30" s="79">
        <f t="shared" si="0"/>
        <v>2173.9</v>
      </c>
      <c r="F30" s="79">
        <v>2173.9</v>
      </c>
      <c r="G30" s="79">
        <v>0</v>
      </c>
      <c r="H30" s="79">
        <v>0</v>
      </c>
      <c r="I30" s="79">
        <v>0</v>
      </c>
      <c r="J30" s="79">
        <v>0</v>
      </c>
      <c r="K30" s="79">
        <v>0</v>
      </c>
      <c r="L30" s="79">
        <v>0</v>
      </c>
      <c r="M30" s="79">
        <v>0</v>
      </c>
      <c r="N30" s="79">
        <v>1951.87</v>
      </c>
      <c r="O30" s="80">
        <v>196.03</v>
      </c>
      <c r="P30" s="80">
        <v>26</v>
      </c>
      <c r="Q30" s="80">
        <v>0</v>
      </c>
      <c r="R30" s="80">
        <v>0</v>
      </c>
      <c r="S30" s="80">
        <v>0</v>
      </c>
      <c r="T30" s="80">
        <v>0</v>
      </c>
      <c r="U30" s="80">
        <v>0</v>
      </c>
      <c r="V30" s="80">
        <v>0</v>
      </c>
      <c r="W30" s="80">
        <v>0</v>
      </c>
      <c r="X30" s="80">
        <v>0</v>
      </c>
      <c r="Y30" s="80">
        <v>0</v>
      </c>
      <c r="Z30" s="80">
        <v>0</v>
      </c>
      <c r="AA30" s="80">
        <v>0</v>
      </c>
      <c r="AB30" s="80">
        <v>0</v>
      </c>
      <c r="AC30" s="80">
        <v>0</v>
      </c>
      <c r="AD30" s="80">
        <v>0</v>
      </c>
      <c r="AE30" s="80">
        <v>0</v>
      </c>
      <c r="AF30" s="80">
        <v>0</v>
      </c>
      <c r="AG30" s="80">
        <v>0</v>
      </c>
      <c r="AH30" s="80">
        <v>0</v>
      </c>
      <c r="AI30" s="80">
        <v>0</v>
      </c>
      <c r="AJ30" s="80">
        <v>0</v>
      </c>
      <c r="AK30" s="80">
        <v>0</v>
      </c>
      <c r="AL30" s="80">
        <v>0</v>
      </c>
      <c r="AM30" s="80">
        <v>0</v>
      </c>
      <c r="AN30" s="80">
        <v>0</v>
      </c>
      <c r="AO30" s="80">
        <v>0</v>
      </c>
      <c r="AP30" s="80">
        <v>0</v>
      </c>
      <c r="AQ30" s="80">
        <v>0</v>
      </c>
      <c r="AR30" s="80">
        <v>0</v>
      </c>
      <c r="AS30" s="80">
        <v>0</v>
      </c>
      <c r="AT30" s="80">
        <v>0</v>
      </c>
      <c r="AU30" s="80">
        <v>0</v>
      </c>
      <c r="AV30" s="80">
        <v>0</v>
      </c>
      <c r="AW30" s="80">
        <v>0</v>
      </c>
      <c r="AX30" s="80">
        <v>0</v>
      </c>
      <c r="AY30" s="80">
        <v>0</v>
      </c>
      <c r="AZ30" s="80">
        <v>0</v>
      </c>
      <c r="BA30" s="80">
        <v>0</v>
      </c>
      <c r="BB30" s="80">
        <v>0</v>
      </c>
      <c r="BC30" s="80">
        <v>0</v>
      </c>
      <c r="BD30" s="80">
        <v>0</v>
      </c>
      <c r="BE30" s="80">
        <v>0</v>
      </c>
      <c r="BF30" s="80">
        <v>0</v>
      </c>
      <c r="BG30" s="80">
        <v>0</v>
      </c>
      <c r="BH30" s="80">
        <v>0</v>
      </c>
      <c r="BI30" s="80">
        <v>0</v>
      </c>
      <c r="BJ30" s="80">
        <v>0</v>
      </c>
      <c r="BK30" s="80">
        <v>0</v>
      </c>
      <c r="BL30" s="80">
        <v>0</v>
      </c>
      <c r="BM30" s="80">
        <v>0</v>
      </c>
      <c r="BN30" s="80">
        <v>0</v>
      </c>
      <c r="BO30" s="80">
        <v>0</v>
      </c>
      <c r="BP30" s="80">
        <v>0</v>
      </c>
      <c r="BQ30" s="80">
        <v>0</v>
      </c>
      <c r="BR30" s="80">
        <v>0</v>
      </c>
      <c r="BS30" s="80">
        <v>0</v>
      </c>
      <c r="BT30" s="80">
        <v>0</v>
      </c>
      <c r="BU30" s="80">
        <v>0</v>
      </c>
      <c r="BV30" s="80">
        <v>0</v>
      </c>
      <c r="BW30" s="80">
        <v>0</v>
      </c>
      <c r="BX30" s="80">
        <v>0</v>
      </c>
      <c r="BY30" s="80">
        <v>0</v>
      </c>
      <c r="BZ30" s="80">
        <v>0</v>
      </c>
      <c r="CA30" s="80">
        <v>0</v>
      </c>
      <c r="CB30" s="80">
        <v>0</v>
      </c>
      <c r="CC30" s="80">
        <v>0</v>
      </c>
      <c r="CD30" s="80">
        <v>0</v>
      </c>
      <c r="CE30" s="80">
        <v>0</v>
      </c>
      <c r="CF30" s="80">
        <v>0</v>
      </c>
      <c r="CG30" s="80">
        <v>0</v>
      </c>
      <c r="CH30" s="80">
        <v>0</v>
      </c>
      <c r="CI30" s="80">
        <v>0</v>
      </c>
      <c r="CJ30" s="80">
        <v>0</v>
      </c>
      <c r="CK30" s="80">
        <v>0</v>
      </c>
      <c r="CL30" s="80">
        <v>0</v>
      </c>
      <c r="CM30" s="80">
        <v>0</v>
      </c>
      <c r="CN30" s="80">
        <v>0</v>
      </c>
      <c r="CO30" s="80">
        <v>0</v>
      </c>
      <c r="CP30" s="80">
        <v>0</v>
      </c>
      <c r="CQ30" s="80">
        <v>0</v>
      </c>
      <c r="CR30" s="80">
        <v>0</v>
      </c>
      <c r="CS30" s="80">
        <v>0</v>
      </c>
      <c r="CT30" s="80">
        <v>0</v>
      </c>
      <c r="CU30" s="80">
        <v>0</v>
      </c>
      <c r="CV30" s="80">
        <v>0</v>
      </c>
      <c r="CW30" s="80">
        <v>0</v>
      </c>
      <c r="CX30" s="80">
        <v>0</v>
      </c>
      <c r="CY30" s="80">
        <v>0</v>
      </c>
      <c r="CZ30" s="80">
        <v>0</v>
      </c>
      <c r="DA30" s="80">
        <v>0</v>
      </c>
      <c r="DB30" s="80">
        <v>0</v>
      </c>
      <c r="DC30" s="80">
        <v>0</v>
      </c>
      <c r="DD30" s="80">
        <v>0</v>
      </c>
      <c r="DE30" s="80">
        <v>0</v>
      </c>
      <c r="DF30" s="80">
        <v>0</v>
      </c>
      <c r="DG30" s="80">
        <v>0</v>
      </c>
      <c r="DH30" s="80">
        <v>0</v>
      </c>
      <c r="DI30" s="80">
        <v>0</v>
      </c>
    </row>
    <row r="31" spans="1:113" ht="20.100000000000001" customHeight="1">
      <c r="A31" s="71" t="s">
        <v>36</v>
      </c>
      <c r="B31" s="71" t="s">
        <v>36</v>
      </c>
      <c r="C31" s="71" t="s">
        <v>36</v>
      </c>
      <c r="D31" s="71" t="s">
        <v>464</v>
      </c>
      <c r="E31" s="79">
        <f t="shared" si="0"/>
        <v>2173.9</v>
      </c>
      <c r="F31" s="79">
        <v>2173.9</v>
      </c>
      <c r="G31" s="79">
        <v>0</v>
      </c>
      <c r="H31" s="79">
        <v>0</v>
      </c>
      <c r="I31" s="79">
        <v>0</v>
      </c>
      <c r="J31" s="79">
        <v>0</v>
      </c>
      <c r="K31" s="79">
        <v>0</v>
      </c>
      <c r="L31" s="79">
        <v>0</v>
      </c>
      <c r="M31" s="79">
        <v>0</v>
      </c>
      <c r="N31" s="79">
        <v>1951.87</v>
      </c>
      <c r="O31" s="80">
        <v>196.03</v>
      </c>
      <c r="P31" s="80">
        <v>26</v>
      </c>
      <c r="Q31" s="80">
        <v>0</v>
      </c>
      <c r="R31" s="80">
        <v>0</v>
      </c>
      <c r="S31" s="80">
        <v>0</v>
      </c>
      <c r="T31" s="80">
        <v>0</v>
      </c>
      <c r="U31" s="80">
        <v>0</v>
      </c>
      <c r="V31" s="80">
        <v>0</v>
      </c>
      <c r="W31" s="80">
        <v>0</v>
      </c>
      <c r="X31" s="80">
        <v>0</v>
      </c>
      <c r="Y31" s="80">
        <v>0</v>
      </c>
      <c r="Z31" s="80">
        <v>0</v>
      </c>
      <c r="AA31" s="80">
        <v>0</v>
      </c>
      <c r="AB31" s="80">
        <v>0</v>
      </c>
      <c r="AC31" s="80">
        <v>0</v>
      </c>
      <c r="AD31" s="80">
        <v>0</v>
      </c>
      <c r="AE31" s="80">
        <v>0</v>
      </c>
      <c r="AF31" s="80">
        <v>0</v>
      </c>
      <c r="AG31" s="80">
        <v>0</v>
      </c>
      <c r="AH31" s="80">
        <v>0</v>
      </c>
      <c r="AI31" s="80">
        <v>0</v>
      </c>
      <c r="AJ31" s="80">
        <v>0</v>
      </c>
      <c r="AK31" s="80">
        <v>0</v>
      </c>
      <c r="AL31" s="80">
        <v>0</v>
      </c>
      <c r="AM31" s="80">
        <v>0</v>
      </c>
      <c r="AN31" s="80">
        <v>0</v>
      </c>
      <c r="AO31" s="80">
        <v>0</v>
      </c>
      <c r="AP31" s="80">
        <v>0</v>
      </c>
      <c r="AQ31" s="80">
        <v>0</v>
      </c>
      <c r="AR31" s="80">
        <v>0</v>
      </c>
      <c r="AS31" s="80">
        <v>0</v>
      </c>
      <c r="AT31" s="80">
        <v>0</v>
      </c>
      <c r="AU31" s="80">
        <v>0</v>
      </c>
      <c r="AV31" s="80">
        <v>0</v>
      </c>
      <c r="AW31" s="80">
        <v>0</v>
      </c>
      <c r="AX31" s="80">
        <v>0</v>
      </c>
      <c r="AY31" s="80">
        <v>0</v>
      </c>
      <c r="AZ31" s="80">
        <v>0</v>
      </c>
      <c r="BA31" s="80">
        <v>0</v>
      </c>
      <c r="BB31" s="80">
        <v>0</v>
      </c>
      <c r="BC31" s="80">
        <v>0</v>
      </c>
      <c r="BD31" s="80">
        <v>0</v>
      </c>
      <c r="BE31" s="80">
        <v>0</v>
      </c>
      <c r="BF31" s="80">
        <v>0</v>
      </c>
      <c r="BG31" s="80">
        <v>0</v>
      </c>
      <c r="BH31" s="80">
        <v>0</v>
      </c>
      <c r="BI31" s="80">
        <v>0</v>
      </c>
      <c r="BJ31" s="80">
        <v>0</v>
      </c>
      <c r="BK31" s="80">
        <v>0</v>
      </c>
      <c r="BL31" s="80">
        <v>0</v>
      </c>
      <c r="BM31" s="80">
        <v>0</v>
      </c>
      <c r="BN31" s="80">
        <v>0</v>
      </c>
      <c r="BO31" s="80">
        <v>0</v>
      </c>
      <c r="BP31" s="80">
        <v>0</v>
      </c>
      <c r="BQ31" s="80">
        <v>0</v>
      </c>
      <c r="BR31" s="80">
        <v>0</v>
      </c>
      <c r="BS31" s="80">
        <v>0</v>
      </c>
      <c r="BT31" s="80">
        <v>0</v>
      </c>
      <c r="BU31" s="80">
        <v>0</v>
      </c>
      <c r="BV31" s="80">
        <v>0</v>
      </c>
      <c r="BW31" s="80">
        <v>0</v>
      </c>
      <c r="BX31" s="80">
        <v>0</v>
      </c>
      <c r="BY31" s="80">
        <v>0</v>
      </c>
      <c r="BZ31" s="80">
        <v>0</v>
      </c>
      <c r="CA31" s="80">
        <v>0</v>
      </c>
      <c r="CB31" s="80">
        <v>0</v>
      </c>
      <c r="CC31" s="80">
        <v>0</v>
      </c>
      <c r="CD31" s="80">
        <v>0</v>
      </c>
      <c r="CE31" s="80">
        <v>0</v>
      </c>
      <c r="CF31" s="80">
        <v>0</v>
      </c>
      <c r="CG31" s="80">
        <v>0</v>
      </c>
      <c r="CH31" s="80">
        <v>0</v>
      </c>
      <c r="CI31" s="80">
        <v>0</v>
      </c>
      <c r="CJ31" s="80">
        <v>0</v>
      </c>
      <c r="CK31" s="80">
        <v>0</v>
      </c>
      <c r="CL31" s="80">
        <v>0</v>
      </c>
      <c r="CM31" s="80">
        <v>0</v>
      </c>
      <c r="CN31" s="80">
        <v>0</v>
      </c>
      <c r="CO31" s="80">
        <v>0</v>
      </c>
      <c r="CP31" s="80">
        <v>0</v>
      </c>
      <c r="CQ31" s="80">
        <v>0</v>
      </c>
      <c r="CR31" s="80">
        <v>0</v>
      </c>
      <c r="CS31" s="80">
        <v>0</v>
      </c>
      <c r="CT31" s="80">
        <v>0</v>
      </c>
      <c r="CU31" s="80">
        <v>0</v>
      </c>
      <c r="CV31" s="80">
        <v>0</v>
      </c>
      <c r="CW31" s="80">
        <v>0</v>
      </c>
      <c r="CX31" s="80">
        <v>0</v>
      </c>
      <c r="CY31" s="80">
        <v>0</v>
      </c>
      <c r="CZ31" s="80">
        <v>0</v>
      </c>
      <c r="DA31" s="80">
        <v>0</v>
      </c>
      <c r="DB31" s="80">
        <v>0</v>
      </c>
      <c r="DC31" s="80">
        <v>0</v>
      </c>
      <c r="DD31" s="80">
        <v>0</v>
      </c>
      <c r="DE31" s="80">
        <v>0</v>
      </c>
      <c r="DF31" s="80">
        <v>0</v>
      </c>
      <c r="DG31" s="80">
        <v>0</v>
      </c>
      <c r="DH31" s="80">
        <v>0</v>
      </c>
      <c r="DI31" s="80">
        <v>0</v>
      </c>
    </row>
    <row r="32" spans="1:113" ht="20.100000000000001" customHeight="1">
      <c r="A32" s="71" t="s">
        <v>95</v>
      </c>
      <c r="B32" s="71" t="s">
        <v>96</v>
      </c>
      <c r="C32" s="71" t="s">
        <v>91</v>
      </c>
      <c r="D32" s="71" t="s">
        <v>97</v>
      </c>
      <c r="E32" s="79">
        <f t="shared" si="0"/>
        <v>543.75</v>
      </c>
      <c r="F32" s="79">
        <v>543.75</v>
      </c>
      <c r="G32" s="79">
        <v>0</v>
      </c>
      <c r="H32" s="79">
        <v>0</v>
      </c>
      <c r="I32" s="79">
        <v>0</v>
      </c>
      <c r="J32" s="79">
        <v>0</v>
      </c>
      <c r="K32" s="79">
        <v>0</v>
      </c>
      <c r="L32" s="79">
        <v>0</v>
      </c>
      <c r="M32" s="79">
        <v>0</v>
      </c>
      <c r="N32" s="79">
        <v>543.75</v>
      </c>
      <c r="O32" s="80">
        <v>0</v>
      </c>
      <c r="P32" s="80">
        <v>0</v>
      </c>
      <c r="Q32" s="80">
        <v>0</v>
      </c>
      <c r="R32" s="80">
        <v>0</v>
      </c>
      <c r="S32" s="80">
        <v>0</v>
      </c>
      <c r="T32" s="80">
        <v>0</v>
      </c>
      <c r="U32" s="80">
        <v>0</v>
      </c>
      <c r="V32" s="80">
        <v>0</v>
      </c>
      <c r="W32" s="80">
        <v>0</v>
      </c>
      <c r="X32" s="80">
        <v>0</v>
      </c>
      <c r="Y32" s="80">
        <v>0</v>
      </c>
      <c r="Z32" s="80">
        <v>0</v>
      </c>
      <c r="AA32" s="80">
        <v>0</v>
      </c>
      <c r="AB32" s="80">
        <v>0</v>
      </c>
      <c r="AC32" s="80">
        <v>0</v>
      </c>
      <c r="AD32" s="80">
        <v>0</v>
      </c>
      <c r="AE32" s="80">
        <v>0</v>
      </c>
      <c r="AF32" s="80">
        <v>0</v>
      </c>
      <c r="AG32" s="80">
        <v>0</v>
      </c>
      <c r="AH32" s="80">
        <v>0</v>
      </c>
      <c r="AI32" s="80">
        <v>0</v>
      </c>
      <c r="AJ32" s="80">
        <v>0</v>
      </c>
      <c r="AK32" s="80">
        <v>0</v>
      </c>
      <c r="AL32" s="80">
        <v>0</v>
      </c>
      <c r="AM32" s="80">
        <v>0</v>
      </c>
      <c r="AN32" s="80">
        <v>0</v>
      </c>
      <c r="AO32" s="80">
        <v>0</v>
      </c>
      <c r="AP32" s="80">
        <v>0</v>
      </c>
      <c r="AQ32" s="80">
        <v>0</v>
      </c>
      <c r="AR32" s="80">
        <v>0</v>
      </c>
      <c r="AS32" s="80">
        <v>0</v>
      </c>
      <c r="AT32" s="80">
        <v>0</v>
      </c>
      <c r="AU32" s="80">
        <v>0</v>
      </c>
      <c r="AV32" s="80">
        <v>0</v>
      </c>
      <c r="AW32" s="80">
        <v>0</v>
      </c>
      <c r="AX32" s="80">
        <v>0</v>
      </c>
      <c r="AY32" s="80">
        <v>0</v>
      </c>
      <c r="AZ32" s="80">
        <v>0</v>
      </c>
      <c r="BA32" s="80">
        <v>0</v>
      </c>
      <c r="BB32" s="80">
        <v>0</v>
      </c>
      <c r="BC32" s="80">
        <v>0</v>
      </c>
      <c r="BD32" s="80">
        <v>0</v>
      </c>
      <c r="BE32" s="80">
        <v>0</v>
      </c>
      <c r="BF32" s="80">
        <v>0</v>
      </c>
      <c r="BG32" s="80">
        <v>0</v>
      </c>
      <c r="BH32" s="80">
        <v>0</v>
      </c>
      <c r="BI32" s="80">
        <v>0</v>
      </c>
      <c r="BJ32" s="80">
        <v>0</v>
      </c>
      <c r="BK32" s="80">
        <v>0</v>
      </c>
      <c r="BL32" s="80">
        <v>0</v>
      </c>
      <c r="BM32" s="80">
        <v>0</v>
      </c>
      <c r="BN32" s="80">
        <v>0</v>
      </c>
      <c r="BO32" s="80">
        <v>0</v>
      </c>
      <c r="BP32" s="80">
        <v>0</v>
      </c>
      <c r="BQ32" s="80">
        <v>0</v>
      </c>
      <c r="BR32" s="80">
        <v>0</v>
      </c>
      <c r="BS32" s="80">
        <v>0</v>
      </c>
      <c r="BT32" s="80">
        <v>0</v>
      </c>
      <c r="BU32" s="80">
        <v>0</v>
      </c>
      <c r="BV32" s="80">
        <v>0</v>
      </c>
      <c r="BW32" s="80">
        <v>0</v>
      </c>
      <c r="BX32" s="80">
        <v>0</v>
      </c>
      <c r="BY32" s="80">
        <v>0</v>
      </c>
      <c r="BZ32" s="80">
        <v>0</v>
      </c>
      <c r="CA32" s="80">
        <v>0</v>
      </c>
      <c r="CB32" s="80">
        <v>0</v>
      </c>
      <c r="CC32" s="80">
        <v>0</v>
      </c>
      <c r="CD32" s="80">
        <v>0</v>
      </c>
      <c r="CE32" s="80">
        <v>0</v>
      </c>
      <c r="CF32" s="80">
        <v>0</v>
      </c>
      <c r="CG32" s="80">
        <v>0</v>
      </c>
      <c r="CH32" s="80">
        <v>0</v>
      </c>
      <c r="CI32" s="80">
        <v>0</v>
      </c>
      <c r="CJ32" s="80">
        <v>0</v>
      </c>
      <c r="CK32" s="80">
        <v>0</v>
      </c>
      <c r="CL32" s="80">
        <v>0</v>
      </c>
      <c r="CM32" s="80">
        <v>0</v>
      </c>
      <c r="CN32" s="80">
        <v>0</v>
      </c>
      <c r="CO32" s="80">
        <v>0</v>
      </c>
      <c r="CP32" s="80">
        <v>0</v>
      </c>
      <c r="CQ32" s="80">
        <v>0</v>
      </c>
      <c r="CR32" s="80">
        <v>0</v>
      </c>
      <c r="CS32" s="80">
        <v>0</v>
      </c>
      <c r="CT32" s="80">
        <v>0</v>
      </c>
      <c r="CU32" s="80">
        <v>0</v>
      </c>
      <c r="CV32" s="80">
        <v>0</v>
      </c>
      <c r="CW32" s="80">
        <v>0</v>
      </c>
      <c r="CX32" s="80">
        <v>0</v>
      </c>
      <c r="CY32" s="80">
        <v>0</v>
      </c>
      <c r="CZ32" s="80">
        <v>0</v>
      </c>
      <c r="DA32" s="80">
        <v>0</v>
      </c>
      <c r="DB32" s="80">
        <v>0</v>
      </c>
      <c r="DC32" s="80">
        <v>0</v>
      </c>
      <c r="DD32" s="80">
        <v>0</v>
      </c>
      <c r="DE32" s="80">
        <v>0</v>
      </c>
      <c r="DF32" s="80">
        <v>0</v>
      </c>
      <c r="DG32" s="80">
        <v>0</v>
      </c>
      <c r="DH32" s="80">
        <v>0</v>
      </c>
      <c r="DI32" s="80">
        <v>0</v>
      </c>
    </row>
    <row r="33" spans="1:113" ht="20.100000000000001" customHeight="1">
      <c r="A33" s="71" t="s">
        <v>95</v>
      </c>
      <c r="B33" s="71" t="s">
        <v>96</v>
      </c>
      <c r="C33" s="71" t="s">
        <v>101</v>
      </c>
      <c r="D33" s="71" t="s">
        <v>140</v>
      </c>
      <c r="E33" s="79">
        <f t="shared" si="0"/>
        <v>1434.12</v>
      </c>
      <c r="F33" s="79">
        <v>1434.12</v>
      </c>
      <c r="G33" s="79">
        <v>0</v>
      </c>
      <c r="H33" s="79">
        <v>0</v>
      </c>
      <c r="I33" s="79">
        <v>0</v>
      </c>
      <c r="J33" s="79">
        <v>0</v>
      </c>
      <c r="K33" s="79">
        <v>0</v>
      </c>
      <c r="L33" s="79">
        <v>0</v>
      </c>
      <c r="M33" s="79">
        <v>0</v>
      </c>
      <c r="N33" s="79">
        <v>1408.12</v>
      </c>
      <c r="O33" s="80">
        <v>0</v>
      </c>
      <c r="P33" s="80">
        <v>26</v>
      </c>
      <c r="Q33" s="80">
        <v>0</v>
      </c>
      <c r="R33" s="80">
        <v>0</v>
      </c>
      <c r="S33" s="80">
        <v>0</v>
      </c>
      <c r="T33" s="80">
        <v>0</v>
      </c>
      <c r="U33" s="80">
        <v>0</v>
      </c>
      <c r="V33" s="80">
        <v>0</v>
      </c>
      <c r="W33" s="80">
        <v>0</v>
      </c>
      <c r="X33" s="80">
        <v>0</v>
      </c>
      <c r="Y33" s="80">
        <v>0</v>
      </c>
      <c r="Z33" s="80">
        <v>0</v>
      </c>
      <c r="AA33" s="80">
        <v>0</v>
      </c>
      <c r="AB33" s="80">
        <v>0</v>
      </c>
      <c r="AC33" s="80">
        <v>0</v>
      </c>
      <c r="AD33" s="80">
        <v>0</v>
      </c>
      <c r="AE33" s="80">
        <v>0</v>
      </c>
      <c r="AF33" s="80">
        <v>0</v>
      </c>
      <c r="AG33" s="80">
        <v>0</v>
      </c>
      <c r="AH33" s="80">
        <v>0</v>
      </c>
      <c r="AI33" s="80">
        <v>0</v>
      </c>
      <c r="AJ33" s="80">
        <v>0</v>
      </c>
      <c r="AK33" s="80">
        <v>0</v>
      </c>
      <c r="AL33" s="80">
        <v>0</v>
      </c>
      <c r="AM33" s="80">
        <v>0</v>
      </c>
      <c r="AN33" s="80">
        <v>0</v>
      </c>
      <c r="AO33" s="80">
        <v>0</v>
      </c>
      <c r="AP33" s="80">
        <v>0</v>
      </c>
      <c r="AQ33" s="80">
        <v>0</v>
      </c>
      <c r="AR33" s="80">
        <v>0</v>
      </c>
      <c r="AS33" s="80">
        <v>0</v>
      </c>
      <c r="AT33" s="80">
        <v>0</v>
      </c>
      <c r="AU33" s="80">
        <v>0</v>
      </c>
      <c r="AV33" s="80">
        <v>0</v>
      </c>
      <c r="AW33" s="80">
        <v>0</v>
      </c>
      <c r="AX33" s="80">
        <v>0</v>
      </c>
      <c r="AY33" s="80">
        <v>0</v>
      </c>
      <c r="AZ33" s="80">
        <v>0</v>
      </c>
      <c r="BA33" s="80">
        <v>0</v>
      </c>
      <c r="BB33" s="80">
        <v>0</v>
      </c>
      <c r="BC33" s="80">
        <v>0</v>
      </c>
      <c r="BD33" s="80">
        <v>0</v>
      </c>
      <c r="BE33" s="80">
        <v>0</v>
      </c>
      <c r="BF33" s="80">
        <v>0</v>
      </c>
      <c r="BG33" s="80">
        <v>0</v>
      </c>
      <c r="BH33" s="80">
        <v>0</v>
      </c>
      <c r="BI33" s="80">
        <v>0</v>
      </c>
      <c r="BJ33" s="80">
        <v>0</v>
      </c>
      <c r="BK33" s="80">
        <v>0</v>
      </c>
      <c r="BL33" s="80">
        <v>0</v>
      </c>
      <c r="BM33" s="80">
        <v>0</v>
      </c>
      <c r="BN33" s="80">
        <v>0</v>
      </c>
      <c r="BO33" s="80">
        <v>0</v>
      </c>
      <c r="BP33" s="80">
        <v>0</v>
      </c>
      <c r="BQ33" s="80">
        <v>0</v>
      </c>
      <c r="BR33" s="80">
        <v>0</v>
      </c>
      <c r="BS33" s="80">
        <v>0</v>
      </c>
      <c r="BT33" s="80">
        <v>0</v>
      </c>
      <c r="BU33" s="80">
        <v>0</v>
      </c>
      <c r="BV33" s="80">
        <v>0</v>
      </c>
      <c r="BW33" s="80">
        <v>0</v>
      </c>
      <c r="BX33" s="80">
        <v>0</v>
      </c>
      <c r="BY33" s="80">
        <v>0</v>
      </c>
      <c r="BZ33" s="80">
        <v>0</v>
      </c>
      <c r="CA33" s="80">
        <v>0</v>
      </c>
      <c r="CB33" s="80">
        <v>0</v>
      </c>
      <c r="CC33" s="80">
        <v>0</v>
      </c>
      <c r="CD33" s="80">
        <v>0</v>
      </c>
      <c r="CE33" s="80">
        <v>0</v>
      </c>
      <c r="CF33" s="80">
        <v>0</v>
      </c>
      <c r="CG33" s="80">
        <v>0</v>
      </c>
      <c r="CH33" s="80">
        <v>0</v>
      </c>
      <c r="CI33" s="80">
        <v>0</v>
      </c>
      <c r="CJ33" s="80">
        <v>0</v>
      </c>
      <c r="CK33" s="80">
        <v>0</v>
      </c>
      <c r="CL33" s="80">
        <v>0</v>
      </c>
      <c r="CM33" s="80">
        <v>0</v>
      </c>
      <c r="CN33" s="80">
        <v>0</v>
      </c>
      <c r="CO33" s="80">
        <v>0</v>
      </c>
      <c r="CP33" s="80">
        <v>0</v>
      </c>
      <c r="CQ33" s="80">
        <v>0</v>
      </c>
      <c r="CR33" s="80">
        <v>0</v>
      </c>
      <c r="CS33" s="80">
        <v>0</v>
      </c>
      <c r="CT33" s="80">
        <v>0</v>
      </c>
      <c r="CU33" s="80">
        <v>0</v>
      </c>
      <c r="CV33" s="80">
        <v>0</v>
      </c>
      <c r="CW33" s="80">
        <v>0</v>
      </c>
      <c r="CX33" s="80">
        <v>0</v>
      </c>
      <c r="CY33" s="80">
        <v>0</v>
      </c>
      <c r="CZ33" s="80">
        <v>0</v>
      </c>
      <c r="DA33" s="80">
        <v>0</v>
      </c>
      <c r="DB33" s="80">
        <v>0</v>
      </c>
      <c r="DC33" s="80">
        <v>0</v>
      </c>
      <c r="DD33" s="80">
        <v>0</v>
      </c>
      <c r="DE33" s="80">
        <v>0</v>
      </c>
      <c r="DF33" s="80">
        <v>0</v>
      </c>
      <c r="DG33" s="80">
        <v>0</v>
      </c>
      <c r="DH33" s="80">
        <v>0</v>
      </c>
      <c r="DI33" s="80">
        <v>0</v>
      </c>
    </row>
    <row r="34" spans="1:113" ht="20.100000000000001" customHeight="1">
      <c r="A34" s="71" t="s">
        <v>95</v>
      </c>
      <c r="B34" s="71" t="s">
        <v>96</v>
      </c>
      <c r="C34" s="71" t="s">
        <v>87</v>
      </c>
      <c r="D34" s="71" t="s">
        <v>98</v>
      </c>
      <c r="E34" s="79">
        <f t="shared" si="0"/>
        <v>196.03</v>
      </c>
      <c r="F34" s="79">
        <v>196.03</v>
      </c>
      <c r="G34" s="79">
        <v>0</v>
      </c>
      <c r="H34" s="79">
        <v>0</v>
      </c>
      <c r="I34" s="79">
        <v>0</v>
      </c>
      <c r="J34" s="79">
        <v>0</v>
      </c>
      <c r="K34" s="79">
        <v>0</v>
      </c>
      <c r="L34" s="79">
        <v>0</v>
      </c>
      <c r="M34" s="79">
        <v>0</v>
      </c>
      <c r="N34" s="79">
        <v>0</v>
      </c>
      <c r="O34" s="80">
        <v>196.03</v>
      </c>
      <c r="P34" s="80">
        <v>0</v>
      </c>
      <c r="Q34" s="80">
        <v>0</v>
      </c>
      <c r="R34" s="80">
        <v>0</v>
      </c>
      <c r="S34" s="80">
        <v>0</v>
      </c>
      <c r="T34" s="80">
        <v>0</v>
      </c>
      <c r="U34" s="80">
        <v>0</v>
      </c>
      <c r="V34" s="80">
        <v>0</v>
      </c>
      <c r="W34" s="80">
        <v>0</v>
      </c>
      <c r="X34" s="80">
        <v>0</v>
      </c>
      <c r="Y34" s="80">
        <v>0</v>
      </c>
      <c r="Z34" s="80">
        <v>0</v>
      </c>
      <c r="AA34" s="80">
        <v>0</v>
      </c>
      <c r="AB34" s="80">
        <v>0</v>
      </c>
      <c r="AC34" s="80">
        <v>0</v>
      </c>
      <c r="AD34" s="80">
        <v>0</v>
      </c>
      <c r="AE34" s="80">
        <v>0</v>
      </c>
      <c r="AF34" s="80">
        <v>0</v>
      </c>
      <c r="AG34" s="80">
        <v>0</v>
      </c>
      <c r="AH34" s="80">
        <v>0</v>
      </c>
      <c r="AI34" s="80">
        <v>0</v>
      </c>
      <c r="AJ34" s="80">
        <v>0</v>
      </c>
      <c r="AK34" s="80">
        <v>0</v>
      </c>
      <c r="AL34" s="80">
        <v>0</v>
      </c>
      <c r="AM34" s="80">
        <v>0</v>
      </c>
      <c r="AN34" s="80">
        <v>0</v>
      </c>
      <c r="AO34" s="80">
        <v>0</v>
      </c>
      <c r="AP34" s="80">
        <v>0</v>
      </c>
      <c r="AQ34" s="80">
        <v>0</v>
      </c>
      <c r="AR34" s="80">
        <v>0</v>
      </c>
      <c r="AS34" s="80">
        <v>0</v>
      </c>
      <c r="AT34" s="80">
        <v>0</v>
      </c>
      <c r="AU34" s="80">
        <v>0</v>
      </c>
      <c r="AV34" s="80">
        <v>0</v>
      </c>
      <c r="AW34" s="80">
        <v>0</v>
      </c>
      <c r="AX34" s="80">
        <v>0</v>
      </c>
      <c r="AY34" s="80">
        <v>0</v>
      </c>
      <c r="AZ34" s="80">
        <v>0</v>
      </c>
      <c r="BA34" s="80">
        <v>0</v>
      </c>
      <c r="BB34" s="80">
        <v>0</v>
      </c>
      <c r="BC34" s="80">
        <v>0</v>
      </c>
      <c r="BD34" s="80">
        <v>0</v>
      </c>
      <c r="BE34" s="80">
        <v>0</v>
      </c>
      <c r="BF34" s="80">
        <v>0</v>
      </c>
      <c r="BG34" s="80">
        <v>0</v>
      </c>
      <c r="BH34" s="80">
        <v>0</v>
      </c>
      <c r="BI34" s="80">
        <v>0</v>
      </c>
      <c r="BJ34" s="80">
        <v>0</v>
      </c>
      <c r="BK34" s="80">
        <v>0</v>
      </c>
      <c r="BL34" s="80">
        <v>0</v>
      </c>
      <c r="BM34" s="80">
        <v>0</v>
      </c>
      <c r="BN34" s="80">
        <v>0</v>
      </c>
      <c r="BO34" s="80">
        <v>0</v>
      </c>
      <c r="BP34" s="80">
        <v>0</v>
      </c>
      <c r="BQ34" s="80">
        <v>0</v>
      </c>
      <c r="BR34" s="80">
        <v>0</v>
      </c>
      <c r="BS34" s="80">
        <v>0</v>
      </c>
      <c r="BT34" s="80">
        <v>0</v>
      </c>
      <c r="BU34" s="80">
        <v>0</v>
      </c>
      <c r="BV34" s="80">
        <v>0</v>
      </c>
      <c r="BW34" s="80">
        <v>0</v>
      </c>
      <c r="BX34" s="80">
        <v>0</v>
      </c>
      <c r="BY34" s="80">
        <v>0</v>
      </c>
      <c r="BZ34" s="80">
        <v>0</v>
      </c>
      <c r="CA34" s="80">
        <v>0</v>
      </c>
      <c r="CB34" s="80">
        <v>0</v>
      </c>
      <c r="CC34" s="80">
        <v>0</v>
      </c>
      <c r="CD34" s="80">
        <v>0</v>
      </c>
      <c r="CE34" s="80">
        <v>0</v>
      </c>
      <c r="CF34" s="80">
        <v>0</v>
      </c>
      <c r="CG34" s="80">
        <v>0</v>
      </c>
      <c r="CH34" s="80">
        <v>0</v>
      </c>
      <c r="CI34" s="80">
        <v>0</v>
      </c>
      <c r="CJ34" s="80">
        <v>0</v>
      </c>
      <c r="CK34" s="80">
        <v>0</v>
      </c>
      <c r="CL34" s="80">
        <v>0</v>
      </c>
      <c r="CM34" s="80">
        <v>0</v>
      </c>
      <c r="CN34" s="80">
        <v>0</v>
      </c>
      <c r="CO34" s="80">
        <v>0</v>
      </c>
      <c r="CP34" s="80">
        <v>0</v>
      </c>
      <c r="CQ34" s="80">
        <v>0</v>
      </c>
      <c r="CR34" s="80">
        <v>0</v>
      </c>
      <c r="CS34" s="80">
        <v>0</v>
      </c>
      <c r="CT34" s="80">
        <v>0</v>
      </c>
      <c r="CU34" s="80">
        <v>0</v>
      </c>
      <c r="CV34" s="80">
        <v>0</v>
      </c>
      <c r="CW34" s="80">
        <v>0</v>
      </c>
      <c r="CX34" s="80">
        <v>0</v>
      </c>
      <c r="CY34" s="80">
        <v>0</v>
      </c>
      <c r="CZ34" s="80">
        <v>0</v>
      </c>
      <c r="DA34" s="80">
        <v>0</v>
      </c>
      <c r="DB34" s="80">
        <v>0</v>
      </c>
      <c r="DC34" s="80">
        <v>0</v>
      </c>
      <c r="DD34" s="80">
        <v>0</v>
      </c>
      <c r="DE34" s="80">
        <v>0</v>
      </c>
      <c r="DF34" s="80">
        <v>0</v>
      </c>
      <c r="DG34" s="80">
        <v>0</v>
      </c>
      <c r="DH34" s="80">
        <v>0</v>
      </c>
      <c r="DI34" s="80">
        <v>0</v>
      </c>
    </row>
    <row r="35" spans="1:113" ht="20.100000000000001" customHeight="1">
      <c r="A35" s="71" t="s">
        <v>36</v>
      </c>
      <c r="B35" s="71" t="s">
        <v>36</v>
      </c>
      <c r="C35" s="71" t="s">
        <v>36</v>
      </c>
      <c r="D35" s="71" t="s">
        <v>465</v>
      </c>
      <c r="E35" s="79">
        <f t="shared" si="0"/>
        <v>34413.360000000001</v>
      </c>
      <c r="F35" s="79">
        <v>14918.81</v>
      </c>
      <c r="G35" s="79">
        <v>7004.62</v>
      </c>
      <c r="H35" s="79">
        <v>2374.0700000000002</v>
      </c>
      <c r="I35" s="79">
        <v>194.57</v>
      </c>
      <c r="J35" s="79">
        <v>0</v>
      </c>
      <c r="K35" s="79">
        <v>3859.86</v>
      </c>
      <c r="L35" s="79">
        <v>0</v>
      </c>
      <c r="M35" s="79">
        <v>0</v>
      </c>
      <c r="N35" s="79">
        <v>0</v>
      </c>
      <c r="O35" s="80">
        <v>0</v>
      </c>
      <c r="P35" s="80">
        <v>108.31</v>
      </c>
      <c r="Q35" s="80">
        <v>0</v>
      </c>
      <c r="R35" s="80">
        <v>0</v>
      </c>
      <c r="S35" s="80">
        <v>1377.38</v>
      </c>
      <c r="T35" s="80">
        <v>17004.5</v>
      </c>
      <c r="U35" s="80">
        <v>307.51</v>
      </c>
      <c r="V35" s="80">
        <v>283.22000000000003</v>
      </c>
      <c r="W35" s="80">
        <v>136.01</v>
      </c>
      <c r="X35" s="80">
        <v>6.5</v>
      </c>
      <c r="Y35" s="80">
        <v>82.28</v>
      </c>
      <c r="Z35" s="80">
        <v>344.13</v>
      </c>
      <c r="AA35" s="80">
        <v>177</v>
      </c>
      <c r="AB35" s="80">
        <v>0</v>
      </c>
      <c r="AC35" s="80">
        <v>935.35</v>
      </c>
      <c r="AD35" s="80">
        <v>1892.67</v>
      </c>
      <c r="AE35" s="80">
        <v>100</v>
      </c>
      <c r="AF35" s="80">
        <v>1125.05</v>
      </c>
      <c r="AG35" s="80">
        <v>305.85000000000002</v>
      </c>
      <c r="AH35" s="80">
        <v>298.17</v>
      </c>
      <c r="AI35" s="80">
        <v>0</v>
      </c>
      <c r="AJ35" s="80">
        <v>63.11</v>
      </c>
      <c r="AK35" s="80">
        <v>2347.16</v>
      </c>
      <c r="AL35" s="80">
        <v>0</v>
      </c>
      <c r="AM35" s="80">
        <v>15</v>
      </c>
      <c r="AN35" s="80">
        <v>1534.99</v>
      </c>
      <c r="AO35" s="80">
        <v>2613.2800000000002</v>
      </c>
      <c r="AP35" s="80">
        <v>440.05</v>
      </c>
      <c r="AQ35" s="80">
        <v>251.23</v>
      </c>
      <c r="AR35" s="80">
        <v>439.47</v>
      </c>
      <c r="AS35" s="80">
        <v>644.05999999999995</v>
      </c>
      <c r="AT35" s="80">
        <v>25.7</v>
      </c>
      <c r="AU35" s="80">
        <v>2636.71</v>
      </c>
      <c r="AV35" s="80">
        <v>96.97</v>
      </c>
      <c r="AW35" s="80">
        <v>0</v>
      </c>
      <c r="AX35" s="80">
        <v>0</v>
      </c>
      <c r="AY35" s="80">
        <v>0</v>
      </c>
      <c r="AZ35" s="80">
        <v>0</v>
      </c>
      <c r="BA35" s="80">
        <v>48.41</v>
      </c>
      <c r="BB35" s="80">
        <v>0</v>
      </c>
      <c r="BC35" s="80">
        <v>0</v>
      </c>
      <c r="BD35" s="80">
        <v>0</v>
      </c>
      <c r="BE35" s="80">
        <v>2.56</v>
      </c>
      <c r="BF35" s="80">
        <v>0</v>
      </c>
      <c r="BG35" s="80">
        <v>46</v>
      </c>
      <c r="BH35" s="80">
        <v>0</v>
      </c>
      <c r="BI35" s="80">
        <v>0</v>
      </c>
      <c r="BJ35" s="80">
        <v>0</v>
      </c>
      <c r="BK35" s="80">
        <v>0</v>
      </c>
      <c r="BL35" s="80">
        <v>0</v>
      </c>
      <c r="BM35" s="80">
        <v>0</v>
      </c>
      <c r="BN35" s="80">
        <v>0</v>
      </c>
      <c r="BO35" s="80">
        <v>0</v>
      </c>
      <c r="BP35" s="80">
        <v>0</v>
      </c>
      <c r="BQ35" s="80">
        <v>0</v>
      </c>
      <c r="BR35" s="80">
        <v>0</v>
      </c>
      <c r="BS35" s="80">
        <v>0</v>
      </c>
      <c r="BT35" s="80">
        <v>0</v>
      </c>
      <c r="BU35" s="80">
        <v>0</v>
      </c>
      <c r="BV35" s="80">
        <v>0</v>
      </c>
      <c r="BW35" s="80">
        <v>0</v>
      </c>
      <c r="BX35" s="80">
        <v>0</v>
      </c>
      <c r="BY35" s="80">
        <v>0</v>
      </c>
      <c r="BZ35" s="80">
        <v>2243.08</v>
      </c>
      <c r="CA35" s="80">
        <v>0</v>
      </c>
      <c r="CB35" s="80">
        <v>551.28</v>
      </c>
      <c r="CC35" s="80">
        <v>1324.38</v>
      </c>
      <c r="CD35" s="80">
        <v>9.9</v>
      </c>
      <c r="CE35" s="80">
        <v>0</v>
      </c>
      <c r="CF35" s="80">
        <v>339.52</v>
      </c>
      <c r="CG35" s="80">
        <v>0</v>
      </c>
      <c r="CH35" s="80">
        <v>0</v>
      </c>
      <c r="CI35" s="80">
        <v>0</v>
      </c>
      <c r="CJ35" s="80">
        <v>0</v>
      </c>
      <c r="CK35" s="80">
        <v>0</v>
      </c>
      <c r="CL35" s="80">
        <v>18</v>
      </c>
      <c r="CM35" s="80">
        <v>0</v>
      </c>
      <c r="CN35" s="80">
        <v>0</v>
      </c>
      <c r="CO35" s="80">
        <v>0</v>
      </c>
      <c r="CP35" s="80">
        <v>0</v>
      </c>
      <c r="CQ35" s="80">
        <v>0</v>
      </c>
      <c r="CR35" s="80">
        <v>0</v>
      </c>
      <c r="CS35" s="80">
        <v>0</v>
      </c>
      <c r="CT35" s="80">
        <v>0</v>
      </c>
      <c r="CU35" s="80">
        <v>0</v>
      </c>
      <c r="CV35" s="80">
        <v>0</v>
      </c>
      <c r="CW35" s="80">
        <v>0</v>
      </c>
      <c r="CX35" s="80">
        <v>0</v>
      </c>
      <c r="CY35" s="80">
        <v>0</v>
      </c>
      <c r="CZ35" s="80">
        <v>0</v>
      </c>
      <c r="DA35" s="80">
        <v>0</v>
      </c>
      <c r="DB35" s="80">
        <v>0</v>
      </c>
      <c r="DC35" s="80">
        <v>0</v>
      </c>
      <c r="DD35" s="80">
        <v>150</v>
      </c>
      <c r="DE35" s="80">
        <v>0</v>
      </c>
      <c r="DF35" s="80">
        <v>0</v>
      </c>
      <c r="DG35" s="80">
        <v>0</v>
      </c>
      <c r="DH35" s="80">
        <v>0</v>
      </c>
      <c r="DI35" s="80">
        <v>150</v>
      </c>
    </row>
    <row r="36" spans="1:113" ht="20.100000000000001" customHeight="1">
      <c r="A36" s="71" t="s">
        <v>36</v>
      </c>
      <c r="B36" s="71" t="s">
        <v>36</v>
      </c>
      <c r="C36" s="71" t="s">
        <v>36</v>
      </c>
      <c r="D36" s="71" t="s">
        <v>466</v>
      </c>
      <c r="E36" s="79">
        <f t="shared" si="0"/>
        <v>34413.360000000001</v>
      </c>
      <c r="F36" s="79">
        <v>14918.81</v>
      </c>
      <c r="G36" s="79">
        <v>7004.62</v>
      </c>
      <c r="H36" s="79">
        <v>2374.0700000000002</v>
      </c>
      <c r="I36" s="79">
        <v>194.57</v>
      </c>
      <c r="J36" s="79">
        <v>0</v>
      </c>
      <c r="K36" s="79">
        <v>3859.86</v>
      </c>
      <c r="L36" s="79">
        <v>0</v>
      </c>
      <c r="M36" s="79">
        <v>0</v>
      </c>
      <c r="N36" s="79">
        <v>0</v>
      </c>
      <c r="O36" s="80">
        <v>0</v>
      </c>
      <c r="P36" s="80">
        <v>108.31</v>
      </c>
      <c r="Q36" s="80">
        <v>0</v>
      </c>
      <c r="R36" s="80">
        <v>0</v>
      </c>
      <c r="S36" s="80">
        <v>1377.38</v>
      </c>
      <c r="T36" s="80">
        <v>17004.5</v>
      </c>
      <c r="U36" s="80">
        <v>307.51</v>
      </c>
      <c r="V36" s="80">
        <v>283.22000000000003</v>
      </c>
      <c r="W36" s="80">
        <v>136.01</v>
      </c>
      <c r="X36" s="80">
        <v>6.5</v>
      </c>
      <c r="Y36" s="80">
        <v>82.28</v>
      </c>
      <c r="Z36" s="80">
        <v>344.13</v>
      </c>
      <c r="AA36" s="80">
        <v>177</v>
      </c>
      <c r="AB36" s="80">
        <v>0</v>
      </c>
      <c r="AC36" s="80">
        <v>935.35</v>
      </c>
      <c r="AD36" s="80">
        <v>1892.67</v>
      </c>
      <c r="AE36" s="80">
        <v>100</v>
      </c>
      <c r="AF36" s="80">
        <v>1125.05</v>
      </c>
      <c r="AG36" s="80">
        <v>305.85000000000002</v>
      </c>
      <c r="AH36" s="80">
        <v>298.17</v>
      </c>
      <c r="AI36" s="80">
        <v>0</v>
      </c>
      <c r="AJ36" s="80">
        <v>63.11</v>
      </c>
      <c r="AK36" s="80">
        <v>2347.16</v>
      </c>
      <c r="AL36" s="80">
        <v>0</v>
      </c>
      <c r="AM36" s="80">
        <v>15</v>
      </c>
      <c r="AN36" s="80">
        <v>1534.99</v>
      </c>
      <c r="AO36" s="80">
        <v>2613.2800000000002</v>
      </c>
      <c r="AP36" s="80">
        <v>440.05</v>
      </c>
      <c r="AQ36" s="80">
        <v>251.23</v>
      </c>
      <c r="AR36" s="80">
        <v>439.47</v>
      </c>
      <c r="AS36" s="80">
        <v>644.05999999999995</v>
      </c>
      <c r="AT36" s="80">
        <v>25.7</v>
      </c>
      <c r="AU36" s="80">
        <v>2636.71</v>
      </c>
      <c r="AV36" s="80">
        <v>96.97</v>
      </c>
      <c r="AW36" s="80">
        <v>0</v>
      </c>
      <c r="AX36" s="80">
        <v>0</v>
      </c>
      <c r="AY36" s="80">
        <v>0</v>
      </c>
      <c r="AZ36" s="80">
        <v>0</v>
      </c>
      <c r="BA36" s="80">
        <v>48.41</v>
      </c>
      <c r="BB36" s="80">
        <v>0</v>
      </c>
      <c r="BC36" s="80">
        <v>0</v>
      </c>
      <c r="BD36" s="80">
        <v>0</v>
      </c>
      <c r="BE36" s="80">
        <v>2.56</v>
      </c>
      <c r="BF36" s="80">
        <v>0</v>
      </c>
      <c r="BG36" s="80">
        <v>46</v>
      </c>
      <c r="BH36" s="80">
        <v>0</v>
      </c>
      <c r="BI36" s="80">
        <v>0</v>
      </c>
      <c r="BJ36" s="80">
        <v>0</v>
      </c>
      <c r="BK36" s="80">
        <v>0</v>
      </c>
      <c r="BL36" s="80">
        <v>0</v>
      </c>
      <c r="BM36" s="80">
        <v>0</v>
      </c>
      <c r="BN36" s="80">
        <v>0</v>
      </c>
      <c r="BO36" s="80">
        <v>0</v>
      </c>
      <c r="BP36" s="80">
        <v>0</v>
      </c>
      <c r="BQ36" s="80">
        <v>0</v>
      </c>
      <c r="BR36" s="80">
        <v>0</v>
      </c>
      <c r="BS36" s="80">
        <v>0</v>
      </c>
      <c r="BT36" s="80">
        <v>0</v>
      </c>
      <c r="BU36" s="80">
        <v>0</v>
      </c>
      <c r="BV36" s="80">
        <v>0</v>
      </c>
      <c r="BW36" s="80">
        <v>0</v>
      </c>
      <c r="BX36" s="80">
        <v>0</v>
      </c>
      <c r="BY36" s="80">
        <v>0</v>
      </c>
      <c r="BZ36" s="80">
        <v>2243.08</v>
      </c>
      <c r="CA36" s="80">
        <v>0</v>
      </c>
      <c r="CB36" s="80">
        <v>551.28</v>
      </c>
      <c r="CC36" s="80">
        <v>1324.38</v>
      </c>
      <c r="CD36" s="80">
        <v>9.9</v>
      </c>
      <c r="CE36" s="80">
        <v>0</v>
      </c>
      <c r="CF36" s="80">
        <v>339.52</v>
      </c>
      <c r="CG36" s="80">
        <v>0</v>
      </c>
      <c r="CH36" s="80">
        <v>0</v>
      </c>
      <c r="CI36" s="80">
        <v>0</v>
      </c>
      <c r="CJ36" s="80">
        <v>0</v>
      </c>
      <c r="CK36" s="80">
        <v>0</v>
      </c>
      <c r="CL36" s="80">
        <v>18</v>
      </c>
      <c r="CM36" s="80">
        <v>0</v>
      </c>
      <c r="CN36" s="80">
        <v>0</v>
      </c>
      <c r="CO36" s="80">
        <v>0</v>
      </c>
      <c r="CP36" s="80">
        <v>0</v>
      </c>
      <c r="CQ36" s="80">
        <v>0</v>
      </c>
      <c r="CR36" s="80">
        <v>0</v>
      </c>
      <c r="CS36" s="80">
        <v>0</v>
      </c>
      <c r="CT36" s="80">
        <v>0</v>
      </c>
      <c r="CU36" s="80">
        <v>0</v>
      </c>
      <c r="CV36" s="80">
        <v>0</v>
      </c>
      <c r="CW36" s="80">
        <v>0</v>
      </c>
      <c r="CX36" s="80">
        <v>0</v>
      </c>
      <c r="CY36" s="80">
        <v>0</v>
      </c>
      <c r="CZ36" s="80">
        <v>0</v>
      </c>
      <c r="DA36" s="80">
        <v>0</v>
      </c>
      <c r="DB36" s="80">
        <v>0</v>
      </c>
      <c r="DC36" s="80">
        <v>0</v>
      </c>
      <c r="DD36" s="80">
        <v>150</v>
      </c>
      <c r="DE36" s="80">
        <v>0</v>
      </c>
      <c r="DF36" s="80">
        <v>0</v>
      </c>
      <c r="DG36" s="80">
        <v>0</v>
      </c>
      <c r="DH36" s="80">
        <v>0</v>
      </c>
      <c r="DI36" s="80">
        <v>150</v>
      </c>
    </row>
    <row r="37" spans="1:113" ht="20.100000000000001" customHeight="1">
      <c r="A37" s="71" t="s">
        <v>99</v>
      </c>
      <c r="B37" s="71" t="s">
        <v>91</v>
      </c>
      <c r="C37" s="71" t="s">
        <v>91</v>
      </c>
      <c r="D37" s="71" t="s">
        <v>100</v>
      </c>
      <c r="E37" s="79">
        <f t="shared" si="0"/>
        <v>8384.7900000000009</v>
      </c>
      <c r="F37" s="79">
        <v>4525.74</v>
      </c>
      <c r="G37" s="79">
        <v>2334.61</v>
      </c>
      <c r="H37" s="79">
        <v>1917.34</v>
      </c>
      <c r="I37" s="79">
        <v>194.57</v>
      </c>
      <c r="J37" s="79">
        <v>0</v>
      </c>
      <c r="K37" s="79">
        <v>0</v>
      </c>
      <c r="L37" s="79">
        <v>0</v>
      </c>
      <c r="M37" s="79">
        <v>0</v>
      </c>
      <c r="N37" s="79">
        <v>0</v>
      </c>
      <c r="O37" s="80">
        <v>0</v>
      </c>
      <c r="P37" s="80">
        <v>0.94</v>
      </c>
      <c r="Q37" s="80">
        <v>0</v>
      </c>
      <c r="R37" s="80">
        <v>0</v>
      </c>
      <c r="S37" s="80">
        <v>78.28</v>
      </c>
      <c r="T37" s="80">
        <v>3858.39</v>
      </c>
      <c r="U37" s="80">
        <v>179.02</v>
      </c>
      <c r="V37" s="80">
        <v>19.66</v>
      </c>
      <c r="W37" s="80">
        <v>2</v>
      </c>
      <c r="X37" s="80">
        <v>5</v>
      </c>
      <c r="Y37" s="80">
        <v>17.55</v>
      </c>
      <c r="Z37" s="80">
        <v>69.14</v>
      </c>
      <c r="AA37" s="80">
        <v>82.62</v>
      </c>
      <c r="AB37" s="80">
        <v>0</v>
      </c>
      <c r="AC37" s="80">
        <v>719.6</v>
      </c>
      <c r="AD37" s="80">
        <v>852.39</v>
      </c>
      <c r="AE37" s="80">
        <v>100</v>
      </c>
      <c r="AF37" s="80">
        <v>125.85</v>
      </c>
      <c r="AG37" s="80">
        <v>4</v>
      </c>
      <c r="AH37" s="80">
        <v>281</v>
      </c>
      <c r="AI37" s="80">
        <v>0</v>
      </c>
      <c r="AJ37" s="80">
        <v>30.03</v>
      </c>
      <c r="AK37" s="80">
        <v>0</v>
      </c>
      <c r="AL37" s="80">
        <v>0</v>
      </c>
      <c r="AM37" s="80">
        <v>0</v>
      </c>
      <c r="AN37" s="80">
        <v>96.55</v>
      </c>
      <c r="AO37" s="80">
        <v>13</v>
      </c>
      <c r="AP37" s="80">
        <v>120.83</v>
      </c>
      <c r="AQ37" s="80">
        <v>68.150000000000006</v>
      </c>
      <c r="AR37" s="80">
        <v>224.8</v>
      </c>
      <c r="AS37" s="80">
        <v>475.65</v>
      </c>
      <c r="AT37" s="80">
        <v>0</v>
      </c>
      <c r="AU37" s="80">
        <v>371.55</v>
      </c>
      <c r="AV37" s="80">
        <v>0.66</v>
      </c>
      <c r="AW37" s="80">
        <v>0</v>
      </c>
      <c r="AX37" s="80">
        <v>0</v>
      </c>
      <c r="AY37" s="80">
        <v>0</v>
      </c>
      <c r="AZ37" s="80">
        <v>0</v>
      </c>
      <c r="BA37" s="80">
        <v>0</v>
      </c>
      <c r="BB37" s="80">
        <v>0</v>
      </c>
      <c r="BC37" s="80">
        <v>0</v>
      </c>
      <c r="BD37" s="80">
        <v>0</v>
      </c>
      <c r="BE37" s="80">
        <v>0.66</v>
      </c>
      <c r="BF37" s="80">
        <v>0</v>
      </c>
      <c r="BG37" s="80">
        <v>0</v>
      </c>
      <c r="BH37" s="80">
        <v>0</v>
      </c>
      <c r="BI37" s="80">
        <v>0</v>
      </c>
      <c r="BJ37" s="80">
        <v>0</v>
      </c>
      <c r="BK37" s="80">
        <v>0</v>
      </c>
      <c r="BL37" s="80">
        <v>0</v>
      </c>
      <c r="BM37" s="80">
        <v>0</v>
      </c>
      <c r="BN37" s="80">
        <v>0</v>
      </c>
      <c r="BO37" s="80">
        <v>0</v>
      </c>
      <c r="BP37" s="80">
        <v>0</v>
      </c>
      <c r="BQ37" s="80">
        <v>0</v>
      </c>
      <c r="BR37" s="80">
        <v>0</v>
      </c>
      <c r="BS37" s="80">
        <v>0</v>
      </c>
      <c r="BT37" s="80">
        <v>0</v>
      </c>
      <c r="BU37" s="80">
        <v>0</v>
      </c>
      <c r="BV37" s="80">
        <v>0</v>
      </c>
      <c r="BW37" s="80">
        <v>0</v>
      </c>
      <c r="BX37" s="80">
        <v>0</v>
      </c>
      <c r="BY37" s="80">
        <v>0</v>
      </c>
      <c r="BZ37" s="80">
        <v>0</v>
      </c>
      <c r="CA37" s="80">
        <v>0</v>
      </c>
      <c r="CB37" s="80">
        <v>0</v>
      </c>
      <c r="CC37" s="80">
        <v>0</v>
      </c>
      <c r="CD37" s="80">
        <v>0</v>
      </c>
      <c r="CE37" s="80">
        <v>0</v>
      </c>
      <c r="CF37" s="80">
        <v>0</v>
      </c>
      <c r="CG37" s="80">
        <v>0</v>
      </c>
      <c r="CH37" s="80">
        <v>0</v>
      </c>
      <c r="CI37" s="80">
        <v>0</v>
      </c>
      <c r="CJ37" s="80">
        <v>0</v>
      </c>
      <c r="CK37" s="80">
        <v>0</v>
      </c>
      <c r="CL37" s="80">
        <v>0</v>
      </c>
      <c r="CM37" s="80">
        <v>0</v>
      </c>
      <c r="CN37" s="80">
        <v>0</v>
      </c>
      <c r="CO37" s="80">
        <v>0</v>
      </c>
      <c r="CP37" s="80">
        <v>0</v>
      </c>
      <c r="CQ37" s="80">
        <v>0</v>
      </c>
      <c r="CR37" s="80">
        <v>0</v>
      </c>
      <c r="CS37" s="80">
        <v>0</v>
      </c>
      <c r="CT37" s="80">
        <v>0</v>
      </c>
      <c r="CU37" s="80">
        <v>0</v>
      </c>
      <c r="CV37" s="80">
        <v>0</v>
      </c>
      <c r="CW37" s="80">
        <v>0</v>
      </c>
      <c r="CX37" s="80">
        <v>0</v>
      </c>
      <c r="CY37" s="80">
        <v>0</v>
      </c>
      <c r="CZ37" s="80">
        <v>0</v>
      </c>
      <c r="DA37" s="80">
        <v>0</v>
      </c>
      <c r="DB37" s="80">
        <v>0</v>
      </c>
      <c r="DC37" s="80">
        <v>0</v>
      </c>
      <c r="DD37" s="80">
        <v>0</v>
      </c>
      <c r="DE37" s="80">
        <v>0</v>
      </c>
      <c r="DF37" s="80">
        <v>0</v>
      </c>
      <c r="DG37" s="80">
        <v>0</v>
      </c>
      <c r="DH37" s="80">
        <v>0</v>
      </c>
      <c r="DI37" s="80">
        <v>0</v>
      </c>
    </row>
    <row r="38" spans="1:113" ht="20.100000000000001" customHeight="1">
      <c r="A38" s="71" t="s">
        <v>99</v>
      </c>
      <c r="B38" s="71" t="s">
        <v>91</v>
      </c>
      <c r="C38" s="71" t="s">
        <v>101</v>
      </c>
      <c r="D38" s="71" t="s">
        <v>102</v>
      </c>
      <c r="E38" s="79">
        <f t="shared" si="0"/>
        <v>641.84</v>
      </c>
      <c r="F38" s="79">
        <v>0</v>
      </c>
      <c r="G38" s="79">
        <v>0</v>
      </c>
      <c r="H38" s="79">
        <v>0</v>
      </c>
      <c r="I38" s="79">
        <v>0</v>
      </c>
      <c r="J38" s="79">
        <v>0</v>
      </c>
      <c r="K38" s="79">
        <v>0</v>
      </c>
      <c r="L38" s="79">
        <v>0</v>
      </c>
      <c r="M38" s="79">
        <v>0</v>
      </c>
      <c r="N38" s="79">
        <v>0</v>
      </c>
      <c r="O38" s="80">
        <v>0</v>
      </c>
      <c r="P38" s="80">
        <v>0</v>
      </c>
      <c r="Q38" s="80">
        <v>0</v>
      </c>
      <c r="R38" s="80">
        <v>0</v>
      </c>
      <c r="S38" s="80">
        <v>0</v>
      </c>
      <c r="T38" s="80">
        <v>247.45</v>
      </c>
      <c r="U38" s="80">
        <v>0</v>
      </c>
      <c r="V38" s="80">
        <v>16</v>
      </c>
      <c r="W38" s="80">
        <v>0</v>
      </c>
      <c r="X38" s="80">
        <v>0</v>
      </c>
      <c r="Y38" s="80">
        <v>1</v>
      </c>
      <c r="Z38" s="80">
        <v>1</v>
      </c>
      <c r="AA38" s="80">
        <v>0.8</v>
      </c>
      <c r="AB38" s="80">
        <v>0</v>
      </c>
      <c r="AC38" s="80">
        <v>3</v>
      </c>
      <c r="AD38" s="80">
        <v>7.2</v>
      </c>
      <c r="AE38" s="80">
        <v>0</v>
      </c>
      <c r="AF38" s="80">
        <v>0</v>
      </c>
      <c r="AG38" s="80">
        <v>3.3</v>
      </c>
      <c r="AH38" s="80">
        <v>0</v>
      </c>
      <c r="AI38" s="80">
        <v>0</v>
      </c>
      <c r="AJ38" s="80">
        <v>0</v>
      </c>
      <c r="AK38" s="80">
        <v>10</v>
      </c>
      <c r="AL38" s="80">
        <v>0</v>
      </c>
      <c r="AM38" s="80">
        <v>0</v>
      </c>
      <c r="AN38" s="80">
        <v>53.5</v>
      </c>
      <c r="AO38" s="80">
        <v>13</v>
      </c>
      <c r="AP38" s="80">
        <v>0</v>
      </c>
      <c r="AQ38" s="80">
        <v>0</v>
      </c>
      <c r="AR38" s="80">
        <v>0</v>
      </c>
      <c r="AS38" s="80">
        <v>6.62</v>
      </c>
      <c r="AT38" s="80">
        <v>0</v>
      </c>
      <c r="AU38" s="80">
        <v>132.03</v>
      </c>
      <c r="AV38" s="80">
        <v>0</v>
      </c>
      <c r="AW38" s="80">
        <v>0</v>
      </c>
      <c r="AX38" s="80">
        <v>0</v>
      </c>
      <c r="AY38" s="80">
        <v>0</v>
      </c>
      <c r="AZ38" s="80">
        <v>0</v>
      </c>
      <c r="BA38" s="80">
        <v>0</v>
      </c>
      <c r="BB38" s="80">
        <v>0</v>
      </c>
      <c r="BC38" s="80">
        <v>0</v>
      </c>
      <c r="BD38" s="80">
        <v>0</v>
      </c>
      <c r="BE38" s="80">
        <v>0</v>
      </c>
      <c r="BF38" s="80">
        <v>0</v>
      </c>
      <c r="BG38" s="80">
        <v>0</v>
      </c>
      <c r="BH38" s="80">
        <v>0</v>
      </c>
      <c r="BI38" s="80">
        <v>0</v>
      </c>
      <c r="BJ38" s="80">
        <v>0</v>
      </c>
      <c r="BK38" s="80">
        <v>0</v>
      </c>
      <c r="BL38" s="80">
        <v>0</v>
      </c>
      <c r="BM38" s="80">
        <v>0</v>
      </c>
      <c r="BN38" s="80">
        <v>0</v>
      </c>
      <c r="BO38" s="80">
        <v>0</v>
      </c>
      <c r="BP38" s="80">
        <v>0</v>
      </c>
      <c r="BQ38" s="80">
        <v>0</v>
      </c>
      <c r="BR38" s="80">
        <v>0</v>
      </c>
      <c r="BS38" s="80">
        <v>0</v>
      </c>
      <c r="BT38" s="80">
        <v>0</v>
      </c>
      <c r="BU38" s="80">
        <v>0</v>
      </c>
      <c r="BV38" s="80">
        <v>0</v>
      </c>
      <c r="BW38" s="80">
        <v>0</v>
      </c>
      <c r="BX38" s="80">
        <v>0</v>
      </c>
      <c r="BY38" s="80">
        <v>0</v>
      </c>
      <c r="BZ38" s="80">
        <v>394.39</v>
      </c>
      <c r="CA38" s="80">
        <v>0</v>
      </c>
      <c r="CB38" s="80">
        <v>394.39</v>
      </c>
      <c r="CC38" s="80">
        <v>0</v>
      </c>
      <c r="CD38" s="80">
        <v>0</v>
      </c>
      <c r="CE38" s="80">
        <v>0</v>
      </c>
      <c r="CF38" s="80">
        <v>0</v>
      </c>
      <c r="CG38" s="80">
        <v>0</v>
      </c>
      <c r="CH38" s="80">
        <v>0</v>
      </c>
      <c r="CI38" s="80">
        <v>0</v>
      </c>
      <c r="CJ38" s="80">
        <v>0</v>
      </c>
      <c r="CK38" s="80">
        <v>0</v>
      </c>
      <c r="CL38" s="80">
        <v>0</v>
      </c>
      <c r="CM38" s="80">
        <v>0</v>
      </c>
      <c r="CN38" s="80">
        <v>0</v>
      </c>
      <c r="CO38" s="80">
        <v>0</v>
      </c>
      <c r="CP38" s="80">
        <v>0</v>
      </c>
      <c r="CQ38" s="80">
        <v>0</v>
      </c>
      <c r="CR38" s="80">
        <v>0</v>
      </c>
      <c r="CS38" s="80">
        <v>0</v>
      </c>
      <c r="CT38" s="80">
        <v>0</v>
      </c>
      <c r="CU38" s="80">
        <v>0</v>
      </c>
      <c r="CV38" s="80">
        <v>0</v>
      </c>
      <c r="CW38" s="80">
        <v>0</v>
      </c>
      <c r="CX38" s="80">
        <v>0</v>
      </c>
      <c r="CY38" s="80">
        <v>0</v>
      </c>
      <c r="CZ38" s="80">
        <v>0</v>
      </c>
      <c r="DA38" s="80">
        <v>0</v>
      </c>
      <c r="DB38" s="80">
        <v>0</v>
      </c>
      <c r="DC38" s="80">
        <v>0</v>
      </c>
      <c r="DD38" s="80">
        <v>0</v>
      </c>
      <c r="DE38" s="80">
        <v>0</v>
      </c>
      <c r="DF38" s="80">
        <v>0</v>
      </c>
      <c r="DG38" s="80">
        <v>0</v>
      </c>
      <c r="DH38" s="80">
        <v>0</v>
      </c>
      <c r="DI38" s="80">
        <v>0</v>
      </c>
    </row>
    <row r="39" spans="1:113" ht="20.100000000000001" customHeight="1">
      <c r="A39" s="71" t="s">
        <v>99</v>
      </c>
      <c r="B39" s="71" t="s">
        <v>91</v>
      </c>
      <c r="C39" s="71" t="s">
        <v>87</v>
      </c>
      <c r="D39" s="71" t="s">
        <v>141</v>
      </c>
      <c r="E39" s="79">
        <f t="shared" si="0"/>
        <v>1345.11</v>
      </c>
      <c r="F39" s="79">
        <v>564.76</v>
      </c>
      <c r="G39" s="79">
        <v>183.12</v>
      </c>
      <c r="H39" s="79">
        <v>7.09</v>
      </c>
      <c r="I39" s="79">
        <v>0</v>
      </c>
      <c r="J39" s="79">
        <v>0</v>
      </c>
      <c r="K39" s="79">
        <v>100.95</v>
      </c>
      <c r="L39" s="79">
        <v>0</v>
      </c>
      <c r="M39" s="79">
        <v>0</v>
      </c>
      <c r="N39" s="79">
        <v>0</v>
      </c>
      <c r="O39" s="80">
        <v>0</v>
      </c>
      <c r="P39" s="80">
        <v>7.8</v>
      </c>
      <c r="Q39" s="80">
        <v>0</v>
      </c>
      <c r="R39" s="80">
        <v>0</v>
      </c>
      <c r="S39" s="80">
        <v>265.8</v>
      </c>
      <c r="T39" s="80">
        <v>768.72</v>
      </c>
      <c r="U39" s="80">
        <v>18.5</v>
      </c>
      <c r="V39" s="80">
        <v>1.5</v>
      </c>
      <c r="W39" s="80">
        <v>0</v>
      </c>
      <c r="X39" s="80">
        <v>0</v>
      </c>
      <c r="Y39" s="80">
        <v>2</v>
      </c>
      <c r="Z39" s="80">
        <v>2</v>
      </c>
      <c r="AA39" s="80">
        <v>12.5</v>
      </c>
      <c r="AB39" s="80">
        <v>0</v>
      </c>
      <c r="AC39" s="80">
        <v>48</v>
      </c>
      <c r="AD39" s="80">
        <v>59</v>
      </c>
      <c r="AE39" s="80">
        <v>0</v>
      </c>
      <c r="AF39" s="80">
        <v>203.23</v>
      </c>
      <c r="AG39" s="80">
        <v>0</v>
      </c>
      <c r="AH39" s="80">
        <v>0</v>
      </c>
      <c r="AI39" s="80">
        <v>0</v>
      </c>
      <c r="AJ39" s="80">
        <v>0</v>
      </c>
      <c r="AK39" s="80">
        <v>0</v>
      </c>
      <c r="AL39" s="80">
        <v>0</v>
      </c>
      <c r="AM39" s="80">
        <v>0</v>
      </c>
      <c r="AN39" s="80">
        <v>0</v>
      </c>
      <c r="AO39" s="80">
        <v>0</v>
      </c>
      <c r="AP39" s="80">
        <v>24.15</v>
      </c>
      <c r="AQ39" s="80">
        <v>19.62</v>
      </c>
      <c r="AR39" s="80">
        <v>10</v>
      </c>
      <c r="AS39" s="80">
        <v>0</v>
      </c>
      <c r="AT39" s="80">
        <v>0</v>
      </c>
      <c r="AU39" s="80">
        <v>368.22</v>
      </c>
      <c r="AV39" s="80">
        <v>9.85</v>
      </c>
      <c r="AW39" s="80">
        <v>0</v>
      </c>
      <c r="AX39" s="80">
        <v>0</v>
      </c>
      <c r="AY39" s="80">
        <v>0</v>
      </c>
      <c r="AZ39" s="80">
        <v>0</v>
      </c>
      <c r="BA39" s="80">
        <v>2.8</v>
      </c>
      <c r="BB39" s="80">
        <v>0</v>
      </c>
      <c r="BC39" s="80">
        <v>0</v>
      </c>
      <c r="BD39" s="80">
        <v>0</v>
      </c>
      <c r="BE39" s="80">
        <v>0.05</v>
      </c>
      <c r="BF39" s="80">
        <v>0</v>
      </c>
      <c r="BG39" s="80">
        <v>7</v>
      </c>
      <c r="BH39" s="80">
        <v>0</v>
      </c>
      <c r="BI39" s="80">
        <v>0</v>
      </c>
      <c r="BJ39" s="80">
        <v>0</v>
      </c>
      <c r="BK39" s="80">
        <v>0</v>
      </c>
      <c r="BL39" s="80">
        <v>0</v>
      </c>
      <c r="BM39" s="80">
        <v>0</v>
      </c>
      <c r="BN39" s="80">
        <v>0</v>
      </c>
      <c r="BO39" s="80">
        <v>0</v>
      </c>
      <c r="BP39" s="80">
        <v>0</v>
      </c>
      <c r="BQ39" s="80">
        <v>0</v>
      </c>
      <c r="BR39" s="80">
        <v>0</v>
      </c>
      <c r="BS39" s="80">
        <v>0</v>
      </c>
      <c r="BT39" s="80">
        <v>0</v>
      </c>
      <c r="BU39" s="80">
        <v>0</v>
      </c>
      <c r="BV39" s="80">
        <v>0</v>
      </c>
      <c r="BW39" s="80">
        <v>0</v>
      </c>
      <c r="BX39" s="80">
        <v>0</v>
      </c>
      <c r="BY39" s="80">
        <v>0</v>
      </c>
      <c r="BZ39" s="80">
        <v>1.78</v>
      </c>
      <c r="CA39" s="80">
        <v>0</v>
      </c>
      <c r="CB39" s="80">
        <v>1.78</v>
      </c>
      <c r="CC39" s="80">
        <v>0</v>
      </c>
      <c r="CD39" s="80">
        <v>0</v>
      </c>
      <c r="CE39" s="80">
        <v>0</v>
      </c>
      <c r="CF39" s="80">
        <v>0</v>
      </c>
      <c r="CG39" s="80">
        <v>0</v>
      </c>
      <c r="CH39" s="80">
        <v>0</v>
      </c>
      <c r="CI39" s="80">
        <v>0</v>
      </c>
      <c r="CJ39" s="80">
        <v>0</v>
      </c>
      <c r="CK39" s="80">
        <v>0</v>
      </c>
      <c r="CL39" s="80">
        <v>0</v>
      </c>
      <c r="CM39" s="80">
        <v>0</v>
      </c>
      <c r="CN39" s="80">
        <v>0</v>
      </c>
      <c r="CO39" s="80">
        <v>0</v>
      </c>
      <c r="CP39" s="80">
        <v>0</v>
      </c>
      <c r="CQ39" s="80">
        <v>0</v>
      </c>
      <c r="CR39" s="80">
        <v>0</v>
      </c>
      <c r="CS39" s="80">
        <v>0</v>
      </c>
      <c r="CT39" s="80">
        <v>0</v>
      </c>
      <c r="CU39" s="80">
        <v>0</v>
      </c>
      <c r="CV39" s="80">
        <v>0</v>
      </c>
      <c r="CW39" s="80">
        <v>0</v>
      </c>
      <c r="CX39" s="80">
        <v>0</v>
      </c>
      <c r="CY39" s="80">
        <v>0</v>
      </c>
      <c r="CZ39" s="80">
        <v>0</v>
      </c>
      <c r="DA39" s="80">
        <v>0</v>
      </c>
      <c r="DB39" s="80">
        <v>0</v>
      </c>
      <c r="DC39" s="80">
        <v>0</v>
      </c>
      <c r="DD39" s="80">
        <v>0</v>
      </c>
      <c r="DE39" s="80">
        <v>0</v>
      </c>
      <c r="DF39" s="80">
        <v>0</v>
      </c>
      <c r="DG39" s="80">
        <v>0</v>
      </c>
      <c r="DH39" s="80">
        <v>0</v>
      </c>
      <c r="DI39" s="80">
        <v>0</v>
      </c>
    </row>
    <row r="40" spans="1:113" ht="20.100000000000001" customHeight="1">
      <c r="A40" s="71" t="s">
        <v>99</v>
      </c>
      <c r="B40" s="71" t="s">
        <v>91</v>
      </c>
      <c r="C40" s="71" t="s">
        <v>152</v>
      </c>
      <c r="D40" s="71" t="s">
        <v>157</v>
      </c>
      <c r="E40" s="79">
        <f t="shared" si="0"/>
        <v>12855.17</v>
      </c>
      <c r="F40" s="79">
        <v>9828.31</v>
      </c>
      <c r="G40" s="79">
        <v>4486.8900000000003</v>
      </c>
      <c r="H40" s="79">
        <v>449.64</v>
      </c>
      <c r="I40" s="79">
        <v>0</v>
      </c>
      <c r="J40" s="79">
        <v>0</v>
      </c>
      <c r="K40" s="79">
        <v>3758.91</v>
      </c>
      <c r="L40" s="79">
        <v>0</v>
      </c>
      <c r="M40" s="79">
        <v>0</v>
      </c>
      <c r="N40" s="79">
        <v>0</v>
      </c>
      <c r="O40" s="80">
        <v>0</v>
      </c>
      <c r="P40" s="80">
        <v>99.57</v>
      </c>
      <c r="Q40" s="80">
        <v>0</v>
      </c>
      <c r="R40" s="80">
        <v>0</v>
      </c>
      <c r="S40" s="80">
        <v>1033.3</v>
      </c>
      <c r="T40" s="80">
        <v>2935.28</v>
      </c>
      <c r="U40" s="80">
        <v>104.99</v>
      </c>
      <c r="V40" s="80">
        <v>5.7</v>
      </c>
      <c r="W40" s="80">
        <v>18.2</v>
      </c>
      <c r="X40" s="80">
        <v>1.1000000000000001</v>
      </c>
      <c r="Y40" s="80">
        <v>47.1</v>
      </c>
      <c r="Z40" s="80">
        <v>185.99</v>
      </c>
      <c r="AA40" s="80">
        <v>50.08</v>
      </c>
      <c r="AB40" s="80">
        <v>0</v>
      </c>
      <c r="AC40" s="80">
        <v>164.75</v>
      </c>
      <c r="AD40" s="80">
        <v>929.23</v>
      </c>
      <c r="AE40" s="80">
        <v>0</v>
      </c>
      <c r="AF40" s="80">
        <v>421.51</v>
      </c>
      <c r="AG40" s="80">
        <v>1</v>
      </c>
      <c r="AH40" s="80">
        <v>5.17</v>
      </c>
      <c r="AI40" s="80">
        <v>0</v>
      </c>
      <c r="AJ40" s="80">
        <v>31.58</v>
      </c>
      <c r="AK40" s="80">
        <v>0</v>
      </c>
      <c r="AL40" s="80">
        <v>0</v>
      </c>
      <c r="AM40" s="80">
        <v>0</v>
      </c>
      <c r="AN40" s="80">
        <v>102.92</v>
      </c>
      <c r="AO40" s="80">
        <v>11.4</v>
      </c>
      <c r="AP40" s="80">
        <v>295.07</v>
      </c>
      <c r="AQ40" s="80">
        <v>163.46</v>
      </c>
      <c r="AR40" s="80">
        <v>204.67</v>
      </c>
      <c r="AS40" s="80">
        <v>12</v>
      </c>
      <c r="AT40" s="80">
        <v>25.7</v>
      </c>
      <c r="AU40" s="80">
        <v>153.66</v>
      </c>
      <c r="AV40" s="80">
        <v>86.46</v>
      </c>
      <c r="AW40" s="80">
        <v>0</v>
      </c>
      <c r="AX40" s="80">
        <v>0</v>
      </c>
      <c r="AY40" s="80">
        <v>0</v>
      </c>
      <c r="AZ40" s="80">
        <v>0</v>
      </c>
      <c r="BA40" s="80">
        <v>45.61</v>
      </c>
      <c r="BB40" s="80">
        <v>0</v>
      </c>
      <c r="BC40" s="80">
        <v>0</v>
      </c>
      <c r="BD40" s="80">
        <v>0</v>
      </c>
      <c r="BE40" s="80">
        <v>1.85</v>
      </c>
      <c r="BF40" s="80">
        <v>0</v>
      </c>
      <c r="BG40" s="80">
        <v>39</v>
      </c>
      <c r="BH40" s="80">
        <v>0</v>
      </c>
      <c r="BI40" s="80">
        <v>0</v>
      </c>
      <c r="BJ40" s="80">
        <v>0</v>
      </c>
      <c r="BK40" s="80">
        <v>0</v>
      </c>
      <c r="BL40" s="80">
        <v>0</v>
      </c>
      <c r="BM40" s="80">
        <v>0</v>
      </c>
      <c r="BN40" s="80">
        <v>0</v>
      </c>
      <c r="BO40" s="80">
        <v>0</v>
      </c>
      <c r="BP40" s="80">
        <v>0</v>
      </c>
      <c r="BQ40" s="80">
        <v>0</v>
      </c>
      <c r="BR40" s="80">
        <v>0</v>
      </c>
      <c r="BS40" s="80">
        <v>0</v>
      </c>
      <c r="BT40" s="80">
        <v>0</v>
      </c>
      <c r="BU40" s="80">
        <v>0</v>
      </c>
      <c r="BV40" s="80">
        <v>0</v>
      </c>
      <c r="BW40" s="80">
        <v>0</v>
      </c>
      <c r="BX40" s="80">
        <v>0</v>
      </c>
      <c r="BY40" s="80">
        <v>0</v>
      </c>
      <c r="BZ40" s="80">
        <v>5.12</v>
      </c>
      <c r="CA40" s="80">
        <v>0</v>
      </c>
      <c r="CB40" s="80">
        <v>2.12</v>
      </c>
      <c r="CC40" s="80">
        <v>0</v>
      </c>
      <c r="CD40" s="80">
        <v>0</v>
      </c>
      <c r="CE40" s="80">
        <v>0</v>
      </c>
      <c r="CF40" s="80">
        <v>3</v>
      </c>
      <c r="CG40" s="80">
        <v>0</v>
      </c>
      <c r="CH40" s="80">
        <v>0</v>
      </c>
      <c r="CI40" s="80">
        <v>0</v>
      </c>
      <c r="CJ40" s="80">
        <v>0</v>
      </c>
      <c r="CK40" s="80">
        <v>0</v>
      </c>
      <c r="CL40" s="80">
        <v>0</v>
      </c>
      <c r="CM40" s="80">
        <v>0</v>
      </c>
      <c r="CN40" s="80">
        <v>0</v>
      </c>
      <c r="CO40" s="80">
        <v>0</v>
      </c>
      <c r="CP40" s="80">
        <v>0</v>
      </c>
      <c r="CQ40" s="80">
        <v>0</v>
      </c>
      <c r="CR40" s="80">
        <v>0</v>
      </c>
      <c r="CS40" s="80">
        <v>0</v>
      </c>
      <c r="CT40" s="80">
        <v>0</v>
      </c>
      <c r="CU40" s="80">
        <v>0</v>
      </c>
      <c r="CV40" s="80">
        <v>0</v>
      </c>
      <c r="CW40" s="80">
        <v>0</v>
      </c>
      <c r="CX40" s="80">
        <v>0</v>
      </c>
      <c r="CY40" s="80">
        <v>0</v>
      </c>
      <c r="CZ40" s="80">
        <v>0</v>
      </c>
      <c r="DA40" s="80">
        <v>0</v>
      </c>
      <c r="DB40" s="80">
        <v>0</v>
      </c>
      <c r="DC40" s="80">
        <v>0</v>
      </c>
      <c r="DD40" s="80">
        <v>0</v>
      </c>
      <c r="DE40" s="80">
        <v>0</v>
      </c>
      <c r="DF40" s="80">
        <v>0</v>
      </c>
      <c r="DG40" s="80">
        <v>0</v>
      </c>
      <c r="DH40" s="80">
        <v>0</v>
      </c>
      <c r="DI40" s="80">
        <v>0</v>
      </c>
    </row>
    <row r="41" spans="1:113" ht="20.100000000000001" customHeight="1">
      <c r="A41" s="71" t="s">
        <v>99</v>
      </c>
      <c r="B41" s="71" t="s">
        <v>91</v>
      </c>
      <c r="C41" s="71" t="s">
        <v>123</v>
      </c>
      <c r="D41" s="71" t="s">
        <v>124</v>
      </c>
      <c r="E41" s="79">
        <f t="shared" si="0"/>
        <v>3199.03</v>
      </c>
      <c r="F41" s="79">
        <v>0</v>
      </c>
      <c r="G41" s="79">
        <v>0</v>
      </c>
      <c r="H41" s="79">
        <v>0</v>
      </c>
      <c r="I41" s="79">
        <v>0</v>
      </c>
      <c r="J41" s="79">
        <v>0</v>
      </c>
      <c r="K41" s="79">
        <v>0</v>
      </c>
      <c r="L41" s="79">
        <v>0</v>
      </c>
      <c r="M41" s="79">
        <v>0</v>
      </c>
      <c r="N41" s="79">
        <v>0</v>
      </c>
      <c r="O41" s="80">
        <v>0</v>
      </c>
      <c r="P41" s="80">
        <v>0</v>
      </c>
      <c r="Q41" s="80">
        <v>0</v>
      </c>
      <c r="R41" s="80">
        <v>0</v>
      </c>
      <c r="S41" s="80">
        <v>0</v>
      </c>
      <c r="T41" s="80">
        <v>2862.92</v>
      </c>
      <c r="U41" s="80">
        <v>5</v>
      </c>
      <c r="V41" s="80">
        <v>35.06</v>
      </c>
      <c r="W41" s="80">
        <v>18</v>
      </c>
      <c r="X41" s="80">
        <v>0</v>
      </c>
      <c r="Y41" s="80">
        <v>0.6</v>
      </c>
      <c r="Z41" s="80">
        <v>1</v>
      </c>
      <c r="AA41" s="80">
        <v>0.8</v>
      </c>
      <c r="AB41" s="80">
        <v>0</v>
      </c>
      <c r="AC41" s="80">
        <v>0</v>
      </c>
      <c r="AD41" s="80">
        <v>2.85</v>
      </c>
      <c r="AE41" s="80">
        <v>0</v>
      </c>
      <c r="AF41" s="80">
        <v>52.97</v>
      </c>
      <c r="AG41" s="80">
        <v>40.69</v>
      </c>
      <c r="AH41" s="80">
        <v>12</v>
      </c>
      <c r="AI41" s="80">
        <v>0</v>
      </c>
      <c r="AJ41" s="80">
        <v>1.5</v>
      </c>
      <c r="AK41" s="80">
        <v>1256.51</v>
      </c>
      <c r="AL41" s="80">
        <v>0</v>
      </c>
      <c r="AM41" s="80">
        <v>15</v>
      </c>
      <c r="AN41" s="80">
        <v>603.71</v>
      </c>
      <c r="AO41" s="80">
        <v>322.89999999999998</v>
      </c>
      <c r="AP41" s="80">
        <v>0</v>
      </c>
      <c r="AQ41" s="80">
        <v>0</v>
      </c>
      <c r="AR41" s="80">
        <v>0</v>
      </c>
      <c r="AS41" s="80">
        <v>13.97</v>
      </c>
      <c r="AT41" s="80">
        <v>0</v>
      </c>
      <c r="AU41" s="80">
        <v>480.36</v>
      </c>
      <c r="AV41" s="80">
        <v>0</v>
      </c>
      <c r="AW41" s="80">
        <v>0</v>
      </c>
      <c r="AX41" s="80">
        <v>0</v>
      </c>
      <c r="AY41" s="80">
        <v>0</v>
      </c>
      <c r="AZ41" s="80">
        <v>0</v>
      </c>
      <c r="BA41" s="80">
        <v>0</v>
      </c>
      <c r="BB41" s="80">
        <v>0</v>
      </c>
      <c r="BC41" s="80">
        <v>0</v>
      </c>
      <c r="BD41" s="80">
        <v>0</v>
      </c>
      <c r="BE41" s="80">
        <v>0</v>
      </c>
      <c r="BF41" s="80">
        <v>0</v>
      </c>
      <c r="BG41" s="80">
        <v>0</v>
      </c>
      <c r="BH41" s="80">
        <v>0</v>
      </c>
      <c r="BI41" s="80">
        <v>0</v>
      </c>
      <c r="BJ41" s="80">
        <v>0</v>
      </c>
      <c r="BK41" s="80">
        <v>0</v>
      </c>
      <c r="BL41" s="80">
        <v>0</v>
      </c>
      <c r="BM41" s="80">
        <v>0</v>
      </c>
      <c r="BN41" s="80">
        <v>0</v>
      </c>
      <c r="BO41" s="80">
        <v>0</v>
      </c>
      <c r="BP41" s="80">
        <v>0</v>
      </c>
      <c r="BQ41" s="80">
        <v>0</v>
      </c>
      <c r="BR41" s="80">
        <v>0</v>
      </c>
      <c r="BS41" s="80">
        <v>0</v>
      </c>
      <c r="BT41" s="80">
        <v>0</v>
      </c>
      <c r="BU41" s="80">
        <v>0</v>
      </c>
      <c r="BV41" s="80">
        <v>0</v>
      </c>
      <c r="BW41" s="80">
        <v>0</v>
      </c>
      <c r="BX41" s="80">
        <v>0</v>
      </c>
      <c r="BY41" s="80">
        <v>0</v>
      </c>
      <c r="BZ41" s="80">
        <v>186.11</v>
      </c>
      <c r="CA41" s="80">
        <v>0</v>
      </c>
      <c r="CB41" s="80">
        <v>55.18</v>
      </c>
      <c r="CC41" s="80">
        <v>64.63</v>
      </c>
      <c r="CD41" s="80">
        <v>9.9</v>
      </c>
      <c r="CE41" s="80">
        <v>0</v>
      </c>
      <c r="CF41" s="80">
        <v>56.4</v>
      </c>
      <c r="CG41" s="80">
        <v>0</v>
      </c>
      <c r="CH41" s="80">
        <v>0</v>
      </c>
      <c r="CI41" s="80">
        <v>0</v>
      </c>
      <c r="CJ41" s="80">
        <v>0</v>
      </c>
      <c r="CK41" s="80">
        <v>0</v>
      </c>
      <c r="CL41" s="80">
        <v>0</v>
      </c>
      <c r="CM41" s="80">
        <v>0</v>
      </c>
      <c r="CN41" s="80">
        <v>0</v>
      </c>
      <c r="CO41" s="80">
        <v>0</v>
      </c>
      <c r="CP41" s="80">
        <v>0</v>
      </c>
      <c r="CQ41" s="80">
        <v>0</v>
      </c>
      <c r="CR41" s="80">
        <v>0</v>
      </c>
      <c r="CS41" s="80">
        <v>0</v>
      </c>
      <c r="CT41" s="80">
        <v>0</v>
      </c>
      <c r="CU41" s="80">
        <v>0</v>
      </c>
      <c r="CV41" s="80">
        <v>0</v>
      </c>
      <c r="CW41" s="80">
        <v>0</v>
      </c>
      <c r="CX41" s="80">
        <v>0</v>
      </c>
      <c r="CY41" s="80">
        <v>0</v>
      </c>
      <c r="CZ41" s="80">
        <v>0</v>
      </c>
      <c r="DA41" s="80">
        <v>0</v>
      </c>
      <c r="DB41" s="80">
        <v>0</v>
      </c>
      <c r="DC41" s="80">
        <v>0</v>
      </c>
      <c r="DD41" s="80">
        <v>150</v>
      </c>
      <c r="DE41" s="80">
        <v>0</v>
      </c>
      <c r="DF41" s="80">
        <v>0</v>
      </c>
      <c r="DG41" s="80">
        <v>0</v>
      </c>
      <c r="DH41" s="80">
        <v>0</v>
      </c>
      <c r="DI41" s="80">
        <v>150</v>
      </c>
    </row>
    <row r="42" spans="1:113" ht="20.100000000000001" customHeight="1">
      <c r="A42" s="71" t="s">
        <v>99</v>
      </c>
      <c r="B42" s="71" t="s">
        <v>91</v>
      </c>
      <c r="C42" s="71" t="s">
        <v>86</v>
      </c>
      <c r="D42" s="71" t="s">
        <v>103</v>
      </c>
      <c r="E42" s="79">
        <f t="shared" si="0"/>
        <v>764.21</v>
      </c>
      <c r="F42" s="79">
        <v>0</v>
      </c>
      <c r="G42" s="79">
        <v>0</v>
      </c>
      <c r="H42" s="79">
        <v>0</v>
      </c>
      <c r="I42" s="79">
        <v>0</v>
      </c>
      <c r="J42" s="79">
        <v>0</v>
      </c>
      <c r="K42" s="79">
        <v>0</v>
      </c>
      <c r="L42" s="79">
        <v>0</v>
      </c>
      <c r="M42" s="79">
        <v>0</v>
      </c>
      <c r="N42" s="79">
        <v>0</v>
      </c>
      <c r="O42" s="80">
        <v>0</v>
      </c>
      <c r="P42" s="80">
        <v>0</v>
      </c>
      <c r="Q42" s="80">
        <v>0</v>
      </c>
      <c r="R42" s="80">
        <v>0</v>
      </c>
      <c r="S42" s="80">
        <v>0</v>
      </c>
      <c r="T42" s="80">
        <v>700.97</v>
      </c>
      <c r="U42" s="80">
        <v>0</v>
      </c>
      <c r="V42" s="80">
        <v>24.5</v>
      </c>
      <c r="W42" s="80">
        <v>23.51</v>
      </c>
      <c r="X42" s="80">
        <v>0</v>
      </c>
      <c r="Y42" s="80">
        <v>5</v>
      </c>
      <c r="Z42" s="80">
        <v>0</v>
      </c>
      <c r="AA42" s="80">
        <v>14</v>
      </c>
      <c r="AB42" s="80">
        <v>0</v>
      </c>
      <c r="AC42" s="80">
        <v>0</v>
      </c>
      <c r="AD42" s="80">
        <v>22</v>
      </c>
      <c r="AE42" s="80">
        <v>0</v>
      </c>
      <c r="AF42" s="80">
        <v>0</v>
      </c>
      <c r="AG42" s="80">
        <v>32.1</v>
      </c>
      <c r="AH42" s="80">
        <v>0</v>
      </c>
      <c r="AI42" s="80">
        <v>0</v>
      </c>
      <c r="AJ42" s="80">
        <v>0</v>
      </c>
      <c r="AK42" s="80">
        <v>318.2</v>
      </c>
      <c r="AL42" s="80">
        <v>0</v>
      </c>
      <c r="AM42" s="80">
        <v>0</v>
      </c>
      <c r="AN42" s="80">
        <v>47.07</v>
      </c>
      <c r="AO42" s="80">
        <v>115</v>
      </c>
      <c r="AP42" s="80">
        <v>0</v>
      </c>
      <c r="AQ42" s="80">
        <v>0</v>
      </c>
      <c r="AR42" s="80">
        <v>0</v>
      </c>
      <c r="AS42" s="80">
        <v>10.79</v>
      </c>
      <c r="AT42" s="80">
        <v>0</v>
      </c>
      <c r="AU42" s="80">
        <v>88.8</v>
      </c>
      <c r="AV42" s="80">
        <v>0</v>
      </c>
      <c r="AW42" s="80">
        <v>0</v>
      </c>
      <c r="AX42" s="80">
        <v>0</v>
      </c>
      <c r="AY42" s="80">
        <v>0</v>
      </c>
      <c r="AZ42" s="80">
        <v>0</v>
      </c>
      <c r="BA42" s="80">
        <v>0</v>
      </c>
      <c r="BB42" s="80">
        <v>0</v>
      </c>
      <c r="BC42" s="80">
        <v>0</v>
      </c>
      <c r="BD42" s="80">
        <v>0</v>
      </c>
      <c r="BE42" s="80">
        <v>0</v>
      </c>
      <c r="BF42" s="80">
        <v>0</v>
      </c>
      <c r="BG42" s="80">
        <v>0</v>
      </c>
      <c r="BH42" s="80">
        <v>0</v>
      </c>
      <c r="BI42" s="80">
        <v>0</v>
      </c>
      <c r="BJ42" s="80">
        <v>0</v>
      </c>
      <c r="BK42" s="80">
        <v>0</v>
      </c>
      <c r="BL42" s="80">
        <v>0</v>
      </c>
      <c r="BM42" s="80">
        <v>0</v>
      </c>
      <c r="BN42" s="80">
        <v>0</v>
      </c>
      <c r="BO42" s="80">
        <v>0</v>
      </c>
      <c r="BP42" s="80">
        <v>0</v>
      </c>
      <c r="BQ42" s="80">
        <v>0</v>
      </c>
      <c r="BR42" s="80">
        <v>0</v>
      </c>
      <c r="BS42" s="80">
        <v>0</v>
      </c>
      <c r="BT42" s="80">
        <v>0</v>
      </c>
      <c r="BU42" s="80">
        <v>0</v>
      </c>
      <c r="BV42" s="80">
        <v>0</v>
      </c>
      <c r="BW42" s="80">
        <v>0</v>
      </c>
      <c r="BX42" s="80">
        <v>0</v>
      </c>
      <c r="BY42" s="80">
        <v>0</v>
      </c>
      <c r="BZ42" s="80">
        <v>63.24</v>
      </c>
      <c r="CA42" s="80">
        <v>0</v>
      </c>
      <c r="CB42" s="80">
        <v>29.24</v>
      </c>
      <c r="CC42" s="80">
        <v>34</v>
      </c>
      <c r="CD42" s="80">
        <v>0</v>
      </c>
      <c r="CE42" s="80">
        <v>0</v>
      </c>
      <c r="CF42" s="80">
        <v>0</v>
      </c>
      <c r="CG42" s="80">
        <v>0</v>
      </c>
      <c r="CH42" s="80">
        <v>0</v>
      </c>
      <c r="CI42" s="80">
        <v>0</v>
      </c>
      <c r="CJ42" s="80">
        <v>0</v>
      </c>
      <c r="CK42" s="80">
        <v>0</v>
      </c>
      <c r="CL42" s="80">
        <v>0</v>
      </c>
      <c r="CM42" s="80">
        <v>0</v>
      </c>
      <c r="CN42" s="80">
        <v>0</v>
      </c>
      <c r="CO42" s="80">
        <v>0</v>
      </c>
      <c r="CP42" s="80">
        <v>0</v>
      </c>
      <c r="CQ42" s="80">
        <v>0</v>
      </c>
      <c r="CR42" s="80">
        <v>0</v>
      </c>
      <c r="CS42" s="80">
        <v>0</v>
      </c>
      <c r="CT42" s="80">
        <v>0</v>
      </c>
      <c r="CU42" s="80">
        <v>0</v>
      </c>
      <c r="CV42" s="80">
        <v>0</v>
      </c>
      <c r="CW42" s="80">
        <v>0</v>
      </c>
      <c r="CX42" s="80">
        <v>0</v>
      </c>
      <c r="CY42" s="80">
        <v>0</v>
      </c>
      <c r="CZ42" s="80">
        <v>0</v>
      </c>
      <c r="DA42" s="80">
        <v>0</v>
      </c>
      <c r="DB42" s="80">
        <v>0</v>
      </c>
      <c r="DC42" s="80">
        <v>0</v>
      </c>
      <c r="DD42" s="80">
        <v>0</v>
      </c>
      <c r="DE42" s="80">
        <v>0</v>
      </c>
      <c r="DF42" s="80">
        <v>0</v>
      </c>
      <c r="DG42" s="80">
        <v>0</v>
      </c>
      <c r="DH42" s="80">
        <v>0</v>
      </c>
      <c r="DI42" s="80">
        <v>0</v>
      </c>
    </row>
    <row r="43" spans="1:113" ht="20.100000000000001" customHeight="1">
      <c r="A43" s="71" t="s">
        <v>99</v>
      </c>
      <c r="B43" s="71" t="s">
        <v>91</v>
      </c>
      <c r="C43" s="71" t="s">
        <v>104</v>
      </c>
      <c r="D43" s="71" t="s">
        <v>105</v>
      </c>
      <c r="E43" s="79">
        <f t="shared" si="0"/>
        <v>3497.2</v>
      </c>
      <c r="F43" s="79">
        <v>0</v>
      </c>
      <c r="G43" s="79">
        <v>0</v>
      </c>
      <c r="H43" s="79">
        <v>0</v>
      </c>
      <c r="I43" s="79">
        <v>0</v>
      </c>
      <c r="J43" s="79">
        <v>0</v>
      </c>
      <c r="K43" s="79">
        <v>0</v>
      </c>
      <c r="L43" s="79">
        <v>0</v>
      </c>
      <c r="M43" s="79">
        <v>0</v>
      </c>
      <c r="N43" s="79">
        <v>0</v>
      </c>
      <c r="O43" s="80">
        <v>0</v>
      </c>
      <c r="P43" s="80">
        <v>0</v>
      </c>
      <c r="Q43" s="80">
        <v>0</v>
      </c>
      <c r="R43" s="80">
        <v>0</v>
      </c>
      <c r="S43" s="80">
        <v>0</v>
      </c>
      <c r="T43" s="80">
        <v>2330.14</v>
      </c>
      <c r="U43" s="80">
        <v>0</v>
      </c>
      <c r="V43" s="80">
        <v>16.399999999999999</v>
      </c>
      <c r="W43" s="80">
        <v>12.5</v>
      </c>
      <c r="X43" s="80">
        <v>0</v>
      </c>
      <c r="Y43" s="80">
        <v>6.03</v>
      </c>
      <c r="Z43" s="80">
        <v>40</v>
      </c>
      <c r="AA43" s="80">
        <v>8.5</v>
      </c>
      <c r="AB43" s="80">
        <v>0</v>
      </c>
      <c r="AC43" s="80">
        <v>0</v>
      </c>
      <c r="AD43" s="80">
        <v>20</v>
      </c>
      <c r="AE43" s="80">
        <v>0</v>
      </c>
      <c r="AF43" s="80">
        <v>108.48</v>
      </c>
      <c r="AG43" s="80">
        <v>10.6</v>
      </c>
      <c r="AH43" s="80">
        <v>0</v>
      </c>
      <c r="AI43" s="80">
        <v>0</v>
      </c>
      <c r="AJ43" s="80">
        <v>0</v>
      </c>
      <c r="AK43" s="80">
        <v>671.43</v>
      </c>
      <c r="AL43" s="80">
        <v>0</v>
      </c>
      <c r="AM43" s="80">
        <v>0</v>
      </c>
      <c r="AN43" s="80">
        <v>476.52</v>
      </c>
      <c r="AO43" s="80">
        <v>685.94</v>
      </c>
      <c r="AP43" s="80">
        <v>0</v>
      </c>
      <c r="AQ43" s="80">
        <v>0</v>
      </c>
      <c r="AR43" s="80">
        <v>0</v>
      </c>
      <c r="AS43" s="80">
        <v>56</v>
      </c>
      <c r="AT43" s="80">
        <v>0</v>
      </c>
      <c r="AU43" s="80">
        <v>217.74</v>
      </c>
      <c r="AV43" s="80">
        <v>0</v>
      </c>
      <c r="AW43" s="80">
        <v>0</v>
      </c>
      <c r="AX43" s="80">
        <v>0</v>
      </c>
      <c r="AY43" s="80">
        <v>0</v>
      </c>
      <c r="AZ43" s="80">
        <v>0</v>
      </c>
      <c r="BA43" s="80">
        <v>0</v>
      </c>
      <c r="BB43" s="80">
        <v>0</v>
      </c>
      <c r="BC43" s="80">
        <v>0</v>
      </c>
      <c r="BD43" s="80">
        <v>0</v>
      </c>
      <c r="BE43" s="80">
        <v>0</v>
      </c>
      <c r="BF43" s="80">
        <v>0</v>
      </c>
      <c r="BG43" s="80">
        <v>0</v>
      </c>
      <c r="BH43" s="80">
        <v>0</v>
      </c>
      <c r="BI43" s="80">
        <v>0</v>
      </c>
      <c r="BJ43" s="80">
        <v>0</v>
      </c>
      <c r="BK43" s="80">
        <v>0</v>
      </c>
      <c r="BL43" s="80">
        <v>0</v>
      </c>
      <c r="BM43" s="80">
        <v>0</v>
      </c>
      <c r="BN43" s="80">
        <v>0</v>
      </c>
      <c r="BO43" s="80">
        <v>0</v>
      </c>
      <c r="BP43" s="80">
        <v>0</v>
      </c>
      <c r="BQ43" s="80">
        <v>0</v>
      </c>
      <c r="BR43" s="80">
        <v>0</v>
      </c>
      <c r="BS43" s="80">
        <v>0</v>
      </c>
      <c r="BT43" s="80">
        <v>0</v>
      </c>
      <c r="BU43" s="80">
        <v>0</v>
      </c>
      <c r="BV43" s="80">
        <v>0</v>
      </c>
      <c r="BW43" s="80">
        <v>0</v>
      </c>
      <c r="BX43" s="80">
        <v>0</v>
      </c>
      <c r="BY43" s="80">
        <v>0</v>
      </c>
      <c r="BZ43" s="80">
        <v>1167.06</v>
      </c>
      <c r="CA43" s="80">
        <v>0</v>
      </c>
      <c r="CB43" s="80">
        <v>22.54</v>
      </c>
      <c r="CC43" s="80">
        <v>1126.4000000000001</v>
      </c>
      <c r="CD43" s="80">
        <v>0</v>
      </c>
      <c r="CE43" s="80">
        <v>0</v>
      </c>
      <c r="CF43" s="80">
        <v>0.12</v>
      </c>
      <c r="CG43" s="80">
        <v>0</v>
      </c>
      <c r="CH43" s="80">
        <v>0</v>
      </c>
      <c r="CI43" s="80">
        <v>0</v>
      </c>
      <c r="CJ43" s="80">
        <v>0</v>
      </c>
      <c r="CK43" s="80">
        <v>0</v>
      </c>
      <c r="CL43" s="80">
        <v>18</v>
      </c>
      <c r="CM43" s="80">
        <v>0</v>
      </c>
      <c r="CN43" s="80">
        <v>0</v>
      </c>
      <c r="CO43" s="80">
        <v>0</v>
      </c>
      <c r="CP43" s="80">
        <v>0</v>
      </c>
      <c r="CQ43" s="80">
        <v>0</v>
      </c>
      <c r="CR43" s="80">
        <v>0</v>
      </c>
      <c r="CS43" s="80">
        <v>0</v>
      </c>
      <c r="CT43" s="80">
        <v>0</v>
      </c>
      <c r="CU43" s="80">
        <v>0</v>
      </c>
      <c r="CV43" s="80">
        <v>0</v>
      </c>
      <c r="CW43" s="80">
        <v>0</v>
      </c>
      <c r="CX43" s="80">
        <v>0</v>
      </c>
      <c r="CY43" s="80">
        <v>0</v>
      </c>
      <c r="CZ43" s="80">
        <v>0</v>
      </c>
      <c r="DA43" s="80">
        <v>0</v>
      </c>
      <c r="DB43" s="80">
        <v>0</v>
      </c>
      <c r="DC43" s="80">
        <v>0</v>
      </c>
      <c r="DD43" s="80">
        <v>0</v>
      </c>
      <c r="DE43" s="80">
        <v>0</v>
      </c>
      <c r="DF43" s="80">
        <v>0</v>
      </c>
      <c r="DG43" s="80">
        <v>0</v>
      </c>
      <c r="DH43" s="80">
        <v>0</v>
      </c>
      <c r="DI43" s="80">
        <v>0</v>
      </c>
    </row>
    <row r="44" spans="1:113" ht="20.100000000000001" customHeight="1">
      <c r="A44" s="71" t="s">
        <v>99</v>
      </c>
      <c r="B44" s="71" t="s">
        <v>91</v>
      </c>
      <c r="C44" s="71" t="s">
        <v>127</v>
      </c>
      <c r="D44" s="71" t="s">
        <v>128</v>
      </c>
      <c r="E44" s="79">
        <f t="shared" si="0"/>
        <v>194.3</v>
      </c>
      <c r="F44" s="79">
        <v>0</v>
      </c>
      <c r="G44" s="79">
        <v>0</v>
      </c>
      <c r="H44" s="79">
        <v>0</v>
      </c>
      <c r="I44" s="79">
        <v>0</v>
      </c>
      <c r="J44" s="79">
        <v>0</v>
      </c>
      <c r="K44" s="79">
        <v>0</v>
      </c>
      <c r="L44" s="79">
        <v>0</v>
      </c>
      <c r="M44" s="79">
        <v>0</v>
      </c>
      <c r="N44" s="79">
        <v>0</v>
      </c>
      <c r="O44" s="80">
        <v>0</v>
      </c>
      <c r="P44" s="80">
        <v>0</v>
      </c>
      <c r="Q44" s="80">
        <v>0</v>
      </c>
      <c r="R44" s="80">
        <v>0</v>
      </c>
      <c r="S44" s="80">
        <v>0</v>
      </c>
      <c r="T44" s="80">
        <v>184.3</v>
      </c>
      <c r="U44" s="80">
        <v>0</v>
      </c>
      <c r="V44" s="80">
        <v>11.7</v>
      </c>
      <c r="W44" s="80">
        <v>20.8</v>
      </c>
      <c r="X44" s="80">
        <v>0</v>
      </c>
      <c r="Y44" s="80">
        <v>0</v>
      </c>
      <c r="Z44" s="80">
        <v>0</v>
      </c>
      <c r="AA44" s="80">
        <v>0</v>
      </c>
      <c r="AB44" s="80">
        <v>0</v>
      </c>
      <c r="AC44" s="80">
        <v>0</v>
      </c>
      <c r="AD44" s="80">
        <v>0</v>
      </c>
      <c r="AE44" s="80">
        <v>0</v>
      </c>
      <c r="AF44" s="80">
        <v>0</v>
      </c>
      <c r="AG44" s="80">
        <v>12.5</v>
      </c>
      <c r="AH44" s="80">
        <v>0</v>
      </c>
      <c r="AI44" s="80">
        <v>0</v>
      </c>
      <c r="AJ44" s="80">
        <v>0</v>
      </c>
      <c r="AK44" s="80">
        <v>45</v>
      </c>
      <c r="AL44" s="80">
        <v>0</v>
      </c>
      <c r="AM44" s="80">
        <v>0</v>
      </c>
      <c r="AN44" s="80">
        <v>36.799999999999997</v>
      </c>
      <c r="AO44" s="80">
        <v>54</v>
      </c>
      <c r="AP44" s="80">
        <v>0</v>
      </c>
      <c r="AQ44" s="80">
        <v>0</v>
      </c>
      <c r="AR44" s="80">
        <v>0</v>
      </c>
      <c r="AS44" s="80">
        <v>3.5</v>
      </c>
      <c r="AT44" s="80">
        <v>0</v>
      </c>
      <c r="AU44" s="80">
        <v>0</v>
      </c>
      <c r="AV44" s="80">
        <v>0</v>
      </c>
      <c r="AW44" s="80">
        <v>0</v>
      </c>
      <c r="AX44" s="80">
        <v>0</v>
      </c>
      <c r="AY44" s="80">
        <v>0</v>
      </c>
      <c r="AZ44" s="80">
        <v>0</v>
      </c>
      <c r="BA44" s="80">
        <v>0</v>
      </c>
      <c r="BB44" s="80">
        <v>0</v>
      </c>
      <c r="BC44" s="80">
        <v>0</v>
      </c>
      <c r="BD44" s="80">
        <v>0</v>
      </c>
      <c r="BE44" s="80">
        <v>0</v>
      </c>
      <c r="BF44" s="80">
        <v>0</v>
      </c>
      <c r="BG44" s="80">
        <v>0</v>
      </c>
      <c r="BH44" s="80">
        <v>0</v>
      </c>
      <c r="BI44" s="80">
        <v>0</v>
      </c>
      <c r="BJ44" s="80">
        <v>0</v>
      </c>
      <c r="BK44" s="80">
        <v>0</v>
      </c>
      <c r="BL44" s="80">
        <v>0</v>
      </c>
      <c r="BM44" s="80">
        <v>0</v>
      </c>
      <c r="BN44" s="80">
        <v>0</v>
      </c>
      <c r="BO44" s="80">
        <v>0</v>
      </c>
      <c r="BP44" s="80">
        <v>0</v>
      </c>
      <c r="BQ44" s="80">
        <v>0</v>
      </c>
      <c r="BR44" s="80">
        <v>0</v>
      </c>
      <c r="BS44" s="80">
        <v>0</v>
      </c>
      <c r="BT44" s="80">
        <v>0</v>
      </c>
      <c r="BU44" s="80">
        <v>0</v>
      </c>
      <c r="BV44" s="80">
        <v>0</v>
      </c>
      <c r="BW44" s="80">
        <v>0</v>
      </c>
      <c r="BX44" s="80">
        <v>0</v>
      </c>
      <c r="BY44" s="80">
        <v>0</v>
      </c>
      <c r="BZ44" s="80">
        <v>10</v>
      </c>
      <c r="CA44" s="80">
        <v>0</v>
      </c>
      <c r="CB44" s="80">
        <v>2.9</v>
      </c>
      <c r="CC44" s="80">
        <v>7.1</v>
      </c>
      <c r="CD44" s="80">
        <v>0</v>
      </c>
      <c r="CE44" s="80">
        <v>0</v>
      </c>
      <c r="CF44" s="80">
        <v>0</v>
      </c>
      <c r="CG44" s="80">
        <v>0</v>
      </c>
      <c r="CH44" s="80">
        <v>0</v>
      </c>
      <c r="CI44" s="80">
        <v>0</v>
      </c>
      <c r="CJ44" s="80">
        <v>0</v>
      </c>
      <c r="CK44" s="80">
        <v>0</v>
      </c>
      <c r="CL44" s="80">
        <v>0</v>
      </c>
      <c r="CM44" s="80">
        <v>0</v>
      </c>
      <c r="CN44" s="80">
        <v>0</v>
      </c>
      <c r="CO44" s="80">
        <v>0</v>
      </c>
      <c r="CP44" s="80">
        <v>0</v>
      </c>
      <c r="CQ44" s="80">
        <v>0</v>
      </c>
      <c r="CR44" s="80">
        <v>0</v>
      </c>
      <c r="CS44" s="80">
        <v>0</v>
      </c>
      <c r="CT44" s="80">
        <v>0</v>
      </c>
      <c r="CU44" s="80">
        <v>0</v>
      </c>
      <c r="CV44" s="80">
        <v>0</v>
      </c>
      <c r="CW44" s="80">
        <v>0</v>
      </c>
      <c r="CX44" s="80">
        <v>0</v>
      </c>
      <c r="CY44" s="80">
        <v>0</v>
      </c>
      <c r="CZ44" s="80">
        <v>0</v>
      </c>
      <c r="DA44" s="80">
        <v>0</v>
      </c>
      <c r="DB44" s="80">
        <v>0</v>
      </c>
      <c r="DC44" s="80">
        <v>0</v>
      </c>
      <c r="DD44" s="80">
        <v>0</v>
      </c>
      <c r="DE44" s="80">
        <v>0</v>
      </c>
      <c r="DF44" s="80">
        <v>0</v>
      </c>
      <c r="DG44" s="80">
        <v>0</v>
      </c>
      <c r="DH44" s="80">
        <v>0</v>
      </c>
      <c r="DI44" s="80">
        <v>0</v>
      </c>
    </row>
    <row r="45" spans="1:113" ht="20.100000000000001" customHeight="1">
      <c r="A45" s="71" t="s">
        <v>99</v>
      </c>
      <c r="B45" s="71" t="s">
        <v>91</v>
      </c>
      <c r="C45" s="71" t="s">
        <v>96</v>
      </c>
      <c r="D45" s="71" t="s">
        <v>166</v>
      </c>
      <c r="E45" s="79">
        <f t="shared" si="0"/>
        <v>617.01</v>
      </c>
      <c r="F45" s="79">
        <v>0</v>
      </c>
      <c r="G45" s="79">
        <v>0</v>
      </c>
      <c r="H45" s="79">
        <v>0</v>
      </c>
      <c r="I45" s="79">
        <v>0</v>
      </c>
      <c r="J45" s="79">
        <v>0</v>
      </c>
      <c r="K45" s="79">
        <v>0</v>
      </c>
      <c r="L45" s="79">
        <v>0</v>
      </c>
      <c r="M45" s="79">
        <v>0</v>
      </c>
      <c r="N45" s="79">
        <v>0</v>
      </c>
      <c r="O45" s="80">
        <v>0</v>
      </c>
      <c r="P45" s="80">
        <v>0</v>
      </c>
      <c r="Q45" s="80">
        <v>0</v>
      </c>
      <c r="R45" s="80">
        <v>0</v>
      </c>
      <c r="S45" s="80">
        <v>0</v>
      </c>
      <c r="T45" s="80">
        <v>447.01</v>
      </c>
      <c r="U45" s="80">
        <v>0</v>
      </c>
      <c r="V45" s="80">
        <v>0</v>
      </c>
      <c r="W45" s="80">
        <v>0</v>
      </c>
      <c r="X45" s="80">
        <v>0</v>
      </c>
      <c r="Y45" s="80">
        <v>0</v>
      </c>
      <c r="Z45" s="80">
        <v>36</v>
      </c>
      <c r="AA45" s="80">
        <v>0</v>
      </c>
      <c r="AB45" s="80">
        <v>0</v>
      </c>
      <c r="AC45" s="80">
        <v>0</v>
      </c>
      <c r="AD45" s="80">
        <v>0</v>
      </c>
      <c r="AE45" s="80">
        <v>0</v>
      </c>
      <c r="AF45" s="80">
        <v>190</v>
      </c>
      <c r="AG45" s="80">
        <v>110</v>
      </c>
      <c r="AH45" s="80">
        <v>0</v>
      </c>
      <c r="AI45" s="80">
        <v>0</v>
      </c>
      <c r="AJ45" s="80">
        <v>0</v>
      </c>
      <c r="AK45" s="80">
        <v>0</v>
      </c>
      <c r="AL45" s="80">
        <v>0</v>
      </c>
      <c r="AM45" s="80">
        <v>0</v>
      </c>
      <c r="AN45" s="80">
        <v>0</v>
      </c>
      <c r="AO45" s="80">
        <v>108.01</v>
      </c>
      <c r="AP45" s="80">
        <v>0</v>
      </c>
      <c r="AQ45" s="80">
        <v>0</v>
      </c>
      <c r="AR45" s="80">
        <v>0</v>
      </c>
      <c r="AS45" s="80">
        <v>3</v>
      </c>
      <c r="AT45" s="80">
        <v>0</v>
      </c>
      <c r="AU45" s="80">
        <v>0</v>
      </c>
      <c r="AV45" s="80">
        <v>0</v>
      </c>
      <c r="AW45" s="80">
        <v>0</v>
      </c>
      <c r="AX45" s="80">
        <v>0</v>
      </c>
      <c r="AY45" s="80">
        <v>0</v>
      </c>
      <c r="AZ45" s="80">
        <v>0</v>
      </c>
      <c r="BA45" s="80">
        <v>0</v>
      </c>
      <c r="BB45" s="80">
        <v>0</v>
      </c>
      <c r="BC45" s="80">
        <v>0</v>
      </c>
      <c r="BD45" s="80">
        <v>0</v>
      </c>
      <c r="BE45" s="80">
        <v>0</v>
      </c>
      <c r="BF45" s="80">
        <v>0</v>
      </c>
      <c r="BG45" s="80">
        <v>0</v>
      </c>
      <c r="BH45" s="80">
        <v>0</v>
      </c>
      <c r="BI45" s="80">
        <v>0</v>
      </c>
      <c r="BJ45" s="80">
        <v>0</v>
      </c>
      <c r="BK45" s="80">
        <v>0</v>
      </c>
      <c r="BL45" s="80">
        <v>0</v>
      </c>
      <c r="BM45" s="80">
        <v>0</v>
      </c>
      <c r="BN45" s="80">
        <v>0</v>
      </c>
      <c r="BO45" s="80">
        <v>0</v>
      </c>
      <c r="BP45" s="80">
        <v>0</v>
      </c>
      <c r="BQ45" s="80">
        <v>0</v>
      </c>
      <c r="BR45" s="80">
        <v>0</v>
      </c>
      <c r="BS45" s="80">
        <v>0</v>
      </c>
      <c r="BT45" s="80">
        <v>0</v>
      </c>
      <c r="BU45" s="80">
        <v>0</v>
      </c>
      <c r="BV45" s="80">
        <v>0</v>
      </c>
      <c r="BW45" s="80">
        <v>0</v>
      </c>
      <c r="BX45" s="80">
        <v>0</v>
      </c>
      <c r="BY45" s="80">
        <v>0</v>
      </c>
      <c r="BZ45" s="80">
        <v>170</v>
      </c>
      <c r="CA45" s="80">
        <v>0</v>
      </c>
      <c r="CB45" s="80">
        <v>0</v>
      </c>
      <c r="CC45" s="80">
        <v>0</v>
      </c>
      <c r="CD45" s="80">
        <v>0</v>
      </c>
      <c r="CE45" s="80">
        <v>0</v>
      </c>
      <c r="CF45" s="80">
        <v>170</v>
      </c>
      <c r="CG45" s="80">
        <v>0</v>
      </c>
      <c r="CH45" s="80">
        <v>0</v>
      </c>
      <c r="CI45" s="80">
        <v>0</v>
      </c>
      <c r="CJ45" s="80">
        <v>0</v>
      </c>
      <c r="CK45" s="80">
        <v>0</v>
      </c>
      <c r="CL45" s="80">
        <v>0</v>
      </c>
      <c r="CM45" s="80">
        <v>0</v>
      </c>
      <c r="CN45" s="80">
        <v>0</v>
      </c>
      <c r="CO45" s="80">
        <v>0</v>
      </c>
      <c r="CP45" s="80">
        <v>0</v>
      </c>
      <c r="CQ45" s="80">
        <v>0</v>
      </c>
      <c r="CR45" s="80">
        <v>0</v>
      </c>
      <c r="CS45" s="80">
        <v>0</v>
      </c>
      <c r="CT45" s="80">
        <v>0</v>
      </c>
      <c r="CU45" s="80">
        <v>0</v>
      </c>
      <c r="CV45" s="80">
        <v>0</v>
      </c>
      <c r="CW45" s="80">
        <v>0</v>
      </c>
      <c r="CX45" s="80">
        <v>0</v>
      </c>
      <c r="CY45" s="80">
        <v>0</v>
      </c>
      <c r="CZ45" s="80">
        <v>0</v>
      </c>
      <c r="DA45" s="80">
        <v>0</v>
      </c>
      <c r="DB45" s="80">
        <v>0</v>
      </c>
      <c r="DC45" s="80">
        <v>0</v>
      </c>
      <c r="DD45" s="80">
        <v>0</v>
      </c>
      <c r="DE45" s="80">
        <v>0</v>
      </c>
      <c r="DF45" s="80">
        <v>0</v>
      </c>
      <c r="DG45" s="80">
        <v>0</v>
      </c>
      <c r="DH45" s="80">
        <v>0</v>
      </c>
      <c r="DI45" s="80">
        <v>0</v>
      </c>
    </row>
    <row r="46" spans="1:113" ht="20.100000000000001" customHeight="1">
      <c r="A46" s="71" t="s">
        <v>99</v>
      </c>
      <c r="B46" s="71" t="s">
        <v>91</v>
      </c>
      <c r="C46" s="71" t="s">
        <v>171</v>
      </c>
      <c r="D46" s="71" t="s">
        <v>172</v>
      </c>
      <c r="E46" s="79">
        <f t="shared" si="0"/>
        <v>52</v>
      </c>
      <c r="F46" s="79">
        <v>0</v>
      </c>
      <c r="G46" s="79">
        <v>0</v>
      </c>
      <c r="H46" s="79">
        <v>0</v>
      </c>
      <c r="I46" s="79">
        <v>0</v>
      </c>
      <c r="J46" s="79">
        <v>0</v>
      </c>
      <c r="K46" s="79">
        <v>0</v>
      </c>
      <c r="L46" s="79">
        <v>0</v>
      </c>
      <c r="M46" s="79">
        <v>0</v>
      </c>
      <c r="N46" s="79">
        <v>0</v>
      </c>
      <c r="O46" s="80">
        <v>0</v>
      </c>
      <c r="P46" s="80">
        <v>0</v>
      </c>
      <c r="Q46" s="80">
        <v>0</v>
      </c>
      <c r="R46" s="80">
        <v>0</v>
      </c>
      <c r="S46" s="80">
        <v>0</v>
      </c>
      <c r="T46" s="80">
        <v>50</v>
      </c>
      <c r="U46" s="80">
        <v>0</v>
      </c>
      <c r="V46" s="80">
        <v>0</v>
      </c>
      <c r="W46" s="80">
        <v>0</v>
      </c>
      <c r="X46" s="80">
        <v>0</v>
      </c>
      <c r="Y46" s="80">
        <v>0</v>
      </c>
      <c r="Z46" s="80">
        <v>0</v>
      </c>
      <c r="AA46" s="80">
        <v>0</v>
      </c>
      <c r="AB46" s="80">
        <v>0</v>
      </c>
      <c r="AC46" s="80">
        <v>0</v>
      </c>
      <c r="AD46" s="80">
        <v>0</v>
      </c>
      <c r="AE46" s="80">
        <v>0</v>
      </c>
      <c r="AF46" s="80">
        <v>0</v>
      </c>
      <c r="AG46" s="80">
        <v>0</v>
      </c>
      <c r="AH46" s="80">
        <v>0</v>
      </c>
      <c r="AI46" s="80">
        <v>0</v>
      </c>
      <c r="AJ46" s="80">
        <v>0</v>
      </c>
      <c r="AK46" s="80">
        <v>0</v>
      </c>
      <c r="AL46" s="80">
        <v>0</v>
      </c>
      <c r="AM46" s="80">
        <v>0</v>
      </c>
      <c r="AN46" s="80">
        <v>0</v>
      </c>
      <c r="AO46" s="80">
        <v>50</v>
      </c>
      <c r="AP46" s="80">
        <v>0</v>
      </c>
      <c r="AQ46" s="80">
        <v>0</v>
      </c>
      <c r="AR46" s="80">
        <v>0</v>
      </c>
      <c r="AS46" s="80">
        <v>0</v>
      </c>
      <c r="AT46" s="80">
        <v>0</v>
      </c>
      <c r="AU46" s="80">
        <v>0</v>
      </c>
      <c r="AV46" s="80">
        <v>0</v>
      </c>
      <c r="AW46" s="80">
        <v>0</v>
      </c>
      <c r="AX46" s="80">
        <v>0</v>
      </c>
      <c r="AY46" s="80">
        <v>0</v>
      </c>
      <c r="AZ46" s="80">
        <v>0</v>
      </c>
      <c r="BA46" s="80">
        <v>0</v>
      </c>
      <c r="BB46" s="80">
        <v>0</v>
      </c>
      <c r="BC46" s="80">
        <v>0</v>
      </c>
      <c r="BD46" s="80">
        <v>0</v>
      </c>
      <c r="BE46" s="80">
        <v>0</v>
      </c>
      <c r="BF46" s="80">
        <v>0</v>
      </c>
      <c r="BG46" s="80">
        <v>0</v>
      </c>
      <c r="BH46" s="80">
        <v>0</v>
      </c>
      <c r="BI46" s="80">
        <v>0</v>
      </c>
      <c r="BJ46" s="80">
        <v>0</v>
      </c>
      <c r="BK46" s="80">
        <v>0</v>
      </c>
      <c r="BL46" s="80">
        <v>0</v>
      </c>
      <c r="BM46" s="80">
        <v>0</v>
      </c>
      <c r="BN46" s="80">
        <v>0</v>
      </c>
      <c r="BO46" s="80">
        <v>0</v>
      </c>
      <c r="BP46" s="80">
        <v>0</v>
      </c>
      <c r="BQ46" s="80">
        <v>0</v>
      </c>
      <c r="BR46" s="80">
        <v>0</v>
      </c>
      <c r="BS46" s="80">
        <v>0</v>
      </c>
      <c r="BT46" s="80">
        <v>0</v>
      </c>
      <c r="BU46" s="80">
        <v>0</v>
      </c>
      <c r="BV46" s="80">
        <v>0</v>
      </c>
      <c r="BW46" s="80">
        <v>0</v>
      </c>
      <c r="BX46" s="80">
        <v>0</v>
      </c>
      <c r="BY46" s="80">
        <v>0</v>
      </c>
      <c r="BZ46" s="80">
        <v>2</v>
      </c>
      <c r="CA46" s="80">
        <v>0</v>
      </c>
      <c r="CB46" s="80">
        <v>2</v>
      </c>
      <c r="CC46" s="80">
        <v>0</v>
      </c>
      <c r="CD46" s="80">
        <v>0</v>
      </c>
      <c r="CE46" s="80">
        <v>0</v>
      </c>
      <c r="CF46" s="80">
        <v>0</v>
      </c>
      <c r="CG46" s="80">
        <v>0</v>
      </c>
      <c r="CH46" s="80">
        <v>0</v>
      </c>
      <c r="CI46" s="80">
        <v>0</v>
      </c>
      <c r="CJ46" s="80">
        <v>0</v>
      </c>
      <c r="CK46" s="80">
        <v>0</v>
      </c>
      <c r="CL46" s="80">
        <v>0</v>
      </c>
      <c r="CM46" s="80">
        <v>0</v>
      </c>
      <c r="CN46" s="80">
        <v>0</v>
      </c>
      <c r="CO46" s="80">
        <v>0</v>
      </c>
      <c r="CP46" s="80">
        <v>0</v>
      </c>
      <c r="CQ46" s="80">
        <v>0</v>
      </c>
      <c r="CR46" s="80">
        <v>0</v>
      </c>
      <c r="CS46" s="80">
        <v>0</v>
      </c>
      <c r="CT46" s="80">
        <v>0</v>
      </c>
      <c r="CU46" s="80">
        <v>0</v>
      </c>
      <c r="CV46" s="80">
        <v>0</v>
      </c>
      <c r="CW46" s="80">
        <v>0</v>
      </c>
      <c r="CX46" s="80">
        <v>0</v>
      </c>
      <c r="CY46" s="80">
        <v>0</v>
      </c>
      <c r="CZ46" s="80">
        <v>0</v>
      </c>
      <c r="DA46" s="80">
        <v>0</v>
      </c>
      <c r="DB46" s="80">
        <v>0</v>
      </c>
      <c r="DC46" s="80">
        <v>0</v>
      </c>
      <c r="DD46" s="80">
        <v>0</v>
      </c>
      <c r="DE46" s="80">
        <v>0</v>
      </c>
      <c r="DF46" s="80">
        <v>0</v>
      </c>
      <c r="DG46" s="80">
        <v>0</v>
      </c>
      <c r="DH46" s="80">
        <v>0</v>
      </c>
      <c r="DI46" s="80">
        <v>0</v>
      </c>
    </row>
    <row r="47" spans="1:113" ht="20.100000000000001" customHeight="1">
      <c r="A47" s="71" t="s">
        <v>99</v>
      </c>
      <c r="B47" s="71" t="s">
        <v>91</v>
      </c>
      <c r="C47" s="71" t="s">
        <v>119</v>
      </c>
      <c r="D47" s="71" t="s">
        <v>120</v>
      </c>
      <c r="E47" s="79">
        <f t="shared" si="0"/>
        <v>159.4</v>
      </c>
      <c r="F47" s="79">
        <v>0</v>
      </c>
      <c r="G47" s="79">
        <v>0</v>
      </c>
      <c r="H47" s="79">
        <v>0</v>
      </c>
      <c r="I47" s="79">
        <v>0</v>
      </c>
      <c r="J47" s="79">
        <v>0</v>
      </c>
      <c r="K47" s="79">
        <v>0</v>
      </c>
      <c r="L47" s="79">
        <v>0</v>
      </c>
      <c r="M47" s="79">
        <v>0</v>
      </c>
      <c r="N47" s="79">
        <v>0</v>
      </c>
      <c r="O47" s="80">
        <v>0</v>
      </c>
      <c r="P47" s="80">
        <v>0</v>
      </c>
      <c r="Q47" s="80">
        <v>0</v>
      </c>
      <c r="R47" s="80">
        <v>0</v>
      </c>
      <c r="S47" s="80">
        <v>0</v>
      </c>
      <c r="T47" s="80">
        <v>145.57</v>
      </c>
      <c r="U47" s="80">
        <v>0</v>
      </c>
      <c r="V47" s="80">
        <v>96.6</v>
      </c>
      <c r="W47" s="80">
        <v>0</v>
      </c>
      <c r="X47" s="80">
        <v>0</v>
      </c>
      <c r="Y47" s="80">
        <v>0</v>
      </c>
      <c r="Z47" s="80">
        <v>0</v>
      </c>
      <c r="AA47" s="80">
        <v>0</v>
      </c>
      <c r="AB47" s="80">
        <v>0</v>
      </c>
      <c r="AC47" s="80">
        <v>0</v>
      </c>
      <c r="AD47" s="80">
        <v>0</v>
      </c>
      <c r="AE47" s="80">
        <v>0</v>
      </c>
      <c r="AF47" s="80">
        <v>0</v>
      </c>
      <c r="AG47" s="80">
        <v>0</v>
      </c>
      <c r="AH47" s="80">
        <v>0</v>
      </c>
      <c r="AI47" s="80">
        <v>0</v>
      </c>
      <c r="AJ47" s="80">
        <v>0</v>
      </c>
      <c r="AK47" s="80">
        <v>0</v>
      </c>
      <c r="AL47" s="80">
        <v>0</v>
      </c>
      <c r="AM47" s="80">
        <v>0</v>
      </c>
      <c r="AN47" s="80">
        <v>6.6</v>
      </c>
      <c r="AO47" s="80">
        <v>35</v>
      </c>
      <c r="AP47" s="80">
        <v>0</v>
      </c>
      <c r="AQ47" s="80">
        <v>0</v>
      </c>
      <c r="AR47" s="80">
        <v>0</v>
      </c>
      <c r="AS47" s="80">
        <v>4</v>
      </c>
      <c r="AT47" s="80">
        <v>0</v>
      </c>
      <c r="AU47" s="80">
        <v>3.37</v>
      </c>
      <c r="AV47" s="80">
        <v>0</v>
      </c>
      <c r="AW47" s="80">
        <v>0</v>
      </c>
      <c r="AX47" s="80">
        <v>0</v>
      </c>
      <c r="AY47" s="80">
        <v>0</v>
      </c>
      <c r="AZ47" s="80">
        <v>0</v>
      </c>
      <c r="BA47" s="80">
        <v>0</v>
      </c>
      <c r="BB47" s="80">
        <v>0</v>
      </c>
      <c r="BC47" s="80">
        <v>0</v>
      </c>
      <c r="BD47" s="80">
        <v>0</v>
      </c>
      <c r="BE47" s="80">
        <v>0</v>
      </c>
      <c r="BF47" s="80">
        <v>0</v>
      </c>
      <c r="BG47" s="80">
        <v>0</v>
      </c>
      <c r="BH47" s="80">
        <v>0</v>
      </c>
      <c r="BI47" s="80">
        <v>0</v>
      </c>
      <c r="BJ47" s="80">
        <v>0</v>
      </c>
      <c r="BK47" s="80">
        <v>0</v>
      </c>
      <c r="BL47" s="80">
        <v>0</v>
      </c>
      <c r="BM47" s="80">
        <v>0</v>
      </c>
      <c r="BN47" s="80">
        <v>0</v>
      </c>
      <c r="BO47" s="80">
        <v>0</v>
      </c>
      <c r="BP47" s="80">
        <v>0</v>
      </c>
      <c r="BQ47" s="80">
        <v>0</v>
      </c>
      <c r="BR47" s="80">
        <v>0</v>
      </c>
      <c r="BS47" s="80">
        <v>0</v>
      </c>
      <c r="BT47" s="80">
        <v>0</v>
      </c>
      <c r="BU47" s="80">
        <v>0</v>
      </c>
      <c r="BV47" s="80">
        <v>0</v>
      </c>
      <c r="BW47" s="80">
        <v>0</v>
      </c>
      <c r="BX47" s="80">
        <v>0</v>
      </c>
      <c r="BY47" s="80">
        <v>0</v>
      </c>
      <c r="BZ47" s="80">
        <v>13.83</v>
      </c>
      <c r="CA47" s="80">
        <v>0</v>
      </c>
      <c r="CB47" s="80">
        <v>13.83</v>
      </c>
      <c r="CC47" s="80">
        <v>0</v>
      </c>
      <c r="CD47" s="80">
        <v>0</v>
      </c>
      <c r="CE47" s="80">
        <v>0</v>
      </c>
      <c r="CF47" s="80">
        <v>0</v>
      </c>
      <c r="CG47" s="80">
        <v>0</v>
      </c>
      <c r="CH47" s="80">
        <v>0</v>
      </c>
      <c r="CI47" s="80">
        <v>0</v>
      </c>
      <c r="CJ47" s="80">
        <v>0</v>
      </c>
      <c r="CK47" s="80">
        <v>0</v>
      </c>
      <c r="CL47" s="80">
        <v>0</v>
      </c>
      <c r="CM47" s="80">
        <v>0</v>
      </c>
      <c r="CN47" s="80">
        <v>0</v>
      </c>
      <c r="CO47" s="80">
        <v>0</v>
      </c>
      <c r="CP47" s="80">
        <v>0</v>
      </c>
      <c r="CQ47" s="80">
        <v>0</v>
      </c>
      <c r="CR47" s="80">
        <v>0</v>
      </c>
      <c r="CS47" s="80">
        <v>0</v>
      </c>
      <c r="CT47" s="80">
        <v>0</v>
      </c>
      <c r="CU47" s="80">
        <v>0</v>
      </c>
      <c r="CV47" s="80">
        <v>0</v>
      </c>
      <c r="CW47" s="80">
        <v>0</v>
      </c>
      <c r="CX47" s="80">
        <v>0</v>
      </c>
      <c r="CY47" s="80">
        <v>0</v>
      </c>
      <c r="CZ47" s="80">
        <v>0</v>
      </c>
      <c r="DA47" s="80">
        <v>0</v>
      </c>
      <c r="DB47" s="80">
        <v>0</v>
      </c>
      <c r="DC47" s="80">
        <v>0</v>
      </c>
      <c r="DD47" s="80">
        <v>0</v>
      </c>
      <c r="DE47" s="80">
        <v>0</v>
      </c>
      <c r="DF47" s="80">
        <v>0</v>
      </c>
      <c r="DG47" s="80">
        <v>0</v>
      </c>
      <c r="DH47" s="80">
        <v>0</v>
      </c>
      <c r="DI47" s="80">
        <v>0</v>
      </c>
    </row>
    <row r="48" spans="1:113" ht="20.100000000000001" customHeight="1">
      <c r="A48" s="71" t="s">
        <v>99</v>
      </c>
      <c r="B48" s="71" t="s">
        <v>91</v>
      </c>
      <c r="C48" s="71" t="s">
        <v>113</v>
      </c>
      <c r="D48" s="71" t="s">
        <v>114</v>
      </c>
      <c r="E48" s="79">
        <f t="shared" si="0"/>
        <v>46.86</v>
      </c>
      <c r="F48" s="79">
        <v>0</v>
      </c>
      <c r="G48" s="79">
        <v>0</v>
      </c>
      <c r="H48" s="79">
        <v>0</v>
      </c>
      <c r="I48" s="79">
        <v>0</v>
      </c>
      <c r="J48" s="79">
        <v>0</v>
      </c>
      <c r="K48" s="79">
        <v>0</v>
      </c>
      <c r="L48" s="79">
        <v>0</v>
      </c>
      <c r="M48" s="79">
        <v>0</v>
      </c>
      <c r="N48" s="79">
        <v>0</v>
      </c>
      <c r="O48" s="80">
        <v>0</v>
      </c>
      <c r="P48" s="80">
        <v>0</v>
      </c>
      <c r="Q48" s="80">
        <v>0</v>
      </c>
      <c r="R48" s="80">
        <v>0</v>
      </c>
      <c r="S48" s="80">
        <v>0</v>
      </c>
      <c r="T48" s="80">
        <v>24</v>
      </c>
      <c r="U48" s="80">
        <v>0</v>
      </c>
      <c r="V48" s="80">
        <v>0</v>
      </c>
      <c r="W48" s="80">
        <v>0</v>
      </c>
      <c r="X48" s="80">
        <v>0</v>
      </c>
      <c r="Y48" s="80">
        <v>0</v>
      </c>
      <c r="Z48" s="80">
        <v>0</v>
      </c>
      <c r="AA48" s="80">
        <v>0</v>
      </c>
      <c r="AB48" s="80">
        <v>0</v>
      </c>
      <c r="AC48" s="80">
        <v>0</v>
      </c>
      <c r="AD48" s="80">
        <v>0</v>
      </c>
      <c r="AE48" s="80">
        <v>0</v>
      </c>
      <c r="AF48" s="80">
        <v>2</v>
      </c>
      <c r="AG48" s="80">
        <v>0</v>
      </c>
      <c r="AH48" s="80">
        <v>0</v>
      </c>
      <c r="AI48" s="80">
        <v>0</v>
      </c>
      <c r="AJ48" s="80">
        <v>0</v>
      </c>
      <c r="AK48" s="80">
        <v>0</v>
      </c>
      <c r="AL48" s="80">
        <v>0</v>
      </c>
      <c r="AM48" s="80">
        <v>0</v>
      </c>
      <c r="AN48" s="80">
        <v>16.5</v>
      </c>
      <c r="AO48" s="80">
        <v>0</v>
      </c>
      <c r="AP48" s="80">
        <v>0</v>
      </c>
      <c r="AQ48" s="80">
        <v>0</v>
      </c>
      <c r="AR48" s="80">
        <v>0</v>
      </c>
      <c r="AS48" s="80">
        <v>5</v>
      </c>
      <c r="AT48" s="80">
        <v>0</v>
      </c>
      <c r="AU48" s="80">
        <v>0.5</v>
      </c>
      <c r="AV48" s="80">
        <v>0</v>
      </c>
      <c r="AW48" s="80">
        <v>0</v>
      </c>
      <c r="AX48" s="80">
        <v>0</v>
      </c>
      <c r="AY48" s="80">
        <v>0</v>
      </c>
      <c r="AZ48" s="80">
        <v>0</v>
      </c>
      <c r="BA48" s="80">
        <v>0</v>
      </c>
      <c r="BB48" s="80">
        <v>0</v>
      </c>
      <c r="BC48" s="80">
        <v>0</v>
      </c>
      <c r="BD48" s="80">
        <v>0</v>
      </c>
      <c r="BE48" s="80">
        <v>0</v>
      </c>
      <c r="BF48" s="80">
        <v>0</v>
      </c>
      <c r="BG48" s="80">
        <v>0</v>
      </c>
      <c r="BH48" s="80">
        <v>0</v>
      </c>
      <c r="BI48" s="80">
        <v>0</v>
      </c>
      <c r="BJ48" s="80">
        <v>0</v>
      </c>
      <c r="BK48" s="80">
        <v>0</v>
      </c>
      <c r="BL48" s="80">
        <v>0</v>
      </c>
      <c r="BM48" s="80">
        <v>0</v>
      </c>
      <c r="BN48" s="80">
        <v>0</v>
      </c>
      <c r="BO48" s="80">
        <v>0</v>
      </c>
      <c r="BP48" s="80">
        <v>0</v>
      </c>
      <c r="BQ48" s="80">
        <v>0</v>
      </c>
      <c r="BR48" s="80">
        <v>0</v>
      </c>
      <c r="BS48" s="80">
        <v>0</v>
      </c>
      <c r="BT48" s="80">
        <v>0</v>
      </c>
      <c r="BU48" s="80">
        <v>0</v>
      </c>
      <c r="BV48" s="80">
        <v>0</v>
      </c>
      <c r="BW48" s="80">
        <v>0</v>
      </c>
      <c r="BX48" s="80">
        <v>0</v>
      </c>
      <c r="BY48" s="80">
        <v>0</v>
      </c>
      <c r="BZ48" s="80">
        <v>22.86</v>
      </c>
      <c r="CA48" s="80">
        <v>0</v>
      </c>
      <c r="CB48" s="80">
        <v>22.86</v>
      </c>
      <c r="CC48" s="80">
        <v>0</v>
      </c>
      <c r="CD48" s="80">
        <v>0</v>
      </c>
      <c r="CE48" s="80">
        <v>0</v>
      </c>
      <c r="CF48" s="80">
        <v>0</v>
      </c>
      <c r="CG48" s="80">
        <v>0</v>
      </c>
      <c r="CH48" s="80">
        <v>0</v>
      </c>
      <c r="CI48" s="80">
        <v>0</v>
      </c>
      <c r="CJ48" s="80">
        <v>0</v>
      </c>
      <c r="CK48" s="80">
        <v>0</v>
      </c>
      <c r="CL48" s="80">
        <v>0</v>
      </c>
      <c r="CM48" s="80">
        <v>0</v>
      </c>
      <c r="CN48" s="80">
        <v>0</v>
      </c>
      <c r="CO48" s="80">
        <v>0</v>
      </c>
      <c r="CP48" s="80">
        <v>0</v>
      </c>
      <c r="CQ48" s="80">
        <v>0</v>
      </c>
      <c r="CR48" s="80">
        <v>0</v>
      </c>
      <c r="CS48" s="80">
        <v>0</v>
      </c>
      <c r="CT48" s="80">
        <v>0</v>
      </c>
      <c r="CU48" s="80">
        <v>0</v>
      </c>
      <c r="CV48" s="80">
        <v>0</v>
      </c>
      <c r="CW48" s="80">
        <v>0</v>
      </c>
      <c r="CX48" s="80">
        <v>0</v>
      </c>
      <c r="CY48" s="80">
        <v>0</v>
      </c>
      <c r="CZ48" s="80">
        <v>0</v>
      </c>
      <c r="DA48" s="80">
        <v>0</v>
      </c>
      <c r="DB48" s="80">
        <v>0</v>
      </c>
      <c r="DC48" s="80">
        <v>0</v>
      </c>
      <c r="DD48" s="80">
        <v>0</v>
      </c>
      <c r="DE48" s="80">
        <v>0</v>
      </c>
      <c r="DF48" s="80">
        <v>0</v>
      </c>
      <c r="DG48" s="80">
        <v>0</v>
      </c>
      <c r="DH48" s="80">
        <v>0</v>
      </c>
      <c r="DI48" s="80">
        <v>0</v>
      </c>
    </row>
    <row r="49" spans="1:113" ht="20.100000000000001" customHeight="1">
      <c r="A49" s="71" t="s">
        <v>99</v>
      </c>
      <c r="B49" s="71" t="s">
        <v>91</v>
      </c>
      <c r="C49" s="71" t="s">
        <v>209</v>
      </c>
      <c r="D49" s="71" t="s">
        <v>210</v>
      </c>
      <c r="E49" s="79">
        <f t="shared" si="0"/>
        <v>77</v>
      </c>
      <c r="F49" s="79">
        <v>0</v>
      </c>
      <c r="G49" s="79">
        <v>0</v>
      </c>
      <c r="H49" s="79">
        <v>0</v>
      </c>
      <c r="I49" s="79">
        <v>0</v>
      </c>
      <c r="J49" s="79">
        <v>0</v>
      </c>
      <c r="K49" s="79">
        <v>0</v>
      </c>
      <c r="L49" s="79">
        <v>0</v>
      </c>
      <c r="M49" s="79">
        <v>0</v>
      </c>
      <c r="N49" s="79">
        <v>0</v>
      </c>
      <c r="O49" s="80">
        <v>0</v>
      </c>
      <c r="P49" s="80">
        <v>0</v>
      </c>
      <c r="Q49" s="80">
        <v>0</v>
      </c>
      <c r="R49" s="80">
        <v>0</v>
      </c>
      <c r="S49" s="80">
        <v>0</v>
      </c>
      <c r="T49" s="80">
        <v>74.75</v>
      </c>
      <c r="U49" s="80">
        <v>0</v>
      </c>
      <c r="V49" s="80">
        <v>2</v>
      </c>
      <c r="W49" s="80">
        <v>0</v>
      </c>
      <c r="X49" s="80">
        <v>0</v>
      </c>
      <c r="Y49" s="80">
        <v>0</v>
      </c>
      <c r="Z49" s="80">
        <v>0</v>
      </c>
      <c r="AA49" s="80">
        <v>0</v>
      </c>
      <c r="AB49" s="80">
        <v>0</v>
      </c>
      <c r="AC49" s="80">
        <v>0</v>
      </c>
      <c r="AD49" s="80">
        <v>0</v>
      </c>
      <c r="AE49" s="80">
        <v>0</v>
      </c>
      <c r="AF49" s="80">
        <v>0</v>
      </c>
      <c r="AG49" s="80">
        <v>0</v>
      </c>
      <c r="AH49" s="80">
        <v>0</v>
      </c>
      <c r="AI49" s="80">
        <v>0</v>
      </c>
      <c r="AJ49" s="80">
        <v>0</v>
      </c>
      <c r="AK49" s="80">
        <v>31.25</v>
      </c>
      <c r="AL49" s="80">
        <v>0</v>
      </c>
      <c r="AM49" s="80">
        <v>0</v>
      </c>
      <c r="AN49" s="80">
        <v>8</v>
      </c>
      <c r="AO49" s="80">
        <v>33.5</v>
      </c>
      <c r="AP49" s="80">
        <v>0</v>
      </c>
      <c r="AQ49" s="80">
        <v>0</v>
      </c>
      <c r="AR49" s="80">
        <v>0</v>
      </c>
      <c r="AS49" s="80">
        <v>0</v>
      </c>
      <c r="AT49" s="80">
        <v>0</v>
      </c>
      <c r="AU49" s="80">
        <v>0</v>
      </c>
      <c r="AV49" s="80">
        <v>0</v>
      </c>
      <c r="AW49" s="80">
        <v>0</v>
      </c>
      <c r="AX49" s="80">
        <v>0</v>
      </c>
      <c r="AY49" s="80">
        <v>0</v>
      </c>
      <c r="AZ49" s="80">
        <v>0</v>
      </c>
      <c r="BA49" s="80">
        <v>0</v>
      </c>
      <c r="BB49" s="80">
        <v>0</v>
      </c>
      <c r="BC49" s="80">
        <v>0</v>
      </c>
      <c r="BD49" s="80">
        <v>0</v>
      </c>
      <c r="BE49" s="80">
        <v>0</v>
      </c>
      <c r="BF49" s="80">
        <v>0</v>
      </c>
      <c r="BG49" s="80">
        <v>0</v>
      </c>
      <c r="BH49" s="80">
        <v>0</v>
      </c>
      <c r="BI49" s="80">
        <v>0</v>
      </c>
      <c r="BJ49" s="80">
        <v>0</v>
      </c>
      <c r="BK49" s="80">
        <v>0</v>
      </c>
      <c r="BL49" s="80">
        <v>0</v>
      </c>
      <c r="BM49" s="80">
        <v>0</v>
      </c>
      <c r="BN49" s="80">
        <v>0</v>
      </c>
      <c r="BO49" s="80">
        <v>0</v>
      </c>
      <c r="BP49" s="80">
        <v>0</v>
      </c>
      <c r="BQ49" s="80">
        <v>0</v>
      </c>
      <c r="BR49" s="80">
        <v>0</v>
      </c>
      <c r="BS49" s="80">
        <v>0</v>
      </c>
      <c r="BT49" s="80">
        <v>0</v>
      </c>
      <c r="BU49" s="80">
        <v>0</v>
      </c>
      <c r="BV49" s="80">
        <v>0</v>
      </c>
      <c r="BW49" s="80">
        <v>0</v>
      </c>
      <c r="BX49" s="80">
        <v>0</v>
      </c>
      <c r="BY49" s="80">
        <v>0</v>
      </c>
      <c r="BZ49" s="80">
        <v>2.25</v>
      </c>
      <c r="CA49" s="80">
        <v>0</v>
      </c>
      <c r="CB49" s="80">
        <v>0</v>
      </c>
      <c r="CC49" s="80">
        <v>2.25</v>
      </c>
      <c r="CD49" s="80">
        <v>0</v>
      </c>
      <c r="CE49" s="80">
        <v>0</v>
      </c>
      <c r="CF49" s="80">
        <v>0</v>
      </c>
      <c r="CG49" s="80">
        <v>0</v>
      </c>
      <c r="CH49" s="80">
        <v>0</v>
      </c>
      <c r="CI49" s="80">
        <v>0</v>
      </c>
      <c r="CJ49" s="80">
        <v>0</v>
      </c>
      <c r="CK49" s="80">
        <v>0</v>
      </c>
      <c r="CL49" s="80">
        <v>0</v>
      </c>
      <c r="CM49" s="80">
        <v>0</v>
      </c>
      <c r="CN49" s="80">
        <v>0</v>
      </c>
      <c r="CO49" s="80">
        <v>0</v>
      </c>
      <c r="CP49" s="80">
        <v>0</v>
      </c>
      <c r="CQ49" s="80">
        <v>0</v>
      </c>
      <c r="CR49" s="80">
        <v>0</v>
      </c>
      <c r="CS49" s="80">
        <v>0</v>
      </c>
      <c r="CT49" s="80">
        <v>0</v>
      </c>
      <c r="CU49" s="80">
        <v>0</v>
      </c>
      <c r="CV49" s="80">
        <v>0</v>
      </c>
      <c r="CW49" s="80">
        <v>0</v>
      </c>
      <c r="CX49" s="80">
        <v>0</v>
      </c>
      <c r="CY49" s="80">
        <v>0</v>
      </c>
      <c r="CZ49" s="80">
        <v>0</v>
      </c>
      <c r="DA49" s="80">
        <v>0</v>
      </c>
      <c r="DB49" s="80">
        <v>0</v>
      </c>
      <c r="DC49" s="80">
        <v>0</v>
      </c>
      <c r="DD49" s="80">
        <v>0</v>
      </c>
      <c r="DE49" s="80">
        <v>0</v>
      </c>
      <c r="DF49" s="80">
        <v>0</v>
      </c>
      <c r="DG49" s="80">
        <v>0</v>
      </c>
      <c r="DH49" s="80">
        <v>0</v>
      </c>
      <c r="DI49" s="80">
        <v>0</v>
      </c>
    </row>
    <row r="50" spans="1:113" ht="20.100000000000001" customHeight="1">
      <c r="A50" s="71" t="s">
        <v>99</v>
      </c>
      <c r="B50" s="71" t="s">
        <v>91</v>
      </c>
      <c r="C50" s="71" t="s">
        <v>82</v>
      </c>
      <c r="D50" s="71" t="s">
        <v>106</v>
      </c>
      <c r="E50" s="79">
        <f t="shared" si="0"/>
        <v>2579.44</v>
      </c>
      <c r="F50" s="79">
        <v>0</v>
      </c>
      <c r="G50" s="79">
        <v>0</v>
      </c>
      <c r="H50" s="79">
        <v>0</v>
      </c>
      <c r="I50" s="79">
        <v>0</v>
      </c>
      <c r="J50" s="79">
        <v>0</v>
      </c>
      <c r="K50" s="79">
        <v>0</v>
      </c>
      <c r="L50" s="79">
        <v>0</v>
      </c>
      <c r="M50" s="79">
        <v>0</v>
      </c>
      <c r="N50" s="79">
        <v>0</v>
      </c>
      <c r="O50" s="80">
        <v>0</v>
      </c>
      <c r="P50" s="80">
        <v>0</v>
      </c>
      <c r="Q50" s="80">
        <v>0</v>
      </c>
      <c r="R50" s="80">
        <v>0</v>
      </c>
      <c r="S50" s="80">
        <v>0</v>
      </c>
      <c r="T50" s="80">
        <v>2375</v>
      </c>
      <c r="U50" s="80">
        <v>0</v>
      </c>
      <c r="V50" s="80">
        <v>54.1</v>
      </c>
      <c r="W50" s="80">
        <v>41</v>
      </c>
      <c r="X50" s="80">
        <v>0.4</v>
      </c>
      <c r="Y50" s="80">
        <v>3</v>
      </c>
      <c r="Z50" s="80">
        <v>9</v>
      </c>
      <c r="AA50" s="80">
        <v>7.7</v>
      </c>
      <c r="AB50" s="80">
        <v>0</v>
      </c>
      <c r="AC50" s="80">
        <v>0</v>
      </c>
      <c r="AD50" s="80">
        <v>0</v>
      </c>
      <c r="AE50" s="80">
        <v>0</v>
      </c>
      <c r="AF50" s="80">
        <v>21.01</v>
      </c>
      <c r="AG50" s="80">
        <v>91.66</v>
      </c>
      <c r="AH50" s="80">
        <v>0</v>
      </c>
      <c r="AI50" s="80">
        <v>0</v>
      </c>
      <c r="AJ50" s="80">
        <v>0</v>
      </c>
      <c r="AK50" s="80">
        <v>14.77</v>
      </c>
      <c r="AL50" s="80">
        <v>0</v>
      </c>
      <c r="AM50" s="80">
        <v>0</v>
      </c>
      <c r="AN50" s="80">
        <v>86.82</v>
      </c>
      <c r="AO50" s="80">
        <v>1171.53</v>
      </c>
      <c r="AP50" s="80">
        <v>0</v>
      </c>
      <c r="AQ50" s="80">
        <v>0</v>
      </c>
      <c r="AR50" s="80">
        <v>0</v>
      </c>
      <c r="AS50" s="80">
        <v>53.53</v>
      </c>
      <c r="AT50" s="80">
        <v>0</v>
      </c>
      <c r="AU50" s="80">
        <v>820.48</v>
      </c>
      <c r="AV50" s="80">
        <v>0</v>
      </c>
      <c r="AW50" s="80">
        <v>0</v>
      </c>
      <c r="AX50" s="80">
        <v>0</v>
      </c>
      <c r="AY50" s="80">
        <v>0</v>
      </c>
      <c r="AZ50" s="80">
        <v>0</v>
      </c>
      <c r="BA50" s="80">
        <v>0</v>
      </c>
      <c r="BB50" s="80">
        <v>0</v>
      </c>
      <c r="BC50" s="80">
        <v>0</v>
      </c>
      <c r="BD50" s="80">
        <v>0</v>
      </c>
      <c r="BE50" s="80">
        <v>0</v>
      </c>
      <c r="BF50" s="80">
        <v>0</v>
      </c>
      <c r="BG50" s="80">
        <v>0</v>
      </c>
      <c r="BH50" s="80">
        <v>0</v>
      </c>
      <c r="BI50" s="80">
        <v>0</v>
      </c>
      <c r="BJ50" s="80">
        <v>0</v>
      </c>
      <c r="BK50" s="80">
        <v>0</v>
      </c>
      <c r="BL50" s="80">
        <v>0</v>
      </c>
      <c r="BM50" s="80">
        <v>0</v>
      </c>
      <c r="BN50" s="80">
        <v>0</v>
      </c>
      <c r="BO50" s="80">
        <v>0</v>
      </c>
      <c r="BP50" s="80">
        <v>0</v>
      </c>
      <c r="BQ50" s="80">
        <v>0</v>
      </c>
      <c r="BR50" s="80">
        <v>0</v>
      </c>
      <c r="BS50" s="80">
        <v>0</v>
      </c>
      <c r="BT50" s="80">
        <v>0</v>
      </c>
      <c r="BU50" s="80">
        <v>0</v>
      </c>
      <c r="BV50" s="80">
        <v>0</v>
      </c>
      <c r="BW50" s="80">
        <v>0</v>
      </c>
      <c r="BX50" s="80">
        <v>0</v>
      </c>
      <c r="BY50" s="80">
        <v>0</v>
      </c>
      <c r="BZ50" s="80">
        <v>204.44</v>
      </c>
      <c r="CA50" s="80">
        <v>0</v>
      </c>
      <c r="CB50" s="80">
        <v>4.4400000000000004</v>
      </c>
      <c r="CC50" s="80">
        <v>90</v>
      </c>
      <c r="CD50" s="80">
        <v>0</v>
      </c>
      <c r="CE50" s="80">
        <v>0</v>
      </c>
      <c r="CF50" s="80">
        <v>110</v>
      </c>
      <c r="CG50" s="80">
        <v>0</v>
      </c>
      <c r="CH50" s="80">
        <v>0</v>
      </c>
      <c r="CI50" s="80">
        <v>0</v>
      </c>
      <c r="CJ50" s="80">
        <v>0</v>
      </c>
      <c r="CK50" s="80">
        <v>0</v>
      </c>
      <c r="CL50" s="80">
        <v>0</v>
      </c>
      <c r="CM50" s="80">
        <v>0</v>
      </c>
      <c r="CN50" s="80">
        <v>0</v>
      </c>
      <c r="CO50" s="80">
        <v>0</v>
      </c>
      <c r="CP50" s="80">
        <v>0</v>
      </c>
      <c r="CQ50" s="80">
        <v>0</v>
      </c>
      <c r="CR50" s="80">
        <v>0</v>
      </c>
      <c r="CS50" s="80">
        <v>0</v>
      </c>
      <c r="CT50" s="80">
        <v>0</v>
      </c>
      <c r="CU50" s="80">
        <v>0</v>
      </c>
      <c r="CV50" s="80">
        <v>0</v>
      </c>
      <c r="CW50" s="80">
        <v>0</v>
      </c>
      <c r="CX50" s="80">
        <v>0</v>
      </c>
      <c r="CY50" s="80">
        <v>0</v>
      </c>
      <c r="CZ50" s="80">
        <v>0</v>
      </c>
      <c r="DA50" s="80">
        <v>0</v>
      </c>
      <c r="DB50" s="80">
        <v>0</v>
      </c>
      <c r="DC50" s="80">
        <v>0</v>
      </c>
      <c r="DD50" s="80">
        <v>0</v>
      </c>
      <c r="DE50" s="80">
        <v>0</v>
      </c>
      <c r="DF50" s="80">
        <v>0</v>
      </c>
      <c r="DG50" s="80">
        <v>0</v>
      </c>
      <c r="DH50" s="80">
        <v>0</v>
      </c>
      <c r="DI50" s="80">
        <v>0</v>
      </c>
    </row>
    <row r="51" spans="1:113" ht="20.100000000000001" customHeight="1">
      <c r="A51" s="71" t="s">
        <v>36</v>
      </c>
      <c r="B51" s="71" t="s">
        <v>36</v>
      </c>
      <c r="C51" s="71" t="s">
        <v>36</v>
      </c>
      <c r="D51" s="71" t="s">
        <v>467</v>
      </c>
      <c r="E51" s="79">
        <f t="shared" si="0"/>
        <v>3367.44</v>
      </c>
      <c r="F51" s="79">
        <v>3367.44</v>
      </c>
      <c r="G51" s="79">
        <v>0</v>
      </c>
      <c r="H51" s="79">
        <v>761.86</v>
      </c>
      <c r="I51" s="79">
        <v>0</v>
      </c>
      <c r="J51" s="79">
        <v>0</v>
      </c>
      <c r="K51" s="79">
        <v>0</v>
      </c>
      <c r="L51" s="79">
        <v>0</v>
      </c>
      <c r="M51" s="79">
        <v>0</v>
      </c>
      <c r="N51" s="79">
        <v>0</v>
      </c>
      <c r="O51" s="80">
        <v>0</v>
      </c>
      <c r="P51" s="80">
        <v>0</v>
      </c>
      <c r="Q51" s="80">
        <v>2605.58</v>
      </c>
      <c r="R51" s="80">
        <v>0</v>
      </c>
      <c r="S51" s="80">
        <v>0</v>
      </c>
      <c r="T51" s="80">
        <v>0</v>
      </c>
      <c r="U51" s="80">
        <v>0</v>
      </c>
      <c r="V51" s="80">
        <v>0</v>
      </c>
      <c r="W51" s="80">
        <v>0</v>
      </c>
      <c r="X51" s="80">
        <v>0</v>
      </c>
      <c r="Y51" s="80">
        <v>0</v>
      </c>
      <c r="Z51" s="80">
        <v>0</v>
      </c>
      <c r="AA51" s="80">
        <v>0</v>
      </c>
      <c r="AB51" s="80">
        <v>0</v>
      </c>
      <c r="AC51" s="80">
        <v>0</v>
      </c>
      <c r="AD51" s="80">
        <v>0</v>
      </c>
      <c r="AE51" s="80">
        <v>0</v>
      </c>
      <c r="AF51" s="80">
        <v>0</v>
      </c>
      <c r="AG51" s="80">
        <v>0</v>
      </c>
      <c r="AH51" s="80">
        <v>0</v>
      </c>
      <c r="AI51" s="80">
        <v>0</v>
      </c>
      <c r="AJ51" s="80">
        <v>0</v>
      </c>
      <c r="AK51" s="80">
        <v>0</v>
      </c>
      <c r="AL51" s="80">
        <v>0</v>
      </c>
      <c r="AM51" s="80">
        <v>0</v>
      </c>
      <c r="AN51" s="80">
        <v>0</v>
      </c>
      <c r="AO51" s="80">
        <v>0</v>
      </c>
      <c r="AP51" s="80">
        <v>0</v>
      </c>
      <c r="AQ51" s="80">
        <v>0</v>
      </c>
      <c r="AR51" s="80">
        <v>0</v>
      </c>
      <c r="AS51" s="80">
        <v>0</v>
      </c>
      <c r="AT51" s="80">
        <v>0</v>
      </c>
      <c r="AU51" s="80">
        <v>0</v>
      </c>
      <c r="AV51" s="80">
        <v>0</v>
      </c>
      <c r="AW51" s="80">
        <v>0</v>
      </c>
      <c r="AX51" s="80">
        <v>0</v>
      </c>
      <c r="AY51" s="80">
        <v>0</v>
      </c>
      <c r="AZ51" s="80">
        <v>0</v>
      </c>
      <c r="BA51" s="80">
        <v>0</v>
      </c>
      <c r="BB51" s="80">
        <v>0</v>
      </c>
      <c r="BC51" s="80">
        <v>0</v>
      </c>
      <c r="BD51" s="80">
        <v>0</v>
      </c>
      <c r="BE51" s="80">
        <v>0</v>
      </c>
      <c r="BF51" s="80">
        <v>0</v>
      </c>
      <c r="BG51" s="80">
        <v>0</v>
      </c>
      <c r="BH51" s="80">
        <v>0</v>
      </c>
      <c r="BI51" s="80">
        <v>0</v>
      </c>
      <c r="BJ51" s="80">
        <v>0</v>
      </c>
      <c r="BK51" s="80">
        <v>0</v>
      </c>
      <c r="BL51" s="80">
        <v>0</v>
      </c>
      <c r="BM51" s="80">
        <v>0</v>
      </c>
      <c r="BN51" s="80">
        <v>0</v>
      </c>
      <c r="BO51" s="80">
        <v>0</v>
      </c>
      <c r="BP51" s="80">
        <v>0</v>
      </c>
      <c r="BQ51" s="80">
        <v>0</v>
      </c>
      <c r="BR51" s="80">
        <v>0</v>
      </c>
      <c r="BS51" s="80">
        <v>0</v>
      </c>
      <c r="BT51" s="80">
        <v>0</v>
      </c>
      <c r="BU51" s="80">
        <v>0</v>
      </c>
      <c r="BV51" s="80">
        <v>0</v>
      </c>
      <c r="BW51" s="80">
        <v>0</v>
      </c>
      <c r="BX51" s="80">
        <v>0</v>
      </c>
      <c r="BY51" s="80">
        <v>0</v>
      </c>
      <c r="BZ51" s="80">
        <v>0</v>
      </c>
      <c r="CA51" s="80">
        <v>0</v>
      </c>
      <c r="CB51" s="80">
        <v>0</v>
      </c>
      <c r="CC51" s="80">
        <v>0</v>
      </c>
      <c r="CD51" s="80">
        <v>0</v>
      </c>
      <c r="CE51" s="80">
        <v>0</v>
      </c>
      <c r="CF51" s="80">
        <v>0</v>
      </c>
      <c r="CG51" s="80">
        <v>0</v>
      </c>
      <c r="CH51" s="80">
        <v>0</v>
      </c>
      <c r="CI51" s="80">
        <v>0</v>
      </c>
      <c r="CJ51" s="80">
        <v>0</v>
      </c>
      <c r="CK51" s="80">
        <v>0</v>
      </c>
      <c r="CL51" s="80">
        <v>0</v>
      </c>
      <c r="CM51" s="80">
        <v>0</v>
      </c>
      <c r="CN51" s="80">
        <v>0</v>
      </c>
      <c r="CO51" s="80">
        <v>0</v>
      </c>
      <c r="CP51" s="80">
        <v>0</v>
      </c>
      <c r="CQ51" s="80">
        <v>0</v>
      </c>
      <c r="CR51" s="80">
        <v>0</v>
      </c>
      <c r="CS51" s="80">
        <v>0</v>
      </c>
      <c r="CT51" s="80">
        <v>0</v>
      </c>
      <c r="CU51" s="80">
        <v>0</v>
      </c>
      <c r="CV51" s="80">
        <v>0</v>
      </c>
      <c r="CW51" s="80">
        <v>0</v>
      </c>
      <c r="CX51" s="80">
        <v>0</v>
      </c>
      <c r="CY51" s="80">
        <v>0</v>
      </c>
      <c r="CZ51" s="80">
        <v>0</v>
      </c>
      <c r="DA51" s="80">
        <v>0</v>
      </c>
      <c r="DB51" s="80">
        <v>0</v>
      </c>
      <c r="DC51" s="80">
        <v>0</v>
      </c>
      <c r="DD51" s="80">
        <v>0</v>
      </c>
      <c r="DE51" s="80">
        <v>0</v>
      </c>
      <c r="DF51" s="80">
        <v>0</v>
      </c>
      <c r="DG51" s="80">
        <v>0</v>
      </c>
      <c r="DH51" s="80">
        <v>0</v>
      </c>
      <c r="DI51" s="80">
        <v>0</v>
      </c>
    </row>
    <row r="52" spans="1:113" ht="20.100000000000001" customHeight="1">
      <c r="A52" s="71" t="s">
        <v>36</v>
      </c>
      <c r="B52" s="71" t="s">
        <v>36</v>
      </c>
      <c r="C52" s="71" t="s">
        <v>36</v>
      </c>
      <c r="D52" s="71" t="s">
        <v>468</v>
      </c>
      <c r="E52" s="79">
        <f t="shared" si="0"/>
        <v>3367.44</v>
      </c>
      <c r="F52" s="79">
        <v>3367.44</v>
      </c>
      <c r="G52" s="79">
        <v>0</v>
      </c>
      <c r="H52" s="79">
        <v>761.86</v>
      </c>
      <c r="I52" s="79">
        <v>0</v>
      </c>
      <c r="J52" s="79">
        <v>0</v>
      </c>
      <c r="K52" s="79">
        <v>0</v>
      </c>
      <c r="L52" s="79">
        <v>0</v>
      </c>
      <c r="M52" s="79">
        <v>0</v>
      </c>
      <c r="N52" s="79">
        <v>0</v>
      </c>
      <c r="O52" s="80">
        <v>0</v>
      </c>
      <c r="P52" s="80">
        <v>0</v>
      </c>
      <c r="Q52" s="80">
        <v>2605.58</v>
      </c>
      <c r="R52" s="80">
        <v>0</v>
      </c>
      <c r="S52" s="80">
        <v>0</v>
      </c>
      <c r="T52" s="80">
        <v>0</v>
      </c>
      <c r="U52" s="80">
        <v>0</v>
      </c>
      <c r="V52" s="80">
        <v>0</v>
      </c>
      <c r="W52" s="80">
        <v>0</v>
      </c>
      <c r="X52" s="80">
        <v>0</v>
      </c>
      <c r="Y52" s="80">
        <v>0</v>
      </c>
      <c r="Z52" s="80">
        <v>0</v>
      </c>
      <c r="AA52" s="80">
        <v>0</v>
      </c>
      <c r="AB52" s="80">
        <v>0</v>
      </c>
      <c r="AC52" s="80">
        <v>0</v>
      </c>
      <c r="AD52" s="80">
        <v>0</v>
      </c>
      <c r="AE52" s="80">
        <v>0</v>
      </c>
      <c r="AF52" s="80">
        <v>0</v>
      </c>
      <c r="AG52" s="80">
        <v>0</v>
      </c>
      <c r="AH52" s="80">
        <v>0</v>
      </c>
      <c r="AI52" s="80">
        <v>0</v>
      </c>
      <c r="AJ52" s="80">
        <v>0</v>
      </c>
      <c r="AK52" s="80">
        <v>0</v>
      </c>
      <c r="AL52" s="80">
        <v>0</v>
      </c>
      <c r="AM52" s="80">
        <v>0</v>
      </c>
      <c r="AN52" s="80">
        <v>0</v>
      </c>
      <c r="AO52" s="80">
        <v>0</v>
      </c>
      <c r="AP52" s="80">
        <v>0</v>
      </c>
      <c r="AQ52" s="80">
        <v>0</v>
      </c>
      <c r="AR52" s="80">
        <v>0</v>
      </c>
      <c r="AS52" s="80">
        <v>0</v>
      </c>
      <c r="AT52" s="80">
        <v>0</v>
      </c>
      <c r="AU52" s="80">
        <v>0</v>
      </c>
      <c r="AV52" s="80">
        <v>0</v>
      </c>
      <c r="AW52" s="80">
        <v>0</v>
      </c>
      <c r="AX52" s="80">
        <v>0</v>
      </c>
      <c r="AY52" s="80">
        <v>0</v>
      </c>
      <c r="AZ52" s="80">
        <v>0</v>
      </c>
      <c r="BA52" s="80">
        <v>0</v>
      </c>
      <c r="BB52" s="80">
        <v>0</v>
      </c>
      <c r="BC52" s="80">
        <v>0</v>
      </c>
      <c r="BD52" s="80">
        <v>0</v>
      </c>
      <c r="BE52" s="80">
        <v>0</v>
      </c>
      <c r="BF52" s="80">
        <v>0</v>
      </c>
      <c r="BG52" s="80">
        <v>0</v>
      </c>
      <c r="BH52" s="80">
        <v>0</v>
      </c>
      <c r="BI52" s="80">
        <v>0</v>
      </c>
      <c r="BJ52" s="80">
        <v>0</v>
      </c>
      <c r="BK52" s="80">
        <v>0</v>
      </c>
      <c r="BL52" s="80">
        <v>0</v>
      </c>
      <c r="BM52" s="80">
        <v>0</v>
      </c>
      <c r="BN52" s="80">
        <v>0</v>
      </c>
      <c r="BO52" s="80">
        <v>0</v>
      </c>
      <c r="BP52" s="80">
        <v>0</v>
      </c>
      <c r="BQ52" s="80">
        <v>0</v>
      </c>
      <c r="BR52" s="80">
        <v>0</v>
      </c>
      <c r="BS52" s="80">
        <v>0</v>
      </c>
      <c r="BT52" s="80">
        <v>0</v>
      </c>
      <c r="BU52" s="80">
        <v>0</v>
      </c>
      <c r="BV52" s="80">
        <v>0</v>
      </c>
      <c r="BW52" s="80">
        <v>0</v>
      </c>
      <c r="BX52" s="80">
        <v>0</v>
      </c>
      <c r="BY52" s="80">
        <v>0</v>
      </c>
      <c r="BZ52" s="80">
        <v>0</v>
      </c>
      <c r="CA52" s="80">
        <v>0</v>
      </c>
      <c r="CB52" s="80">
        <v>0</v>
      </c>
      <c r="CC52" s="80">
        <v>0</v>
      </c>
      <c r="CD52" s="80">
        <v>0</v>
      </c>
      <c r="CE52" s="80">
        <v>0</v>
      </c>
      <c r="CF52" s="80">
        <v>0</v>
      </c>
      <c r="CG52" s="80">
        <v>0</v>
      </c>
      <c r="CH52" s="80">
        <v>0</v>
      </c>
      <c r="CI52" s="80">
        <v>0</v>
      </c>
      <c r="CJ52" s="80">
        <v>0</v>
      </c>
      <c r="CK52" s="80">
        <v>0</v>
      </c>
      <c r="CL52" s="80">
        <v>0</v>
      </c>
      <c r="CM52" s="80">
        <v>0</v>
      </c>
      <c r="CN52" s="80">
        <v>0</v>
      </c>
      <c r="CO52" s="80">
        <v>0</v>
      </c>
      <c r="CP52" s="80">
        <v>0</v>
      </c>
      <c r="CQ52" s="80">
        <v>0</v>
      </c>
      <c r="CR52" s="80">
        <v>0</v>
      </c>
      <c r="CS52" s="80">
        <v>0</v>
      </c>
      <c r="CT52" s="80">
        <v>0</v>
      </c>
      <c r="CU52" s="80">
        <v>0</v>
      </c>
      <c r="CV52" s="80">
        <v>0</v>
      </c>
      <c r="CW52" s="80">
        <v>0</v>
      </c>
      <c r="CX52" s="80">
        <v>0</v>
      </c>
      <c r="CY52" s="80">
        <v>0</v>
      </c>
      <c r="CZ52" s="80">
        <v>0</v>
      </c>
      <c r="DA52" s="80">
        <v>0</v>
      </c>
      <c r="DB52" s="80">
        <v>0</v>
      </c>
      <c r="DC52" s="80">
        <v>0</v>
      </c>
      <c r="DD52" s="80">
        <v>0</v>
      </c>
      <c r="DE52" s="80">
        <v>0</v>
      </c>
      <c r="DF52" s="80">
        <v>0</v>
      </c>
      <c r="DG52" s="80">
        <v>0</v>
      </c>
      <c r="DH52" s="80">
        <v>0</v>
      </c>
      <c r="DI52" s="80">
        <v>0</v>
      </c>
    </row>
    <row r="53" spans="1:113" ht="20.100000000000001" customHeight="1">
      <c r="A53" s="71" t="s">
        <v>107</v>
      </c>
      <c r="B53" s="71" t="s">
        <v>101</v>
      </c>
      <c r="C53" s="71" t="s">
        <v>91</v>
      </c>
      <c r="D53" s="71" t="s">
        <v>108</v>
      </c>
      <c r="E53" s="79">
        <f t="shared" si="0"/>
        <v>2605.58</v>
      </c>
      <c r="F53" s="79">
        <v>2605.58</v>
      </c>
      <c r="G53" s="79">
        <v>0</v>
      </c>
      <c r="H53" s="79">
        <v>0</v>
      </c>
      <c r="I53" s="79">
        <v>0</v>
      </c>
      <c r="J53" s="79">
        <v>0</v>
      </c>
      <c r="K53" s="79">
        <v>0</v>
      </c>
      <c r="L53" s="79">
        <v>0</v>
      </c>
      <c r="M53" s="79">
        <v>0</v>
      </c>
      <c r="N53" s="79">
        <v>0</v>
      </c>
      <c r="O53" s="80">
        <v>0</v>
      </c>
      <c r="P53" s="80">
        <v>0</v>
      </c>
      <c r="Q53" s="80">
        <v>2605.58</v>
      </c>
      <c r="R53" s="80">
        <v>0</v>
      </c>
      <c r="S53" s="80">
        <v>0</v>
      </c>
      <c r="T53" s="80">
        <v>0</v>
      </c>
      <c r="U53" s="80">
        <v>0</v>
      </c>
      <c r="V53" s="80">
        <v>0</v>
      </c>
      <c r="W53" s="80">
        <v>0</v>
      </c>
      <c r="X53" s="80">
        <v>0</v>
      </c>
      <c r="Y53" s="80">
        <v>0</v>
      </c>
      <c r="Z53" s="80">
        <v>0</v>
      </c>
      <c r="AA53" s="80">
        <v>0</v>
      </c>
      <c r="AB53" s="80">
        <v>0</v>
      </c>
      <c r="AC53" s="80">
        <v>0</v>
      </c>
      <c r="AD53" s="80">
        <v>0</v>
      </c>
      <c r="AE53" s="80">
        <v>0</v>
      </c>
      <c r="AF53" s="80">
        <v>0</v>
      </c>
      <c r="AG53" s="80">
        <v>0</v>
      </c>
      <c r="AH53" s="80">
        <v>0</v>
      </c>
      <c r="AI53" s="80">
        <v>0</v>
      </c>
      <c r="AJ53" s="80">
        <v>0</v>
      </c>
      <c r="AK53" s="80">
        <v>0</v>
      </c>
      <c r="AL53" s="80">
        <v>0</v>
      </c>
      <c r="AM53" s="80">
        <v>0</v>
      </c>
      <c r="AN53" s="80">
        <v>0</v>
      </c>
      <c r="AO53" s="80">
        <v>0</v>
      </c>
      <c r="AP53" s="80">
        <v>0</v>
      </c>
      <c r="AQ53" s="80">
        <v>0</v>
      </c>
      <c r="AR53" s="80">
        <v>0</v>
      </c>
      <c r="AS53" s="80">
        <v>0</v>
      </c>
      <c r="AT53" s="80">
        <v>0</v>
      </c>
      <c r="AU53" s="80">
        <v>0</v>
      </c>
      <c r="AV53" s="80">
        <v>0</v>
      </c>
      <c r="AW53" s="80">
        <v>0</v>
      </c>
      <c r="AX53" s="80">
        <v>0</v>
      </c>
      <c r="AY53" s="80">
        <v>0</v>
      </c>
      <c r="AZ53" s="80">
        <v>0</v>
      </c>
      <c r="BA53" s="80">
        <v>0</v>
      </c>
      <c r="BB53" s="80">
        <v>0</v>
      </c>
      <c r="BC53" s="80">
        <v>0</v>
      </c>
      <c r="BD53" s="80">
        <v>0</v>
      </c>
      <c r="BE53" s="80">
        <v>0</v>
      </c>
      <c r="BF53" s="80">
        <v>0</v>
      </c>
      <c r="BG53" s="80">
        <v>0</v>
      </c>
      <c r="BH53" s="80">
        <v>0</v>
      </c>
      <c r="BI53" s="80">
        <v>0</v>
      </c>
      <c r="BJ53" s="80">
        <v>0</v>
      </c>
      <c r="BK53" s="80">
        <v>0</v>
      </c>
      <c r="BL53" s="80">
        <v>0</v>
      </c>
      <c r="BM53" s="80">
        <v>0</v>
      </c>
      <c r="BN53" s="80">
        <v>0</v>
      </c>
      <c r="BO53" s="80">
        <v>0</v>
      </c>
      <c r="BP53" s="80">
        <v>0</v>
      </c>
      <c r="BQ53" s="80">
        <v>0</v>
      </c>
      <c r="BR53" s="80">
        <v>0</v>
      </c>
      <c r="BS53" s="80">
        <v>0</v>
      </c>
      <c r="BT53" s="80">
        <v>0</v>
      </c>
      <c r="BU53" s="80">
        <v>0</v>
      </c>
      <c r="BV53" s="80">
        <v>0</v>
      </c>
      <c r="BW53" s="80">
        <v>0</v>
      </c>
      <c r="BX53" s="80">
        <v>0</v>
      </c>
      <c r="BY53" s="80">
        <v>0</v>
      </c>
      <c r="BZ53" s="80">
        <v>0</v>
      </c>
      <c r="CA53" s="80">
        <v>0</v>
      </c>
      <c r="CB53" s="80">
        <v>0</v>
      </c>
      <c r="CC53" s="80">
        <v>0</v>
      </c>
      <c r="CD53" s="80">
        <v>0</v>
      </c>
      <c r="CE53" s="80">
        <v>0</v>
      </c>
      <c r="CF53" s="80">
        <v>0</v>
      </c>
      <c r="CG53" s="80">
        <v>0</v>
      </c>
      <c r="CH53" s="80">
        <v>0</v>
      </c>
      <c r="CI53" s="80">
        <v>0</v>
      </c>
      <c r="CJ53" s="80">
        <v>0</v>
      </c>
      <c r="CK53" s="80">
        <v>0</v>
      </c>
      <c r="CL53" s="80">
        <v>0</v>
      </c>
      <c r="CM53" s="80">
        <v>0</v>
      </c>
      <c r="CN53" s="80">
        <v>0</v>
      </c>
      <c r="CO53" s="80">
        <v>0</v>
      </c>
      <c r="CP53" s="80">
        <v>0</v>
      </c>
      <c r="CQ53" s="80">
        <v>0</v>
      </c>
      <c r="CR53" s="80">
        <v>0</v>
      </c>
      <c r="CS53" s="80">
        <v>0</v>
      </c>
      <c r="CT53" s="80">
        <v>0</v>
      </c>
      <c r="CU53" s="80">
        <v>0</v>
      </c>
      <c r="CV53" s="80">
        <v>0</v>
      </c>
      <c r="CW53" s="80">
        <v>0</v>
      </c>
      <c r="CX53" s="80">
        <v>0</v>
      </c>
      <c r="CY53" s="80">
        <v>0</v>
      </c>
      <c r="CZ53" s="80">
        <v>0</v>
      </c>
      <c r="DA53" s="80">
        <v>0</v>
      </c>
      <c r="DB53" s="80">
        <v>0</v>
      </c>
      <c r="DC53" s="80">
        <v>0</v>
      </c>
      <c r="DD53" s="80">
        <v>0</v>
      </c>
      <c r="DE53" s="80">
        <v>0</v>
      </c>
      <c r="DF53" s="80">
        <v>0</v>
      </c>
      <c r="DG53" s="80">
        <v>0</v>
      </c>
      <c r="DH53" s="80">
        <v>0</v>
      </c>
      <c r="DI53" s="80">
        <v>0</v>
      </c>
    </row>
    <row r="54" spans="1:113" ht="20.100000000000001" customHeight="1">
      <c r="A54" s="71" t="s">
        <v>107</v>
      </c>
      <c r="B54" s="71" t="s">
        <v>101</v>
      </c>
      <c r="C54" s="71" t="s">
        <v>87</v>
      </c>
      <c r="D54" s="71" t="s">
        <v>109</v>
      </c>
      <c r="E54" s="79">
        <f t="shared" si="0"/>
        <v>761.86</v>
      </c>
      <c r="F54" s="79">
        <v>761.86</v>
      </c>
      <c r="G54" s="79">
        <v>0</v>
      </c>
      <c r="H54" s="79">
        <v>761.86</v>
      </c>
      <c r="I54" s="79">
        <v>0</v>
      </c>
      <c r="J54" s="79">
        <v>0</v>
      </c>
      <c r="K54" s="79">
        <v>0</v>
      </c>
      <c r="L54" s="79">
        <v>0</v>
      </c>
      <c r="M54" s="79">
        <v>0</v>
      </c>
      <c r="N54" s="79">
        <v>0</v>
      </c>
      <c r="O54" s="80">
        <v>0</v>
      </c>
      <c r="P54" s="80">
        <v>0</v>
      </c>
      <c r="Q54" s="80">
        <v>0</v>
      </c>
      <c r="R54" s="80">
        <v>0</v>
      </c>
      <c r="S54" s="80">
        <v>0</v>
      </c>
      <c r="T54" s="80">
        <v>0</v>
      </c>
      <c r="U54" s="80">
        <v>0</v>
      </c>
      <c r="V54" s="80">
        <v>0</v>
      </c>
      <c r="W54" s="80">
        <v>0</v>
      </c>
      <c r="X54" s="80">
        <v>0</v>
      </c>
      <c r="Y54" s="80">
        <v>0</v>
      </c>
      <c r="Z54" s="80">
        <v>0</v>
      </c>
      <c r="AA54" s="80">
        <v>0</v>
      </c>
      <c r="AB54" s="80">
        <v>0</v>
      </c>
      <c r="AC54" s="80">
        <v>0</v>
      </c>
      <c r="AD54" s="80">
        <v>0</v>
      </c>
      <c r="AE54" s="80">
        <v>0</v>
      </c>
      <c r="AF54" s="80">
        <v>0</v>
      </c>
      <c r="AG54" s="80">
        <v>0</v>
      </c>
      <c r="AH54" s="80">
        <v>0</v>
      </c>
      <c r="AI54" s="80">
        <v>0</v>
      </c>
      <c r="AJ54" s="80">
        <v>0</v>
      </c>
      <c r="AK54" s="80">
        <v>0</v>
      </c>
      <c r="AL54" s="80">
        <v>0</v>
      </c>
      <c r="AM54" s="80">
        <v>0</v>
      </c>
      <c r="AN54" s="80">
        <v>0</v>
      </c>
      <c r="AO54" s="80">
        <v>0</v>
      </c>
      <c r="AP54" s="80">
        <v>0</v>
      </c>
      <c r="AQ54" s="80">
        <v>0</v>
      </c>
      <c r="AR54" s="80">
        <v>0</v>
      </c>
      <c r="AS54" s="80">
        <v>0</v>
      </c>
      <c r="AT54" s="80">
        <v>0</v>
      </c>
      <c r="AU54" s="80">
        <v>0</v>
      </c>
      <c r="AV54" s="80">
        <v>0</v>
      </c>
      <c r="AW54" s="80">
        <v>0</v>
      </c>
      <c r="AX54" s="80">
        <v>0</v>
      </c>
      <c r="AY54" s="80">
        <v>0</v>
      </c>
      <c r="AZ54" s="80">
        <v>0</v>
      </c>
      <c r="BA54" s="80">
        <v>0</v>
      </c>
      <c r="BB54" s="80">
        <v>0</v>
      </c>
      <c r="BC54" s="80">
        <v>0</v>
      </c>
      <c r="BD54" s="80">
        <v>0</v>
      </c>
      <c r="BE54" s="80">
        <v>0</v>
      </c>
      <c r="BF54" s="80">
        <v>0</v>
      </c>
      <c r="BG54" s="80">
        <v>0</v>
      </c>
      <c r="BH54" s="80">
        <v>0</v>
      </c>
      <c r="BI54" s="80">
        <v>0</v>
      </c>
      <c r="BJ54" s="80">
        <v>0</v>
      </c>
      <c r="BK54" s="80">
        <v>0</v>
      </c>
      <c r="BL54" s="80">
        <v>0</v>
      </c>
      <c r="BM54" s="80">
        <v>0</v>
      </c>
      <c r="BN54" s="80">
        <v>0</v>
      </c>
      <c r="BO54" s="80">
        <v>0</v>
      </c>
      <c r="BP54" s="80">
        <v>0</v>
      </c>
      <c r="BQ54" s="80">
        <v>0</v>
      </c>
      <c r="BR54" s="80">
        <v>0</v>
      </c>
      <c r="BS54" s="80">
        <v>0</v>
      </c>
      <c r="BT54" s="80">
        <v>0</v>
      </c>
      <c r="BU54" s="80">
        <v>0</v>
      </c>
      <c r="BV54" s="80">
        <v>0</v>
      </c>
      <c r="BW54" s="80">
        <v>0</v>
      </c>
      <c r="BX54" s="80">
        <v>0</v>
      </c>
      <c r="BY54" s="80">
        <v>0</v>
      </c>
      <c r="BZ54" s="80">
        <v>0</v>
      </c>
      <c r="CA54" s="80">
        <v>0</v>
      </c>
      <c r="CB54" s="80">
        <v>0</v>
      </c>
      <c r="CC54" s="80">
        <v>0</v>
      </c>
      <c r="CD54" s="80">
        <v>0</v>
      </c>
      <c r="CE54" s="80">
        <v>0</v>
      </c>
      <c r="CF54" s="80">
        <v>0</v>
      </c>
      <c r="CG54" s="80">
        <v>0</v>
      </c>
      <c r="CH54" s="80">
        <v>0</v>
      </c>
      <c r="CI54" s="80">
        <v>0</v>
      </c>
      <c r="CJ54" s="80">
        <v>0</v>
      </c>
      <c r="CK54" s="80">
        <v>0</v>
      </c>
      <c r="CL54" s="80">
        <v>0</v>
      </c>
      <c r="CM54" s="80">
        <v>0</v>
      </c>
      <c r="CN54" s="80">
        <v>0</v>
      </c>
      <c r="CO54" s="80">
        <v>0</v>
      </c>
      <c r="CP54" s="80">
        <v>0</v>
      </c>
      <c r="CQ54" s="80">
        <v>0</v>
      </c>
      <c r="CR54" s="80">
        <v>0</v>
      </c>
      <c r="CS54" s="80">
        <v>0</v>
      </c>
      <c r="CT54" s="80">
        <v>0</v>
      </c>
      <c r="CU54" s="80">
        <v>0</v>
      </c>
      <c r="CV54" s="80">
        <v>0</v>
      </c>
      <c r="CW54" s="80">
        <v>0</v>
      </c>
      <c r="CX54" s="80">
        <v>0</v>
      </c>
      <c r="CY54" s="80">
        <v>0</v>
      </c>
      <c r="CZ54" s="80">
        <v>0</v>
      </c>
      <c r="DA54" s="80">
        <v>0</v>
      </c>
      <c r="DB54" s="80">
        <v>0</v>
      </c>
      <c r="DC54" s="80">
        <v>0</v>
      </c>
      <c r="DD54" s="80">
        <v>0</v>
      </c>
      <c r="DE54" s="80">
        <v>0</v>
      </c>
      <c r="DF54" s="80">
        <v>0</v>
      </c>
      <c r="DG54" s="80">
        <v>0</v>
      </c>
      <c r="DH54" s="80">
        <v>0</v>
      </c>
      <c r="DI54" s="80">
        <v>0</v>
      </c>
    </row>
    <row r="55" spans="1:113" ht="20.100000000000001" customHeight="1">
      <c r="A55" s="71" t="s">
        <v>36</v>
      </c>
      <c r="B55" s="71" t="s">
        <v>36</v>
      </c>
      <c r="C55" s="71" t="s">
        <v>36</v>
      </c>
      <c r="D55" s="71" t="s">
        <v>469</v>
      </c>
      <c r="E55" s="79">
        <f t="shared" si="0"/>
        <v>97.5</v>
      </c>
      <c r="F55" s="79">
        <v>0</v>
      </c>
      <c r="G55" s="79">
        <v>0</v>
      </c>
      <c r="H55" s="79">
        <v>0</v>
      </c>
      <c r="I55" s="79">
        <v>0</v>
      </c>
      <c r="J55" s="79">
        <v>0</v>
      </c>
      <c r="K55" s="79">
        <v>0</v>
      </c>
      <c r="L55" s="79">
        <v>0</v>
      </c>
      <c r="M55" s="79">
        <v>0</v>
      </c>
      <c r="N55" s="79">
        <v>0</v>
      </c>
      <c r="O55" s="80">
        <v>0</v>
      </c>
      <c r="P55" s="80">
        <v>0</v>
      </c>
      <c r="Q55" s="80">
        <v>0</v>
      </c>
      <c r="R55" s="80">
        <v>0</v>
      </c>
      <c r="S55" s="80">
        <v>0</v>
      </c>
      <c r="T55" s="80">
        <v>0</v>
      </c>
      <c r="U55" s="80">
        <v>0</v>
      </c>
      <c r="V55" s="80">
        <v>0</v>
      </c>
      <c r="W55" s="80">
        <v>0</v>
      </c>
      <c r="X55" s="80">
        <v>0</v>
      </c>
      <c r="Y55" s="80">
        <v>0</v>
      </c>
      <c r="Z55" s="80">
        <v>0</v>
      </c>
      <c r="AA55" s="80">
        <v>0</v>
      </c>
      <c r="AB55" s="80">
        <v>0</v>
      </c>
      <c r="AC55" s="80">
        <v>0</v>
      </c>
      <c r="AD55" s="80">
        <v>0</v>
      </c>
      <c r="AE55" s="80">
        <v>0</v>
      </c>
      <c r="AF55" s="80">
        <v>0</v>
      </c>
      <c r="AG55" s="80">
        <v>0</v>
      </c>
      <c r="AH55" s="80">
        <v>0</v>
      </c>
      <c r="AI55" s="80">
        <v>0</v>
      </c>
      <c r="AJ55" s="80">
        <v>0</v>
      </c>
      <c r="AK55" s="80">
        <v>0</v>
      </c>
      <c r="AL55" s="80">
        <v>0</v>
      </c>
      <c r="AM55" s="80">
        <v>0</v>
      </c>
      <c r="AN55" s="80">
        <v>0</v>
      </c>
      <c r="AO55" s="80">
        <v>0</v>
      </c>
      <c r="AP55" s="80">
        <v>0</v>
      </c>
      <c r="AQ55" s="80">
        <v>0</v>
      </c>
      <c r="AR55" s="80">
        <v>0</v>
      </c>
      <c r="AS55" s="80">
        <v>0</v>
      </c>
      <c r="AT55" s="80">
        <v>0</v>
      </c>
      <c r="AU55" s="80">
        <v>0</v>
      </c>
      <c r="AV55" s="80">
        <v>0</v>
      </c>
      <c r="AW55" s="80">
        <v>0</v>
      </c>
      <c r="AX55" s="80">
        <v>0</v>
      </c>
      <c r="AY55" s="80">
        <v>0</v>
      </c>
      <c r="AZ55" s="80">
        <v>0</v>
      </c>
      <c r="BA55" s="80">
        <v>0</v>
      </c>
      <c r="BB55" s="80">
        <v>0</v>
      </c>
      <c r="BC55" s="80">
        <v>0</v>
      </c>
      <c r="BD55" s="80">
        <v>0</v>
      </c>
      <c r="BE55" s="80">
        <v>0</v>
      </c>
      <c r="BF55" s="80">
        <v>0</v>
      </c>
      <c r="BG55" s="80">
        <v>0</v>
      </c>
      <c r="BH55" s="80">
        <v>97.5</v>
      </c>
      <c r="BI55" s="80">
        <v>97.5</v>
      </c>
      <c r="BJ55" s="80">
        <v>0</v>
      </c>
      <c r="BK55" s="80">
        <v>0</v>
      </c>
      <c r="BL55" s="80">
        <v>0</v>
      </c>
      <c r="BM55" s="80">
        <v>0</v>
      </c>
      <c r="BN55" s="80">
        <v>0</v>
      </c>
      <c r="BO55" s="80">
        <v>0</v>
      </c>
      <c r="BP55" s="80">
        <v>0</v>
      </c>
      <c r="BQ55" s="80">
        <v>0</v>
      </c>
      <c r="BR55" s="80">
        <v>0</v>
      </c>
      <c r="BS55" s="80">
        <v>0</v>
      </c>
      <c r="BT55" s="80">
        <v>0</v>
      </c>
      <c r="BU55" s="80">
        <v>0</v>
      </c>
      <c r="BV55" s="80">
        <v>0</v>
      </c>
      <c r="BW55" s="80">
        <v>0</v>
      </c>
      <c r="BX55" s="80">
        <v>0</v>
      </c>
      <c r="BY55" s="80">
        <v>0</v>
      </c>
      <c r="BZ55" s="80">
        <v>0</v>
      </c>
      <c r="CA55" s="80">
        <v>0</v>
      </c>
      <c r="CB55" s="80">
        <v>0</v>
      </c>
      <c r="CC55" s="80">
        <v>0</v>
      </c>
      <c r="CD55" s="80">
        <v>0</v>
      </c>
      <c r="CE55" s="80">
        <v>0</v>
      </c>
      <c r="CF55" s="80">
        <v>0</v>
      </c>
      <c r="CG55" s="80">
        <v>0</v>
      </c>
      <c r="CH55" s="80">
        <v>0</v>
      </c>
      <c r="CI55" s="80">
        <v>0</v>
      </c>
      <c r="CJ55" s="80">
        <v>0</v>
      </c>
      <c r="CK55" s="80">
        <v>0</v>
      </c>
      <c r="CL55" s="80">
        <v>0</v>
      </c>
      <c r="CM55" s="80">
        <v>0</v>
      </c>
      <c r="CN55" s="80">
        <v>0</v>
      </c>
      <c r="CO55" s="80">
        <v>0</v>
      </c>
      <c r="CP55" s="80">
        <v>0</v>
      </c>
      <c r="CQ55" s="80">
        <v>0</v>
      </c>
      <c r="CR55" s="80">
        <v>0</v>
      </c>
      <c r="CS55" s="80">
        <v>0</v>
      </c>
      <c r="CT55" s="80">
        <v>0</v>
      </c>
      <c r="CU55" s="80">
        <v>0</v>
      </c>
      <c r="CV55" s="80">
        <v>0</v>
      </c>
      <c r="CW55" s="80">
        <v>0</v>
      </c>
      <c r="CX55" s="80">
        <v>0</v>
      </c>
      <c r="CY55" s="80">
        <v>0</v>
      </c>
      <c r="CZ55" s="80">
        <v>0</v>
      </c>
      <c r="DA55" s="80">
        <v>0</v>
      </c>
      <c r="DB55" s="80">
        <v>0</v>
      </c>
      <c r="DC55" s="80">
        <v>0</v>
      </c>
      <c r="DD55" s="80">
        <v>0</v>
      </c>
      <c r="DE55" s="80">
        <v>0</v>
      </c>
      <c r="DF55" s="80">
        <v>0</v>
      </c>
      <c r="DG55" s="80">
        <v>0</v>
      </c>
      <c r="DH55" s="80">
        <v>0</v>
      </c>
      <c r="DI55" s="80">
        <v>0</v>
      </c>
    </row>
    <row r="56" spans="1:113" ht="20.100000000000001" customHeight="1">
      <c r="A56" s="71" t="s">
        <v>36</v>
      </c>
      <c r="B56" s="71" t="s">
        <v>36</v>
      </c>
      <c r="C56" s="71" t="s">
        <v>36</v>
      </c>
      <c r="D56" s="71" t="s">
        <v>470</v>
      </c>
      <c r="E56" s="79">
        <f t="shared" si="0"/>
        <v>97.5</v>
      </c>
      <c r="F56" s="79">
        <v>0</v>
      </c>
      <c r="G56" s="79">
        <v>0</v>
      </c>
      <c r="H56" s="79">
        <v>0</v>
      </c>
      <c r="I56" s="79">
        <v>0</v>
      </c>
      <c r="J56" s="79">
        <v>0</v>
      </c>
      <c r="K56" s="79">
        <v>0</v>
      </c>
      <c r="L56" s="79">
        <v>0</v>
      </c>
      <c r="M56" s="79">
        <v>0</v>
      </c>
      <c r="N56" s="79">
        <v>0</v>
      </c>
      <c r="O56" s="80">
        <v>0</v>
      </c>
      <c r="P56" s="80">
        <v>0</v>
      </c>
      <c r="Q56" s="80">
        <v>0</v>
      </c>
      <c r="R56" s="80">
        <v>0</v>
      </c>
      <c r="S56" s="80">
        <v>0</v>
      </c>
      <c r="T56" s="80">
        <v>0</v>
      </c>
      <c r="U56" s="80">
        <v>0</v>
      </c>
      <c r="V56" s="80">
        <v>0</v>
      </c>
      <c r="W56" s="80">
        <v>0</v>
      </c>
      <c r="X56" s="80">
        <v>0</v>
      </c>
      <c r="Y56" s="80">
        <v>0</v>
      </c>
      <c r="Z56" s="80">
        <v>0</v>
      </c>
      <c r="AA56" s="80">
        <v>0</v>
      </c>
      <c r="AB56" s="80">
        <v>0</v>
      </c>
      <c r="AC56" s="80">
        <v>0</v>
      </c>
      <c r="AD56" s="80">
        <v>0</v>
      </c>
      <c r="AE56" s="80">
        <v>0</v>
      </c>
      <c r="AF56" s="80">
        <v>0</v>
      </c>
      <c r="AG56" s="80">
        <v>0</v>
      </c>
      <c r="AH56" s="80">
        <v>0</v>
      </c>
      <c r="AI56" s="80">
        <v>0</v>
      </c>
      <c r="AJ56" s="80">
        <v>0</v>
      </c>
      <c r="AK56" s="80">
        <v>0</v>
      </c>
      <c r="AL56" s="80">
        <v>0</v>
      </c>
      <c r="AM56" s="80">
        <v>0</v>
      </c>
      <c r="AN56" s="80">
        <v>0</v>
      </c>
      <c r="AO56" s="80">
        <v>0</v>
      </c>
      <c r="AP56" s="80">
        <v>0</v>
      </c>
      <c r="AQ56" s="80">
        <v>0</v>
      </c>
      <c r="AR56" s="80">
        <v>0</v>
      </c>
      <c r="AS56" s="80">
        <v>0</v>
      </c>
      <c r="AT56" s="80">
        <v>0</v>
      </c>
      <c r="AU56" s="80">
        <v>0</v>
      </c>
      <c r="AV56" s="80">
        <v>0</v>
      </c>
      <c r="AW56" s="80">
        <v>0</v>
      </c>
      <c r="AX56" s="80">
        <v>0</v>
      </c>
      <c r="AY56" s="80">
        <v>0</v>
      </c>
      <c r="AZ56" s="80">
        <v>0</v>
      </c>
      <c r="BA56" s="80">
        <v>0</v>
      </c>
      <c r="BB56" s="80">
        <v>0</v>
      </c>
      <c r="BC56" s="80">
        <v>0</v>
      </c>
      <c r="BD56" s="80">
        <v>0</v>
      </c>
      <c r="BE56" s="80">
        <v>0</v>
      </c>
      <c r="BF56" s="80">
        <v>0</v>
      </c>
      <c r="BG56" s="80">
        <v>0</v>
      </c>
      <c r="BH56" s="80">
        <v>97.5</v>
      </c>
      <c r="BI56" s="80">
        <v>97.5</v>
      </c>
      <c r="BJ56" s="80">
        <v>0</v>
      </c>
      <c r="BK56" s="80">
        <v>0</v>
      </c>
      <c r="BL56" s="80">
        <v>0</v>
      </c>
      <c r="BM56" s="80">
        <v>0</v>
      </c>
      <c r="BN56" s="80">
        <v>0</v>
      </c>
      <c r="BO56" s="80">
        <v>0</v>
      </c>
      <c r="BP56" s="80">
        <v>0</v>
      </c>
      <c r="BQ56" s="80">
        <v>0</v>
      </c>
      <c r="BR56" s="80">
        <v>0</v>
      </c>
      <c r="BS56" s="80">
        <v>0</v>
      </c>
      <c r="BT56" s="80">
        <v>0</v>
      </c>
      <c r="BU56" s="80">
        <v>0</v>
      </c>
      <c r="BV56" s="80">
        <v>0</v>
      </c>
      <c r="BW56" s="80">
        <v>0</v>
      </c>
      <c r="BX56" s="80">
        <v>0</v>
      </c>
      <c r="BY56" s="80">
        <v>0</v>
      </c>
      <c r="BZ56" s="80">
        <v>0</v>
      </c>
      <c r="CA56" s="80">
        <v>0</v>
      </c>
      <c r="CB56" s="80">
        <v>0</v>
      </c>
      <c r="CC56" s="80">
        <v>0</v>
      </c>
      <c r="CD56" s="80">
        <v>0</v>
      </c>
      <c r="CE56" s="80">
        <v>0</v>
      </c>
      <c r="CF56" s="80">
        <v>0</v>
      </c>
      <c r="CG56" s="80">
        <v>0</v>
      </c>
      <c r="CH56" s="80">
        <v>0</v>
      </c>
      <c r="CI56" s="80">
        <v>0</v>
      </c>
      <c r="CJ56" s="80">
        <v>0</v>
      </c>
      <c r="CK56" s="80">
        <v>0</v>
      </c>
      <c r="CL56" s="80">
        <v>0</v>
      </c>
      <c r="CM56" s="80">
        <v>0</v>
      </c>
      <c r="CN56" s="80">
        <v>0</v>
      </c>
      <c r="CO56" s="80">
        <v>0</v>
      </c>
      <c r="CP56" s="80">
        <v>0</v>
      </c>
      <c r="CQ56" s="80">
        <v>0</v>
      </c>
      <c r="CR56" s="80">
        <v>0</v>
      </c>
      <c r="CS56" s="80">
        <v>0</v>
      </c>
      <c r="CT56" s="80">
        <v>0</v>
      </c>
      <c r="CU56" s="80">
        <v>0</v>
      </c>
      <c r="CV56" s="80">
        <v>0</v>
      </c>
      <c r="CW56" s="80">
        <v>0</v>
      </c>
      <c r="CX56" s="80">
        <v>0</v>
      </c>
      <c r="CY56" s="80">
        <v>0</v>
      </c>
      <c r="CZ56" s="80">
        <v>0</v>
      </c>
      <c r="DA56" s="80">
        <v>0</v>
      </c>
      <c r="DB56" s="80">
        <v>0</v>
      </c>
      <c r="DC56" s="80">
        <v>0</v>
      </c>
      <c r="DD56" s="80">
        <v>0</v>
      </c>
      <c r="DE56" s="80">
        <v>0</v>
      </c>
      <c r="DF56" s="80">
        <v>0</v>
      </c>
      <c r="DG56" s="80">
        <v>0</v>
      </c>
      <c r="DH56" s="80">
        <v>0</v>
      </c>
      <c r="DI56" s="80">
        <v>0</v>
      </c>
    </row>
    <row r="57" spans="1:113" ht="20.100000000000001" customHeight="1">
      <c r="A57" s="71" t="s">
        <v>151</v>
      </c>
      <c r="B57" s="71" t="s">
        <v>87</v>
      </c>
      <c r="C57" s="71" t="s">
        <v>152</v>
      </c>
      <c r="D57" s="71" t="s">
        <v>153</v>
      </c>
      <c r="E57" s="79">
        <f t="shared" si="0"/>
        <v>97.5</v>
      </c>
      <c r="F57" s="79">
        <v>0</v>
      </c>
      <c r="G57" s="79">
        <v>0</v>
      </c>
      <c r="H57" s="79">
        <v>0</v>
      </c>
      <c r="I57" s="79">
        <v>0</v>
      </c>
      <c r="J57" s="79">
        <v>0</v>
      </c>
      <c r="K57" s="79">
        <v>0</v>
      </c>
      <c r="L57" s="79">
        <v>0</v>
      </c>
      <c r="M57" s="79">
        <v>0</v>
      </c>
      <c r="N57" s="79">
        <v>0</v>
      </c>
      <c r="O57" s="80">
        <v>0</v>
      </c>
      <c r="P57" s="80">
        <v>0</v>
      </c>
      <c r="Q57" s="80">
        <v>0</v>
      </c>
      <c r="R57" s="80">
        <v>0</v>
      </c>
      <c r="S57" s="80">
        <v>0</v>
      </c>
      <c r="T57" s="80">
        <v>0</v>
      </c>
      <c r="U57" s="80">
        <v>0</v>
      </c>
      <c r="V57" s="80">
        <v>0</v>
      </c>
      <c r="W57" s="80">
        <v>0</v>
      </c>
      <c r="X57" s="80">
        <v>0</v>
      </c>
      <c r="Y57" s="80">
        <v>0</v>
      </c>
      <c r="Z57" s="80">
        <v>0</v>
      </c>
      <c r="AA57" s="80">
        <v>0</v>
      </c>
      <c r="AB57" s="80">
        <v>0</v>
      </c>
      <c r="AC57" s="80">
        <v>0</v>
      </c>
      <c r="AD57" s="80">
        <v>0</v>
      </c>
      <c r="AE57" s="80">
        <v>0</v>
      </c>
      <c r="AF57" s="80">
        <v>0</v>
      </c>
      <c r="AG57" s="80">
        <v>0</v>
      </c>
      <c r="AH57" s="80">
        <v>0</v>
      </c>
      <c r="AI57" s="80">
        <v>0</v>
      </c>
      <c r="AJ57" s="80">
        <v>0</v>
      </c>
      <c r="AK57" s="80">
        <v>0</v>
      </c>
      <c r="AL57" s="80">
        <v>0</v>
      </c>
      <c r="AM57" s="80">
        <v>0</v>
      </c>
      <c r="AN57" s="80">
        <v>0</v>
      </c>
      <c r="AO57" s="80">
        <v>0</v>
      </c>
      <c r="AP57" s="80">
        <v>0</v>
      </c>
      <c r="AQ57" s="80">
        <v>0</v>
      </c>
      <c r="AR57" s="80">
        <v>0</v>
      </c>
      <c r="AS57" s="80">
        <v>0</v>
      </c>
      <c r="AT57" s="80">
        <v>0</v>
      </c>
      <c r="AU57" s="80">
        <v>0</v>
      </c>
      <c r="AV57" s="80">
        <v>0</v>
      </c>
      <c r="AW57" s="80">
        <v>0</v>
      </c>
      <c r="AX57" s="80">
        <v>0</v>
      </c>
      <c r="AY57" s="80">
        <v>0</v>
      </c>
      <c r="AZ57" s="80">
        <v>0</v>
      </c>
      <c r="BA57" s="80">
        <v>0</v>
      </c>
      <c r="BB57" s="80">
        <v>0</v>
      </c>
      <c r="BC57" s="80">
        <v>0</v>
      </c>
      <c r="BD57" s="80">
        <v>0</v>
      </c>
      <c r="BE57" s="80">
        <v>0</v>
      </c>
      <c r="BF57" s="80">
        <v>0</v>
      </c>
      <c r="BG57" s="80">
        <v>0</v>
      </c>
      <c r="BH57" s="80">
        <v>97.5</v>
      </c>
      <c r="BI57" s="80">
        <v>97.5</v>
      </c>
      <c r="BJ57" s="80">
        <v>0</v>
      </c>
      <c r="BK57" s="80">
        <v>0</v>
      </c>
      <c r="BL57" s="80">
        <v>0</v>
      </c>
      <c r="BM57" s="80">
        <v>0</v>
      </c>
      <c r="BN57" s="80">
        <v>0</v>
      </c>
      <c r="BO57" s="80">
        <v>0</v>
      </c>
      <c r="BP57" s="80">
        <v>0</v>
      </c>
      <c r="BQ57" s="80">
        <v>0</v>
      </c>
      <c r="BR57" s="80">
        <v>0</v>
      </c>
      <c r="BS57" s="80">
        <v>0</v>
      </c>
      <c r="BT57" s="80">
        <v>0</v>
      </c>
      <c r="BU57" s="80">
        <v>0</v>
      </c>
      <c r="BV57" s="80">
        <v>0</v>
      </c>
      <c r="BW57" s="80">
        <v>0</v>
      </c>
      <c r="BX57" s="80">
        <v>0</v>
      </c>
      <c r="BY57" s="80">
        <v>0</v>
      </c>
      <c r="BZ57" s="80">
        <v>0</v>
      </c>
      <c r="CA57" s="80">
        <v>0</v>
      </c>
      <c r="CB57" s="80">
        <v>0</v>
      </c>
      <c r="CC57" s="80">
        <v>0</v>
      </c>
      <c r="CD57" s="80">
        <v>0</v>
      </c>
      <c r="CE57" s="80">
        <v>0</v>
      </c>
      <c r="CF57" s="80">
        <v>0</v>
      </c>
      <c r="CG57" s="80">
        <v>0</v>
      </c>
      <c r="CH57" s="80">
        <v>0</v>
      </c>
      <c r="CI57" s="80">
        <v>0</v>
      </c>
      <c r="CJ57" s="80">
        <v>0</v>
      </c>
      <c r="CK57" s="80">
        <v>0</v>
      </c>
      <c r="CL57" s="80">
        <v>0</v>
      </c>
      <c r="CM57" s="80">
        <v>0</v>
      </c>
      <c r="CN57" s="80">
        <v>0</v>
      </c>
      <c r="CO57" s="80">
        <v>0</v>
      </c>
      <c r="CP57" s="80">
        <v>0</v>
      </c>
      <c r="CQ57" s="80">
        <v>0</v>
      </c>
      <c r="CR57" s="80">
        <v>0</v>
      </c>
      <c r="CS57" s="80">
        <v>0</v>
      </c>
      <c r="CT57" s="80">
        <v>0</v>
      </c>
      <c r="CU57" s="80">
        <v>0</v>
      </c>
      <c r="CV57" s="80">
        <v>0</v>
      </c>
      <c r="CW57" s="80">
        <v>0</v>
      </c>
      <c r="CX57" s="80">
        <v>0</v>
      </c>
      <c r="CY57" s="80">
        <v>0</v>
      </c>
      <c r="CZ57" s="80">
        <v>0</v>
      </c>
      <c r="DA57" s="80">
        <v>0</v>
      </c>
      <c r="DB57" s="80">
        <v>0</v>
      </c>
      <c r="DC57" s="80">
        <v>0</v>
      </c>
      <c r="DD57" s="80">
        <v>0</v>
      </c>
      <c r="DE57" s="80">
        <v>0</v>
      </c>
      <c r="DF57" s="80">
        <v>0</v>
      </c>
      <c r="DG57" s="80">
        <v>0</v>
      </c>
      <c r="DH57" s="80">
        <v>0</v>
      </c>
      <c r="DI57" s="80">
        <v>0</v>
      </c>
    </row>
  </sheetData>
  <mergeCells count="123">
    <mergeCell ref="DG5:DG6"/>
    <mergeCell ref="DH5:DH6"/>
    <mergeCell ref="DI5:DI6"/>
    <mergeCell ref="CX5:CX6"/>
    <mergeCell ref="CY5:CY6"/>
    <mergeCell ref="CZ5:CZ6"/>
    <mergeCell ref="DA5:DA6"/>
    <mergeCell ref="DB5:DB6"/>
    <mergeCell ref="DC5:DC6"/>
    <mergeCell ref="DD5:DD6"/>
    <mergeCell ref="DE5:DE6"/>
    <mergeCell ref="DF5:DF6"/>
    <mergeCell ref="CO5:CO6"/>
    <mergeCell ref="CP5:CP6"/>
    <mergeCell ref="CQ5:CQ6"/>
    <mergeCell ref="CR5:CR6"/>
    <mergeCell ref="CS5:CS6"/>
    <mergeCell ref="CT5:CT6"/>
    <mergeCell ref="CU5:CU6"/>
    <mergeCell ref="CV5:CV6"/>
    <mergeCell ref="CW5:CW6"/>
    <mergeCell ref="CF5:CF6"/>
    <mergeCell ref="CG5:CG6"/>
    <mergeCell ref="CH5:CH6"/>
    <mergeCell ref="CI5:CI6"/>
    <mergeCell ref="CJ5:CJ6"/>
    <mergeCell ref="CK5:CK6"/>
    <mergeCell ref="CL5:CL6"/>
    <mergeCell ref="CM5:CM6"/>
    <mergeCell ref="CN5:CN6"/>
    <mergeCell ref="BW5:BW6"/>
    <mergeCell ref="BX5:BX6"/>
    <mergeCell ref="BY5:BY6"/>
    <mergeCell ref="BZ5:BZ6"/>
    <mergeCell ref="CA5:CA6"/>
    <mergeCell ref="CB5:CB6"/>
    <mergeCell ref="CC5:CC6"/>
    <mergeCell ref="CD5:CD6"/>
    <mergeCell ref="CE5:CE6"/>
    <mergeCell ref="BN5:BN6"/>
    <mergeCell ref="BO5:BO6"/>
    <mergeCell ref="BP5:BP6"/>
    <mergeCell ref="BQ5:BQ6"/>
    <mergeCell ref="BR5:BR6"/>
    <mergeCell ref="BS5:BS6"/>
    <mergeCell ref="BT5:BT6"/>
    <mergeCell ref="BU5:BU6"/>
    <mergeCell ref="BV5:BV6"/>
    <mergeCell ref="BE5:BE6"/>
    <mergeCell ref="BF5:BF6"/>
    <mergeCell ref="BG5:BG6"/>
    <mergeCell ref="BH5:BH6"/>
    <mergeCell ref="BI5:BI6"/>
    <mergeCell ref="BJ5:BJ6"/>
    <mergeCell ref="BK5:BK6"/>
    <mergeCell ref="BL5:BL6"/>
    <mergeCell ref="BM5:BM6"/>
    <mergeCell ref="AV5:AV6"/>
    <mergeCell ref="AW5:AW6"/>
    <mergeCell ref="AX5:AX6"/>
    <mergeCell ref="AY5:AY6"/>
    <mergeCell ref="AZ5:AZ6"/>
    <mergeCell ref="BA5:BA6"/>
    <mergeCell ref="BB5:BB6"/>
    <mergeCell ref="BC5:BC6"/>
    <mergeCell ref="BD5:BD6"/>
    <mergeCell ref="AM5:AM6"/>
    <mergeCell ref="AN5:AN6"/>
    <mergeCell ref="AO5:AO6"/>
    <mergeCell ref="AP5:AP6"/>
    <mergeCell ref="AQ5:AQ6"/>
    <mergeCell ref="AR5:AR6"/>
    <mergeCell ref="AS5:AS6"/>
    <mergeCell ref="AT5:AT6"/>
    <mergeCell ref="AU5:AU6"/>
    <mergeCell ref="AD5:AD6"/>
    <mergeCell ref="AE5:AE6"/>
    <mergeCell ref="AF5:AF6"/>
    <mergeCell ref="AG5:AG6"/>
    <mergeCell ref="AH5:AH6"/>
    <mergeCell ref="AI5:AI6"/>
    <mergeCell ref="AJ5:AJ6"/>
    <mergeCell ref="AK5:AK6"/>
    <mergeCell ref="AL5:AL6"/>
    <mergeCell ref="U5:U6"/>
    <mergeCell ref="V5:V6"/>
    <mergeCell ref="W5:W6"/>
    <mergeCell ref="X5:X6"/>
    <mergeCell ref="Y5:Y6"/>
    <mergeCell ref="Z5:Z6"/>
    <mergeCell ref="AA5:AA6"/>
    <mergeCell ref="AB5:AB6"/>
    <mergeCell ref="AC5:AC6"/>
    <mergeCell ref="L5:L6"/>
    <mergeCell ref="M5:M6"/>
    <mergeCell ref="N5:N6"/>
    <mergeCell ref="O5:O6"/>
    <mergeCell ref="P5:P6"/>
    <mergeCell ref="Q5:Q6"/>
    <mergeCell ref="R5:R6"/>
    <mergeCell ref="S5:S6"/>
    <mergeCell ref="T5:T6"/>
    <mergeCell ref="A5:C5"/>
    <mergeCell ref="D5:D6"/>
    <mergeCell ref="E4:E6"/>
    <mergeCell ref="F5:F6"/>
    <mergeCell ref="G5:G6"/>
    <mergeCell ref="H5:H6"/>
    <mergeCell ref="I5:I6"/>
    <mergeCell ref="J5:J6"/>
    <mergeCell ref="K5:K6"/>
    <mergeCell ref="A2:DI2"/>
    <mergeCell ref="A4:D4"/>
    <mergeCell ref="F4:S4"/>
    <mergeCell ref="T4:AU4"/>
    <mergeCell ref="AV4:BG4"/>
    <mergeCell ref="BH4:BL4"/>
    <mergeCell ref="BM4:BY4"/>
    <mergeCell ref="BZ4:CQ4"/>
    <mergeCell ref="CR4:CT4"/>
    <mergeCell ref="CU4:CZ4"/>
    <mergeCell ref="DA4:DC4"/>
    <mergeCell ref="DD4:DI4"/>
  </mergeCells>
  <phoneticPr fontId="12" type="noConversion"/>
  <printOptions horizontalCentered="1"/>
  <pageMargins left="0.59027779999999996" right="0.59027779999999996" top="0.98402780000000001" bottom="0.98402780000000001" header="0.51180550000000002" footer="0.51180550000000002"/>
  <pageSetup paperSize="9" scale="82" fitToHeight="1000"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20"/>
  <sheetViews>
    <sheetView showGridLines="0" showZeros="0" workbookViewId="0">
      <selection activeCell="F1" sqref="F1"/>
    </sheetView>
  </sheetViews>
  <sheetFormatPr defaultColWidth="12" defaultRowHeight="11.25"/>
  <cols>
    <col min="1" max="2" width="5.5" customWidth="1"/>
    <col min="3" max="3" width="9.1640625" customWidth="1"/>
    <col min="4" max="4" width="72.83203125" customWidth="1"/>
    <col min="5" max="7" width="21.83203125" customWidth="1"/>
  </cols>
  <sheetData>
    <row r="1" spans="1:7" ht="20.100000000000001" customHeight="1">
      <c r="A1" s="62"/>
      <c r="B1" s="62"/>
      <c r="C1" s="62"/>
      <c r="D1" s="63"/>
      <c r="E1" s="62"/>
      <c r="F1" s="62"/>
      <c r="G1" s="64" t="s">
        <v>471</v>
      </c>
    </row>
    <row r="2" spans="1:7" ht="25.5" customHeight="1">
      <c r="A2" s="131" t="s">
        <v>472</v>
      </c>
      <c r="B2" s="131"/>
      <c r="C2" s="131"/>
      <c r="D2" s="131"/>
      <c r="E2" s="131"/>
      <c r="F2" s="131"/>
      <c r="G2" s="131"/>
    </row>
    <row r="3" spans="1:7" ht="20.100000000000001" customHeight="1">
      <c r="A3" s="50" t="s">
        <v>2</v>
      </c>
      <c r="B3" s="50"/>
      <c r="C3" s="50"/>
      <c r="D3" s="50"/>
      <c r="E3" s="65"/>
      <c r="F3" s="65"/>
      <c r="G3" s="52" t="s">
        <v>3</v>
      </c>
    </row>
    <row r="4" spans="1:7" ht="20.100000000000001" customHeight="1">
      <c r="A4" s="165" t="s">
        <v>473</v>
      </c>
      <c r="B4" s="182"/>
      <c r="C4" s="182"/>
      <c r="D4" s="166"/>
      <c r="E4" s="144" t="s">
        <v>253</v>
      </c>
      <c r="F4" s="137"/>
      <c r="G4" s="137"/>
    </row>
    <row r="5" spans="1:7" ht="20.100000000000001" customHeight="1">
      <c r="A5" s="134" t="s">
        <v>66</v>
      </c>
      <c r="B5" s="136"/>
      <c r="C5" s="175" t="s">
        <v>67</v>
      </c>
      <c r="D5" s="141" t="s">
        <v>370</v>
      </c>
      <c r="E5" s="137" t="s">
        <v>56</v>
      </c>
      <c r="F5" s="146" t="s">
        <v>474</v>
      </c>
      <c r="G5" s="184" t="s">
        <v>475</v>
      </c>
    </row>
    <row r="6" spans="1:7" ht="33.75" customHeight="1">
      <c r="A6" s="55" t="s">
        <v>76</v>
      </c>
      <c r="B6" s="56" t="s">
        <v>77</v>
      </c>
      <c r="C6" s="174"/>
      <c r="D6" s="183"/>
      <c r="E6" s="145"/>
      <c r="F6" s="147"/>
      <c r="G6" s="181"/>
    </row>
    <row r="7" spans="1:7" ht="20.100000000000001" customHeight="1">
      <c r="A7" s="59" t="s">
        <v>36</v>
      </c>
      <c r="B7" s="71" t="s">
        <v>36</v>
      </c>
      <c r="C7" s="77" t="s">
        <v>36</v>
      </c>
      <c r="D7" s="59" t="s">
        <v>56</v>
      </c>
      <c r="E7" s="72">
        <f t="shared" ref="E7:E70" si="0">SUM(F7:G7)</f>
        <v>40684.49</v>
      </c>
      <c r="F7" s="72">
        <v>30547.91</v>
      </c>
      <c r="G7" s="60">
        <v>10136.58</v>
      </c>
    </row>
    <row r="8" spans="1:7" ht="20.100000000000001" customHeight="1">
      <c r="A8" s="59" t="s">
        <v>36</v>
      </c>
      <c r="B8" s="71" t="s">
        <v>36</v>
      </c>
      <c r="C8" s="77" t="s">
        <v>36</v>
      </c>
      <c r="D8" s="59" t="s">
        <v>79</v>
      </c>
      <c r="E8" s="72">
        <f t="shared" si="0"/>
        <v>7651.79</v>
      </c>
      <c r="F8" s="72">
        <v>4340.8599999999997</v>
      </c>
      <c r="G8" s="60">
        <v>3310.93</v>
      </c>
    </row>
    <row r="9" spans="1:7" ht="20.100000000000001" customHeight="1">
      <c r="A9" s="59" t="s">
        <v>36</v>
      </c>
      <c r="B9" s="71" t="s">
        <v>36</v>
      </c>
      <c r="C9" s="77" t="s">
        <v>36</v>
      </c>
      <c r="D9" s="59" t="s">
        <v>80</v>
      </c>
      <c r="E9" s="72">
        <f t="shared" si="0"/>
        <v>7651.79</v>
      </c>
      <c r="F9" s="72">
        <v>4340.8599999999997</v>
      </c>
      <c r="G9" s="60">
        <v>3310.93</v>
      </c>
    </row>
    <row r="10" spans="1:7" ht="20.100000000000001" customHeight="1">
      <c r="A10" s="59" t="s">
        <v>36</v>
      </c>
      <c r="B10" s="71" t="s">
        <v>36</v>
      </c>
      <c r="C10" s="77" t="s">
        <v>36</v>
      </c>
      <c r="D10" s="59" t="s">
        <v>476</v>
      </c>
      <c r="E10" s="72">
        <f t="shared" si="0"/>
        <v>3957.28</v>
      </c>
      <c r="F10" s="72">
        <v>3957.28</v>
      </c>
      <c r="G10" s="60">
        <v>0</v>
      </c>
    </row>
    <row r="11" spans="1:7" ht="20.100000000000001" customHeight="1">
      <c r="A11" s="59" t="s">
        <v>477</v>
      </c>
      <c r="B11" s="71" t="s">
        <v>91</v>
      </c>
      <c r="C11" s="77" t="s">
        <v>83</v>
      </c>
      <c r="D11" s="59" t="s">
        <v>478</v>
      </c>
      <c r="E11" s="72">
        <f t="shared" si="0"/>
        <v>1341.25</v>
      </c>
      <c r="F11" s="72">
        <v>1341.25</v>
      </c>
      <c r="G11" s="60">
        <v>0</v>
      </c>
    </row>
    <row r="12" spans="1:7" ht="20.100000000000001" customHeight="1">
      <c r="A12" s="59" t="s">
        <v>477</v>
      </c>
      <c r="B12" s="71" t="s">
        <v>101</v>
      </c>
      <c r="C12" s="77" t="s">
        <v>83</v>
      </c>
      <c r="D12" s="59" t="s">
        <v>479</v>
      </c>
      <c r="E12" s="72">
        <f t="shared" si="0"/>
        <v>1248.1600000000001</v>
      </c>
      <c r="F12" s="72">
        <v>1248.1600000000001</v>
      </c>
      <c r="G12" s="60">
        <v>0</v>
      </c>
    </row>
    <row r="13" spans="1:7" ht="20.100000000000001" customHeight="1">
      <c r="A13" s="59" t="s">
        <v>477</v>
      </c>
      <c r="B13" s="71" t="s">
        <v>87</v>
      </c>
      <c r="C13" s="77" t="s">
        <v>83</v>
      </c>
      <c r="D13" s="59" t="s">
        <v>480</v>
      </c>
      <c r="E13" s="72">
        <f t="shared" si="0"/>
        <v>111.77</v>
      </c>
      <c r="F13" s="72">
        <v>111.77</v>
      </c>
      <c r="G13" s="60">
        <v>0</v>
      </c>
    </row>
    <row r="14" spans="1:7" ht="20.100000000000001" customHeight="1">
      <c r="A14" s="59" t="s">
        <v>477</v>
      </c>
      <c r="B14" s="71" t="s">
        <v>86</v>
      </c>
      <c r="C14" s="77" t="s">
        <v>83</v>
      </c>
      <c r="D14" s="59" t="s">
        <v>481</v>
      </c>
      <c r="E14" s="72">
        <f t="shared" si="0"/>
        <v>399.09</v>
      </c>
      <c r="F14" s="72">
        <v>399.09</v>
      </c>
      <c r="G14" s="60">
        <v>0</v>
      </c>
    </row>
    <row r="15" spans="1:7" ht="20.100000000000001" customHeight="1">
      <c r="A15" s="59" t="s">
        <v>477</v>
      </c>
      <c r="B15" s="71" t="s">
        <v>127</v>
      </c>
      <c r="C15" s="77" t="s">
        <v>83</v>
      </c>
      <c r="D15" s="59" t="s">
        <v>482</v>
      </c>
      <c r="E15" s="72">
        <f t="shared" si="0"/>
        <v>308.10000000000002</v>
      </c>
      <c r="F15" s="72">
        <v>308.10000000000002</v>
      </c>
      <c r="G15" s="60">
        <v>0</v>
      </c>
    </row>
    <row r="16" spans="1:7" ht="20.100000000000001" customHeight="1">
      <c r="A16" s="59" t="s">
        <v>477</v>
      </c>
      <c r="B16" s="71" t="s">
        <v>96</v>
      </c>
      <c r="C16" s="77" t="s">
        <v>83</v>
      </c>
      <c r="D16" s="59" t="s">
        <v>483</v>
      </c>
      <c r="E16" s="72">
        <f t="shared" si="0"/>
        <v>103.22</v>
      </c>
      <c r="F16" s="72">
        <v>103.22</v>
      </c>
      <c r="G16" s="60">
        <v>0</v>
      </c>
    </row>
    <row r="17" spans="1:7" ht="20.100000000000001" customHeight="1">
      <c r="A17" s="59" t="s">
        <v>477</v>
      </c>
      <c r="B17" s="71" t="s">
        <v>484</v>
      </c>
      <c r="C17" s="77" t="s">
        <v>83</v>
      </c>
      <c r="D17" s="59" t="s">
        <v>485</v>
      </c>
      <c r="E17" s="72">
        <f t="shared" si="0"/>
        <v>0.84</v>
      </c>
      <c r="F17" s="72">
        <v>0.84</v>
      </c>
      <c r="G17" s="60">
        <v>0</v>
      </c>
    </row>
    <row r="18" spans="1:7" ht="20.100000000000001" customHeight="1">
      <c r="A18" s="59" t="s">
        <v>477</v>
      </c>
      <c r="B18" s="71" t="s">
        <v>486</v>
      </c>
      <c r="C18" s="77" t="s">
        <v>83</v>
      </c>
      <c r="D18" s="59" t="s">
        <v>315</v>
      </c>
      <c r="E18" s="72">
        <f t="shared" si="0"/>
        <v>410.8</v>
      </c>
      <c r="F18" s="72">
        <v>410.8</v>
      </c>
      <c r="G18" s="60">
        <v>0</v>
      </c>
    </row>
    <row r="19" spans="1:7" ht="20.100000000000001" customHeight="1">
      <c r="A19" s="59" t="s">
        <v>477</v>
      </c>
      <c r="B19" s="71" t="s">
        <v>82</v>
      </c>
      <c r="C19" s="77" t="s">
        <v>83</v>
      </c>
      <c r="D19" s="59" t="s">
        <v>316</v>
      </c>
      <c r="E19" s="72">
        <f t="shared" si="0"/>
        <v>34.049999999999997</v>
      </c>
      <c r="F19" s="72">
        <v>34.049999999999997</v>
      </c>
      <c r="G19" s="60">
        <v>0</v>
      </c>
    </row>
    <row r="20" spans="1:7" ht="20.100000000000001" customHeight="1">
      <c r="A20" s="59" t="s">
        <v>36</v>
      </c>
      <c r="B20" s="71" t="s">
        <v>36</v>
      </c>
      <c r="C20" s="77" t="s">
        <v>36</v>
      </c>
      <c r="D20" s="59" t="s">
        <v>487</v>
      </c>
      <c r="E20" s="72">
        <f t="shared" si="0"/>
        <v>3310.93</v>
      </c>
      <c r="F20" s="72">
        <v>0</v>
      </c>
      <c r="G20" s="60">
        <v>3310.93</v>
      </c>
    </row>
    <row r="21" spans="1:7" ht="20.100000000000001" customHeight="1">
      <c r="A21" s="59" t="s">
        <v>488</v>
      </c>
      <c r="B21" s="71" t="s">
        <v>91</v>
      </c>
      <c r="C21" s="77" t="s">
        <v>83</v>
      </c>
      <c r="D21" s="59" t="s">
        <v>489</v>
      </c>
      <c r="E21" s="72">
        <f t="shared" si="0"/>
        <v>70</v>
      </c>
      <c r="F21" s="72">
        <v>0</v>
      </c>
      <c r="G21" s="60">
        <v>70</v>
      </c>
    </row>
    <row r="22" spans="1:7" ht="20.100000000000001" customHeight="1">
      <c r="A22" s="59" t="s">
        <v>488</v>
      </c>
      <c r="B22" s="71" t="s">
        <v>101</v>
      </c>
      <c r="C22" s="77" t="s">
        <v>83</v>
      </c>
      <c r="D22" s="59" t="s">
        <v>490</v>
      </c>
      <c r="E22" s="72">
        <f t="shared" si="0"/>
        <v>5</v>
      </c>
      <c r="F22" s="72">
        <v>0</v>
      </c>
      <c r="G22" s="60">
        <v>5</v>
      </c>
    </row>
    <row r="23" spans="1:7" ht="20.100000000000001" customHeight="1">
      <c r="A23" s="59" t="s">
        <v>488</v>
      </c>
      <c r="B23" s="71" t="s">
        <v>152</v>
      </c>
      <c r="C23" s="77" t="s">
        <v>83</v>
      </c>
      <c r="D23" s="59" t="s">
        <v>491</v>
      </c>
      <c r="E23" s="72">
        <f t="shared" si="0"/>
        <v>5</v>
      </c>
      <c r="F23" s="72">
        <v>0</v>
      </c>
      <c r="G23" s="60">
        <v>5</v>
      </c>
    </row>
    <row r="24" spans="1:7" ht="20.100000000000001" customHeight="1">
      <c r="A24" s="59" t="s">
        <v>488</v>
      </c>
      <c r="B24" s="71" t="s">
        <v>90</v>
      </c>
      <c r="C24" s="77" t="s">
        <v>83</v>
      </c>
      <c r="D24" s="59" t="s">
        <v>492</v>
      </c>
      <c r="E24" s="72">
        <f t="shared" si="0"/>
        <v>10</v>
      </c>
      <c r="F24" s="72">
        <v>0</v>
      </c>
      <c r="G24" s="60">
        <v>10</v>
      </c>
    </row>
    <row r="25" spans="1:7" ht="20.100000000000001" customHeight="1">
      <c r="A25" s="59" t="s">
        <v>488</v>
      </c>
      <c r="B25" s="71" t="s">
        <v>123</v>
      </c>
      <c r="C25" s="77" t="s">
        <v>83</v>
      </c>
      <c r="D25" s="59" t="s">
        <v>493</v>
      </c>
      <c r="E25" s="72">
        <f t="shared" si="0"/>
        <v>40</v>
      </c>
      <c r="F25" s="72">
        <v>0</v>
      </c>
      <c r="G25" s="60">
        <v>40</v>
      </c>
    </row>
    <row r="26" spans="1:7" ht="20.100000000000001" customHeight="1">
      <c r="A26" s="59" t="s">
        <v>488</v>
      </c>
      <c r="B26" s="71" t="s">
        <v>324</v>
      </c>
      <c r="C26" s="77" t="s">
        <v>83</v>
      </c>
      <c r="D26" s="59" t="s">
        <v>494</v>
      </c>
      <c r="E26" s="72">
        <f t="shared" si="0"/>
        <v>35</v>
      </c>
      <c r="F26" s="72">
        <v>0</v>
      </c>
      <c r="G26" s="60">
        <v>35</v>
      </c>
    </row>
    <row r="27" spans="1:7" ht="20.100000000000001" customHeight="1">
      <c r="A27" s="59" t="s">
        <v>488</v>
      </c>
      <c r="B27" s="71" t="s">
        <v>104</v>
      </c>
      <c r="C27" s="77" t="s">
        <v>83</v>
      </c>
      <c r="D27" s="59" t="s">
        <v>495</v>
      </c>
      <c r="E27" s="72">
        <f t="shared" si="0"/>
        <v>666</v>
      </c>
      <c r="F27" s="72">
        <v>0</v>
      </c>
      <c r="G27" s="60">
        <v>666</v>
      </c>
    </row>
    <row r="28" spans="1:7" ht="20.100000000000001" customHeight="1">
      <c r="A28" s="59" t="s">
        <v>488</v>
      </c>
      <c r="B28" s="71" t="s">
        <v>96</v>
      </c>
      <c r="C28" s="77" t="s">
        <v>83</v>
      </c>
      <c r="D28" s="59" t="s">
        <v>496</v>
      </c>
      <c r="E28" s="72">
        <f t="shared" si="0"/>
        <v>562</v>
      </c>
      <c r="F28" s="72">
        <v>0</v>
      </c>
      <c r="G28" s="60">
        <v>562</v>
      </c>
    </row>
    <row r="29" spans="1:7" ht="20.100000000000001" customHeight="1">
      <c r="A29" s="59" t="s">
        <v>488</v>
      </c>
      <c r="B29" s="71" t="s">
        <v>484</v>
      </c>
      <c r="C29" s="77" t="s">
        <v>83</v>
      </c>
      <c r="D29" s="59" t="s">
        <v>497</v>
      </c>
      <c r="E29" s="72">
        <f t="shared" si="0"/>
        <v>100</v>
      </c>
      <c r="F29" s="72">
        <v>0</v>
      </c>
      <c r="G29" s="60">
        <v>100</v>
      </c>
    </row>
    <row r="30" spans="1:7" ht="20.100000000000001" customHeight="1">
      <c r="A30" s="59" t="s">
        <v>488</v>
      </c>
      <c r="B30" s="71" t="s">
        <v>486</v>
      </c>
      <c r="C30" s="77" t="s">
        <v>83</v>
      </c>
      <c r="D30" s="59" t="s">
        <v>498</v>
      </c>
      <c r="E30" s="72">
        <f t="shared" si="0"/>
        <v>60</v>
      </c>
      <c r="F30" s="72">
        <v>0</v>
      </c>
      <c r="G30" s="60">
        <v>60</v>
      </c>
    </row>
    <row r="31" spans="1:7" ht="20.100000000000001" customHeight="1">
      <c r="A31" s="59" t="s">
        <v>488</v>
      </c>
      <c r="B31" s="71" t="s">
        <v>171</v>
      </c>
      <c r="C31" s="77" t="s">
        <v>83</v>
      </c>
      <c r="D31" s="59" t="s">
        <v>499</v>
      </c>
      <c r="E31" s="72">
        <f t="shared" si="0"/>
        <v>3</v>
      </c>
      <c r="F31" s="72">
        <v>0</v>
      </c>
      <c r="G31" s="60">
        <v>3</v>
      </c>
    </row>
    <row r="32" spans="1:7" ht="20.100000000000001" customHeight="1">
      <c r="A32" s="59" t="s">
        <v>488</v>
      </c>
      <c r="B32" s="71" t="s">
        <v>500</v>
      </c>
      <c r="C32" s="77" t="s">
        <v>83</v>
      </c>
      <c r="D32" s="59" t="s">
        <v>320</v>
      </c>
      <c r="E32" s="72">
        <f t="shared" si="0"/>
        <v>233</v>
      </c>
      <c r="F32" s="72">
        <v>0</v>
      </c>
      <c r="G32" s="60">
        <v>233</v>
      </c>
    </row>
    <row r="33" spans="1:7" ht="20.100000000000001" customHeight="1">
      <c r="A33" s="59" t="s">
        <v>488</v>
      </c>
      <c r="B33" s="71" t="s">
        <v>501</v>
      </c>
      <c r="C33" s="77" t="s">
        <v>83</v>
      </c>
      <c r="D33" s="59" t="s">
        <v>321</v>
      </c>
      <c r="E33" s="72">
        <f t="shared" si="0"/>
        <v>628</v>
      </c>
      <c r="F33" s="72">
        <v>0</v>
      </c>
      <c r="G33" s="60">
        <v>628</v>
      </c>
    </row>
    <row r="34" spans="1:7" ht="20.100000000000001" customHeight="1">
      <c r="A34" s="59" t="s">
        <v>488</v>
      </c>
      <c r="B34" s="71" t="s">
        <v>502</v>
      </c>
      <c r="C34" s="77" t="s">
        <v>83</v>
      </c>
      <c r="D34" s="59" t="s">
        <v>323</v>
      </c>
      <c r="E34" s="72">
        <f t="shared" si="0"/>
        <v>17.73</v>
      </c>
      <c r="F34" s="72">
        <v>0</v>
      </c>
      <c r="G34" s="60">
        <v>17.73</v>
      </c>
    </row>
    <row r="35" spans="1:7" ht="20.100000000000001" customHeight="1">
      <c r="A35" s="59" t="s">
        <v>488</v>
      </c>
      <c r="B35" s="71" t="s">
        <v>113</v>
      </c>
      <c r="C35" s="77" t="s">
        <v>83</v>
      </c>
      <c r="D35" s="59" t="s">
        <v>503</v>
      </c>
      <c r="E35" s="72">
        <f t="shared" si="0"/>
        <v>40</v>
      </c>
      <c r="F35" s="72">
        <v>0</v>
      </c>
      <c r="G35" s="60">
        <v>40</v>
      </c>
    </row>
    <row r="36" spans="1:7" ht="20.100000000000001" customHeight="1">
      <c r="A36" s="59" t="s">
        <v>488</v>
      </c>
      <c r="B36" s="71" t="s">
        <v>504</v>
      </c>
      <c r="C36" s="77" t="s">
        <v>83</v>
      </c>
      <c r="D36" s="59" t="s">
        <v>505</v>
      </c>
      <c r="E36" s="72">
        <f t="shared" si="0"/>
        <v>68.47</v>
      </c>
      <c r="F36" s="72">
        <v>0</v>
      </c>
      <c r="G36" s="60">
        <v>68.47</v>
      </c>
    </row>
    <row r="37" spans="1:7" ht="20.100000000000001" customHeight="1">
      <c r="A37" s="59" t="s">
        <v>488</v>
      </c>
      <c r="B37" s="71" t="s">
        <v>506</v>
      </c>
      <c r="C37" s="77" t="s">
        <v>83</v>
      </c>
      <c r="D37" s="59" t="s">
        <v>507</v>
      </c>
      <c r="E37" s="72">
        <f t="shared" si="0"/>
        <v>39.26</v>
      </c>
      <c r="F37" s="72">
        <v>0</v>
      </c>
      <c r="G37" s="60">
        <v>39.26</v>
      </c>
    </row>
    <row r="38" spans="1:7" ht="20.100000000000001" customHeight="1">
      <c r="A38" s="59" t="s">
        <v>488</v>
      </c>
      <c r="B38" s="71" t="s">
        <v>508</v>
      </c>
      <c r="C38" s="77" t="s">
        <v>83</v>
      </c>
      <c r="D38" s="59" t="s">
        <v>326</v>
      </c>
      <c r="E38" s="72">
        <f t="shared" si="0"/>
        <v>166</v>
      </c>
      <c r="F38" s="72">
        <v>0</v>
      </c>
      <c r="G38" s="60">
        <v>166</v>
      </c>
    </row>
    <row r="39" spans="1:7" ht="20.100000000000001" customHeight="1">
      <c r="A39" s="59" t="s">
        <v>488</v>
      </c>
      <c r="B39" s="71" t="s">
        <v>509</v>
      </c>
      <c r="C39" s="77" t="s">
        <v>83</v>
      </c>
      <c r="D39" s="59" t="s">
        <v>510</v>
      </c>
      <c r="E39" s="72">
        <f t="shared" si="0"/>
        <v>284.76</v>
      </c>
      <c r="F39" s="72">
        <v>0</v>
      </c>
      <c r="G39" s="60">
        <v>284.76</v>
      </c>
    </row>
    <row r="40" spans="1:7" ht="20.100000000000001" customHeight="1">
      <c r="A40" s="59" t="s">
        <v>488</v>
      </c>
      <c r="B40" s="71" t="s">
        <v>82</v>
      </c>
      <c r="C40" s="77" t="s">
        <v>83</v>
      </c>
      <c r="D40" s="59" t="s">
        <v>328</v>
      </c>
      <c r="E40" s="72">
        <f t="shared" si="0"/>
        <v>277.70999999999998</v>
      </c>
      <c r="F40" s="72">
        <v>0</v>
      </c>
      <c r="G40" s="60">
        <v>277.70999999999998</v>
      </c>
    </row>
    <row r="41" spans="1:7" ht="20.100000000000001" customHeight="1">
      <c r="A41" s="59" t="s">
        <v>36</v>
      </c>
      <c r="B41" s="71" t="s">
        <v>36</v>
      </c>
      <c r="C41" s="77" t="s">
        <v>36</v>
      </c>
      <c r="D41" s="59" t="s">
        <v>333</v>
      </c>
      <c r="E41" s="72">
        <f t="shared" si="0"/>
        <v>383.58</v>
      </c>
      <c r="F41" s="72">
        <v>383.58</v>
      </c>
      <c r="G41" s="60">
        <v>0</v>
      </c>
    </row>
    <row r="42" spans="1:7" ht="20.100000000000001" customHeight="1">
      <c r="A42" s="59" t="s">
        <v>511</v>
      </c>
      <c r="B42" s="71" t="s">
        <v>91</v>
      </c>
      <c r="C42" s="77" t="s">
        <v>83</v>
      </c>
      <c r="D42" s="59" t="s">
        <v>512</v>
      </c>
      <c r="E42" s="72">
        <f t="shared" si="0"/>
        <v>350.25</v>
      </c>
      <c r="F42" s="72">
        <v>350.25</v>
      </c>
      <c r="G42" s="60">
        <v>0</v>
      </c>
    </row>
    <row r="43" spans="1:7" ht="20.100000000000001" customHeight="1">
      <c r="A43" s="59" t="s">
        <v>511</v>
      </c>
      <c r="B43" s="71" t="s">
        <v>90</v>
      </c>
      <c r="C43" s="77" t="s">
        <v>83</v>
      </c>
      <c r="D43" s="59" t="s">
        <v>513</v>
      </c>
      <c r="E43" s="72">
        <f t="shared" si="0"/>
        <v>1.01</v>
      </c>
      <c r="F43" s="72">
        <v>1.01</v>
      </c>
      <c r="G43" s="60">
        <v>0</v>
      </c>
    </row>
    <row r="44" spans="1:7" ht="20.100000000000001" customHeight="1">
      <c r="A44" s="59" t="s">
        <v>511</v>
      </c>
      <c r="B44" s="71" t="s">
        <v>104</v>
      </c>
      <c r="C44" s="77" t="s">
        <v>83</v>
      </c>
      <c r="D44" s="59" t="s">
        <v>514</v>
      </c>
      <c r="E44" s="72">
        <f t="shared" si="0"/>
        <v>0.3</v>
      </c>
      <c r="F44" s="72">
        <v>0.3</v>
      </c>
      <c r="G44" s="60">
        <v>0</v>
      </c>
    </row>
    <row r="45" spans="1:7" ht="20.100000000000001" customHeight="1">
      <c r="A45" s="59" t="s">
        <v>511</v>
      </c>
      <c r="B45" s="71" t="s">
        <v>82</v>
      </c>
      <c r="C45" s="77" t="s">
        <v>83</v>
      </c>
      <c r="D45" s="59" t="s">
        <v>515</v>
      </c>
      <c r="E45" s="72">
        <f t="shared" si="0"/>
        <v>32.020000000000003</v>
      </c>
      <c r="F45" s="72">
        <v>32.020000000000003</v>
      </c>
      <c r="G45" s="60">
        <v>0</v>
      </c>
    </row>
    <row r="46" spans="1:7" ht="20.100000000000001" customHeight="1">
      <c r="A46" s="59" t="s">
        <v>36</v>
      </c>
      <c r="B46" s="71" t="s">
        <v>36</v>
      </c>
      <c r="C46" s="77" t="s">
        <v>36</v>
      </c>
      <c r="D46" s="59" t="s">
        <v>110</v>
      </c>
      <c r="E46" s="72">
        <f t="shared" si="0"/>
        <v>3842.06</v>
      </c>
      <c r="F46" s="72">
        <v>2654.67</v>
      </c>
      <c r="G46" s="60">
        <v>1187.3900000000001</v>
      </c>
    </row>
    <row r="47" spans="1:7" ht="20.100000000000001" customHeight="1">
      <c r="A47" s="59" t="s">
        <v>36</v>
      </c>
      <c r="B47" s="71" t="s">
        <v>36</v>
      </c>
      <c r="C47" s="77" t="s">
        <v>36</v>
      </c>
      <c r="D47" s="59" t="s">
        <v>111</v>
      </c>
      <c r="E47" s="72">
        <f t="shared" si="0"/>
        <v>493.67</v>
      </c>
      <c r="F47" s="72">
        <v>366.84</v>
      </c>
      <c r="G47" s="60">
        <v>126.83</v>
      </c>
    </row>
    <row r="48" spans="1:7" ht="20.100000000000001" customHeight="1">
      <c r="A48" s="59" t="s">
        <v>36</v>
      </c>
      <c r="B48" s="71" t="s">
        <v>36</v>
      </c>
      <c r="C48" s="77" t="s">
        <v>36</v>
      </c>
      <c r="D48" s="59" t="s">
        <v>476</v>
      </c>
      <c r="E48" s="72">
        <f t="shared" si="0"/>
        <v>352.8</v>
      </c>
      <c r="F48" s="72">
        <v>352.8</v>
      </c>
      <c r="G48" s="60">
        <v>0</v>
      </c>
    </row>
    <row r="49" spans="1:7" ht="20.100000000000001" customHeight="1">
      <c r="A49" s="59" t="s">
        <v>477</v>
      </c>
      <c r="B49" s="71" t="s">
        <v>91</v>
      </c>
      <c r="C49" s="77" t="s">
        <v>112</v>
      </c>
      <c r="D49" s="59" t="s">
        <v>478</v>
      </c>
      <c r="E49" s="72">
        <f t="shared" si="0"/>
        <v>112.28</v>
      </c>
      <c r="F49" s="72">
        <v>112.28</v>
      </c>
      <c r="G49" s="60">
        <v>0</v>
      </c>
    </row>
    <row r="50" spans="1:7" ht="20.100000000000001" customHeight="1">
      <c r="A50" s="59" t="s">
        <v>477</v>
      </c>
      <c r="B50" s="71" t="s">
        <v>101</v>
      </c>
      <c r="C50" s="77" t="s">
        <v>112</v>
      </c>
      <c r="D50" s="59" t="s">
        <v>479</v>
      </c>
      <c r="E50" s="72">
        <f t="shared" si="0"/>
        <v>120.25</v>
      </c>
      <c r="F50" s="72">
        <v>120.25</v>
      </c>
      <c r="G50" s="60">
        <v>0</v>
      </c>
    </row>
    <row r="51" spans="1:7" ht="20.100000000000001" customHeight="1">
      <c r="A51" s="59" t="s">
        <v>477</v>
      </c>
      <c r="B51" s="71" t="s">
        <v>87</v>
      </c>
      <c r="C51" s="77" t="s">
        <v>112</v>
      </c>
      <c r="D51" s="59" t="s">
        <v>480</v>
      </c>
      <c r="E51" s="72">
        <f t="shared" si="0"/>
        <v>9.36</v>
      </c>
      <c r="F51" s="72">
        <v>9.36</v>
      </c>
      <c r="G51" s="60">
        <v>0</v>
      </c>
    </row>
    <row r="52" spans="1:7" ht="20.100000000000001" customHeight="1">
      <c r="A52" s="59" t="s">
        <v>477</v>
      </c>
      <c r="B52" s="71" t="s">
        <v>86</v>
      </c>
      <c r="C52" s="77" t="s">
        <v>112</v>
      </c>
      <c r="D52" s="59" t="s">
        <v>481</v>
      </c>
      <c r="E52" s="72">
        <f t="shared" si="0"/>
        <v>35.229999999999997</v>
      </c>
      <c r="F52" s="72">
        <v>35.229999999999997</v>
      </c>
      <c r="G52" s="60">
        <v>0</v>
      </c>
    </row>
    <row r="53" spans="1:7" ht="20.100000000000001" customHeight="1">
      <c r="A53" s="59" t="s">
        <v>477</v>
      </c>
      <c r="B53" s="71" t="s">
        <v>127</v>
      </c>
      <c r="C53" s="77" t="s">
        <v>112</v>
      </c>
      <c r="D53" s="59" t="s">
        <v>482</v>
      </c>
      <c r="E53" s="72">
        <f t="shared" si="0"/>
        <v>27.22</v>
      </c>
      <c r="F53" s="72">
        <v>27.22</v>
      </c>
      <c r="G53" s="60">
        <v>0</v>
      </c>
    </row>
    <row r="54" spans="1:7" ht="20.100000000000001" customHeight="1">
      <c r="A54" s="59" t="s">
        <v>477</v>
      </c>
      <c r="B54" s="71" t="s">
        <v>96</v>
      </c>
      <c r="C54" s="77" t="s">
        <v>112</v>
      </c>
      <c r="D54" s="59" t="s">
        <v>483</v>
      </c>
      <c r="E54" s="72">
        <f t="shared" si="0"/>
        <v>9.02</v>
      </c>
      <c r="F54" s="72">
        <v>9.02</v>
      </c>
      <c r="G54" s="60">
        <v>0</v>
      </c>
    </row>
    <row r="55" spans="1:7" ht="20.100000000000001" customHeight="1">
      <c r="A55" s="59" t="s">
        <v>477</v>
      </c>
      <c r="B55" s="71" t="s">
        <v>486</v>
      </c>
      <c r="C55" s="77" t="s">
        <v>112</v>
      </c>
      <c r="D55" s="59" t="s">
        <v>315</v>
      </c>
      <c r="E55" s="72">
        <f t="shared" si="0"/>
        <v>36.299999999999997</v>
      </c>
      <c r="F55" s="72">
        <v>36.299999999999997</v>
      </c>
      <c r="G55" s="60">
        <v>0</v>
      </c>
    </row>
    <row r="56" spans="1:7" ht="20.100000000000001" customHeight="1">
      <c r="A56" s="59" t="s">
        <v>477</v>
      </c>
      <c r="B56" s="71" t="s">
        <v>82</v>
      </c>
      <c r="C56" s="77" t="s">
        <v>112</v>
      </c>
      <c r="D56" s="59" t="s">
        <v>316</v>
      </c>
      <c r="E56" s="72">
        <f t="shared" si="0"/>
        <v>3.14</v>
      </c>
      <c r="F56" s="72">
        <v>3.14</v>
      </c>
      <c r="G56" s="60">
        <v>0</v>
      </c>
    </row>
    <row r="57" spans="1:7" ht="20.100000000000001" customHeight="1">
      <c r="A57" s="59" t="s">
        <v>36</v>
      </c>
      <c r="B57" s="71" t="s">
        <v>36</v>
      </c>
      <c r="C57" s="77" t="s">
        <v>36</v>
      </c>
      <c r="D57" s="59" t="s">
        <v>487</v>
      </c>
      <c r="E57" s="72">
        <f t="shared" si="0"/>
        <v>126.83</v>
      </c>
      <c r="F57" s="72">
        <v>0</v>
      </c>
      <c r="G57" s="60">
        <v>126.83</v>
      </c>
    </row>
    <row r="58" spans="1:7" ht="20.100000000000001" customHeight="1">
      <c r="A58" s="59" t="s">
        <v>488</v>
      </c>
      <c r="B58" s="71" t="s">
        <v>91</v>
      </c>
      <c r="C58" s="77" t="s">
        <v>112</v>
      </c>
      <c r="D58" s="59" t="s">
        <v>489</v>
      </c>
      <c r="E58" s="72">
        <f t="shared" si="0"/>
        <v>10</v>
      </c>
      <c r="F58" s="72">
        <v>0</v>
      </c>
      <c r="G58" s="60">
        <v>10</v>
      </c>
    </row>
    <row r="59" spans="1:7" ht="20.100000000000001" customHeight="1">
      <c r="A59" s="59" t="s">
        <v>488</v>
      </c>
      <c r="B59" s="71" t="s">
        <v>101</v>
      </c>
      <c r="C59" s="77" t="s">
        <v>112</v>
      </c>
      <c r="D59" s="59" t="s">
        <v>490</v>
      </c>
      <c r="E59" s="72">
        <f t="shared" si="0"/>
        <v>0.66</v>
      </c>
      <c r="F59" s="72">
        <v>0</v>
      </c>
      <c r="G59" s="60">
        <v>0.66</v>
      </c>
    </row>
    <row r="60" spans="1:7" ht="20.100000000000001" customHeight="1">
      <c r="A60" s="59" t="s">
        <v>488</v>
      </c>
      <c r="B60" s="71" t="s">
        <v>90</v>
      </c>
      <c r="C60" s="77" t="s">
        <v>112</v>
      </c>
      <c r="D60" s="59" t="s">
        <v>492</v>
      </c>
      <c r="E60" s="72">
        <f t="shared" si="0"/>
        <v>3</v>
      </c>
      <c r="F60" s="72">
        <v>0</v>
      </c>
      <c r="G60" s="60">
        <v>3</v>
      </c>
    </row>
    <row r="61" spans="1:7" ht="20.100000000000001" customHeight="1">
      <c r="A61" s="59" t="s">
        <v>488</v>
      </c>
      <c r="B61" s="71" t="s">
        <v>123</v>
      </c>
      <c r="C61" s="77" t="s">
        <v>112</v>
      </c>
      <c r="D61" s="59" t="s">
        <v>493</v>
      </c>
      <c r="E61" s="72">
        <f t="shared" si="0"/>
        <v>6</v>
      </c>
      <c r="F61" s="72">
        <v>0</v>
      </c>
      <c r="G61" s="60">
        <v>6</v>
      </c>
    </row>
    <row r="62" spans="1:7" ht="20.100000000000001" customHeight="1">
      <c r="A62" s="59" t="s">
        <v>488</v>
      </c>
      <c r="B62" s="71" t="s">
        <v>324</v>
      </c>
      <c r="C62" s="77" t="s">
        <v>112</v>
      </c>
      <c r="D62" s="59" t="s">
        <v>494</v>
      </c>
      <c r="E62" s="72">
        <f t="shared" si="0"/>
        <v>1.6</v>
      </c>
      <c r="F62" s="72">
        <v>0</v>
      </c>
      <c r="G62" s="60">
        <v>1.6</v>
      </c>
    </row>
    <row r="63" spans="1:7" ht="20.100000000000001" customHeight="1">
      <c r="A63" s="59" t="s">
        <v>488</v>
      </c>
      <c r="B63" s="71" t="s">
        <v>104</v>
      </c>
      <c r="C63" s="77" t="s">
        <v>112</v>
      </c>
      <c r="D63" s="59" t="s">
        <v>495</v>
      </c>
      <c r="E63" s="72">
        <f t="shared" si="0"/>
        <v>4.0999999999999996</v>
      </c>
      <c r="F63" s="72">
        <v>0</v>
      </c>
      <c r="G63" s="60">
        <v>4.0999999999999996</v>
      </c>
    </row>
    <row r="64" spans="1:7" ht="20.100000000000001" customHeight="1">
      <c r="A64" s="59" t="s">
        <v>488</v>
      </c>
      <c r="B64" s="71" t="s">
        <v>96</v>
      </c>
      <c r="C64" s="77" t="s">
        <v>112</v>
      </c>
      <c r="D64" s="59" t="s">
        <v>496</v>
      </c>
      <c r="E64" s="72">
        <f t="shared" si="0"/>
        <v>20.14</v>
      </c>
      <c r="F64" s="72">
        <v>0</v>
      </c>
      <c r="G64" s="60">
        <v>20.14</v>
      </c>
    </row>
    <row r="65" spans="1:7" ht="20.100000000000001" customHeight="1">
      <c r="A65" s="59" t="s">
        <v>488</v>
      </c>
      <c r="B65" s="71" t="s">
        <v>486</v>
      </c>
      <c r="C65" s="77" t="s">
        <v>112</v>
      </c>
      <c r="D65" s="59" t="s">
        <v>498</v>
      </c>
      <c r="E65" s="72">
        <f t="shared" si="0"/>
        <v>2</v>
      </c>
      <c r="F65" s="72">
        <v>0</v>
      </c>
      <c r="G65" s="60">
        <v>2</v>
      </c>
    </row>
    <row r="66" spans="1:7" ht="20.100000000000001" customHeight="1">
      <c r="A66" s="59" t="s">
        <v>488</v>
      </c>
      <c r="B66" s="71" t="s">
        <v>500</v>
      </c>
      <c r="C66" s="77" t="s">
        <v>112</v>
      </c>
      <c r="D66" s="59" t="s">
        <v>320</v>
      </c>
      <c r="E66" s="72">
        <f t="shared" si="0"/>
        <v>9</v>
      </c>
      <c r="F66" s="72">
        <v>0</v>
      </c>
      <c r="G66" s="60">
        <v>9</v>
      </c>
    </row>
    <row r="67" spans="1:7" ht="20.100000000000001" customHeight="1">
      <c r="A67" s="59" t="s">
        <v>488</v>
      </c>
      <c r="B67" s="71" t="s">
        <v>501</v>
      </c>
      <c r="C67" s="77" t="s">
        <v>112</v>
      </c>
      <c r="D67" s="59" t="s">
        <v>321</v>
      </c>
      <c r="E67" s="72">
        <f t="shared" si="0"/>
        <v>10</v>
      </c>
      <c r="F67" s="72">
        <v>0</v>
      </c>
      <c r="G67" s="60">
        <v>10</v>
      </c>
    </row>
    <row r="68" spans="1:7" ht="20.100000000000001" customHeight="1">
      <c r="A68" s="59" t="s">
        <v>488</v>
      </c>
      <c r="B68" s="71" t="s">
        <v>502</v>
      </c>
      <c r="C68" s="77" t="s">
        <v>112</v>
      </c>
      <c r="D68" s="59" t="s">
        <v>323</v>
      </c>
      <c r="E68" s="72">
        <f t="shared" si="0"/>
        <v>1.3</v>
      </c>
      <c r="F68" s="72">
        <v>0</v>
      </c>
      <c r="G68" s="60">
        <v>1.3</v>
      </c>
    </row>
    <row r="69" spans="1:7" ht="20.100000000000001" customHeight="1">
      <c r="A69" s="59" t="s">
        <v>488</v>
      </c>
      <c r="B69" s="71" t="s">
        <v>113</v>
      </c>
      <c r="C69" s="77" t="s">
        <v>112</v>
      </c>
      <c r="D69" s="59" t="s">
        <v>503</v>
      </c>
      <c r="E69" s="72">
        <f t="shared" si="0"/>
        <v>1.5</v>
      </c>
      <c r="F69" s="72">
        <v>0</v>
      </c>
      <c r="G69" s="60">
        <v>1.5</v>
      </c>
    </row>
    <row r="70" spans="1:7" ht="20.100000000000001" customHeight="1">
      <c r="A70" s="59" t="s">
        <v>488</v>
      </c>
      <c r="B70" s="71" t="s">
        <v>504</v>
      </c>
      <c r="C70" s="77" t="s">
        <v>112</v>
      </c>
      <c r="D70" s="59" t="s">
        <v>505</v>
      </c>
      <c r="E70" s="72">
        <f t="shared" si="0"/>
        <v>6.05</v>
      </c>
      <c r="F70" s="72">
        <v>0</v>
      </c>
      <c r="G70" s="60">
        <v>6.05</v>
      </c>
    </row>
    <row r="71" spans="1:7" ht="20.100000000000001" customHeight="1">
      <c r="A71" s="59" t="s">
        <v>488</v>
      </c>
      <c r="B71" s="71" t="s">
        <v>506</v>
      </c>
      <c r="C71" s="77" t="s">
        <v>112</v>
      </c>
      <c r="D71" s="59" t="s">
        <v>507</v>
      </c>
      <c r="E71" s="72">
        <f t="shared" ref="E71:E134" si="1">SUM(F71:G71)</f>
        <v>3.26</v>
      </c>
      <c r="F71" s="72">
        <v>0</v>
      </c>
      <c r="G71" s="60">
        <v>3.26</v>
      </c>
    </row>
    <row r="72" spans="1:7" ht="20.100000000000001" customHeight="1">
      <c r="A72" s="59" t="s">
        <v>488</v>
      </c>
      <c r="B72" s="71" t="s">
        <v>508</v>
      </c>
      <c r="C72" s="77" t="s">
        <v>112</v>
      </c>
      <c r="D72" s="59" t="s">
        <v>326</v>
      </c>
      <c r="E72" s="72">
        <f t="shared" si="1"/>
        <v>5.2</v>
      </c>
      <c r="F72" s="72">
        <v>0</v>
      </c>
      <c r="G72" s="60">
        <v>5.2</v>
      </c>
    </row>
    <row r="73" spans="1:7" ht="20.100000000000001" customHeight="1">
      <c r="A73" s="59" t="s">
        <v>488</v>
      </c>
      <c r="B73" s="71" t="s">
        <v>509</v>
      </c>
      <c r="C73" s="77" t="s">
        <v>112</v>
      </c>
      <c r="D73" s="59" t="s">
        <v>510</v>
      </c>
      <c r="E73" s="72">
        <f t="shared" si="1"/>
        <v>21.9</v>
      </c>
      <c r="F73" s="72">
        <v>0</v>
      </c>
      <c r="G73" s="60">
        <v>21.9</v>
      </c>
    </row>
    <row r="74" spans="1:7" ht="20.100000000000001" customHeight="1">
      <c r="A74" s="59" t="s">
        <v>488</v>
      </c>
      <c r="B74" s="71" t="s">
        <v>82</v>
      </c>
      <c r="C74" s="77" t="s">
        <v>112</v>
      </c>
      <c r="D74" s="59" t="s">
        <v>328</v>
      </c>
      <c r="E74" s="72">
        <f t="shared" si="1"/>
        <v>21.12</v>
      </c>
      <c r="F74" s="72">
        <v>0</v>
      </c>
      <c r="G74" s="60">
        <v>21.12</v>
      </c>
    </row>
    <row r="75" spans="1:7" ht="20.100000000000001" customHeight="1">
      <c r="A75" s="59" t="s">
        <v>36</v>
      </c>
      <c r="B75" s="71" t="s">
        <v>36</v>
      </c>
      <c r="C75" s="77" t="s">
        <v>36</v>
      </c>
      <c r="D75" s="59" t="s">
        <v>333</v>
      </c>
      <c r="E75" s="72">
        <f t="shared" si="1"/>
        <v>14.04</v>
      </c>
      <c r="F75" s="72">
        <v>14.04</v>
      </c>
      <c r="G75" s="60">
        <v>0</v>
      </c>
    </row>
    <row r="76" spans="1:7" ht="20.100000000000001" customHeight="1">
      <c r="A76" s="59" t="s">
        <v>511</v>
      </c>
      <c r="B76" s="71" t="s">
        <v>91</v>
      </c>
      <c r="C76" s="77" t="s">
        <v>112</v>
      </c>
      <c r="D76" s="59" t="s">
        <v>512</v>
      </c>
      <c r="E76" s="72">
        <f t="shared" si="1"/>
        <v>12.84</v>
      </c>
      <c r="F76" s="72">
        <v>12.84</v>
      </c>
      <c r="G76" s="60">
        <v>0</v>
      </c>
    </row>
    <row r="77" spans="1:7" ht="20.100000000000001" customHeight="1">
      <c r="A77" s="59" t="s">
        <v>511</v>
      </c>
      <c r="B77" s="71" t="s">
        <v>104</v>
      </c>
      <c r="C77" s="77" t="s">
        <v>112</v>
      </c>
      <c r="D77" s="59" t="s">
        <v>514</v>
      </c>
      <c r="E77" s="72">
        <f t="shared" si="1"/>
        <v>0.05</v>
      </c>
      <c r="F77" s="72">
        <v>0.05</v>
      </c>
      <c r="G77" s="60">
        <v>0</v>
      </c>
    </row>
    <row r="78" spans="1:7" ht="20.100000000000001" customHeight="1">
      <c r="A78" s="59" t="s">
        <v>511</v>
      </c>
      <c r="B78" s="71" t="s">
        <v>82</v>
      </c>
      <c r="C78" s="77" t="s">
        <v>112</v>
      </c>
      <c r="D78" s="59" t="s">
        <v>515</v>
      </c>
      <c r="E78" s="72">
        <f t="shared" si="1"/>
        <v>1.1499999999999999</v>
      </c>
      <c r="F78" s="72">
        <v>1.1499999999999999</v>
      </c>
      <c r="G78" s="60">
        <v>0</v>
      </c>
    </row>
    <row r="79" spans="1:7" ht="20.100000000000001" customHeight="1">
      <c r="A79" s="59" t="s">
        <v>36</v>
      </c>
      <c r="B79" s="71" t="s">
        <v>36</v>
      </c>
      <c r="C79" s="77" t="s">
        <v>36</v>
      </c>
      <c r="D79" s="59" t="s">
        <v>115</v>
      </c>
      <c r="E79" s="72">
        <f t="shared" si="1"/>
        <v>293.27999999999997</v>
      </c>
      <c r="F79" s="72">
        <v>205.37</v>
      </c>
      <c r="G79" s="60">
        <v>87.91</v>
      </c>
    </row>
    <row r="80" spans="1:7" ht="20.100000000000001" customHeight="1">
      <c r="A80" s="59" t="s">
        <v>36</v>
      </c>
      <c r="B80" s="71" t="s">
        <v>36</v>
      </c>
      <c r="C80" s="77" t="s">
        <v>36</v>
      </c>
      <c r="D80" s="59" t="s">
        <v>476</v>
      </c>
      <c r="E80" s="72">
        <f t="shared" si="1"/>
        <v>205.36</v>
      </c>
      <c r="F80" s="72">
        <v>205.36</v>
      </c>
      <c r="G80" s="60">
        <v>0</v>
      </c>
    </row>
    <row r="81" spans="1:7" ht="20.100000000000001" customHeight="1">
      <c r="A81" s="59" t="s">
        <v>477</v>
      </c>
      <c r="B81" s="71" t="s">
        <v>91</v>
      </c>
      <c r="C81" s="77" t="s">
        <v>116</v>
      </c>
      <c r="D81" s="59" t="s">
        <v>478</v>
      </c>
      <c r="E81" s="72">
        <f t="shared" si="1"/>
        <v>71.16</v>
      </c>
      <c r="F81" s="72">
        <v>71.16</v>
      </c>
      <c r="G81" s="60">
        <v>0</v>
      </c>
    </row>
    <row r="82" spans="1:7" ht="20.100000000000001" customHeight="1">
      <c r="A82" s="59" t="s">
        <v>477</v>
      </c>
      <c r="B82" s="71" t="s">
        <v>101</v>
      </c>
      <c r="C82" s="77" t="s">
        <v>116</v>
      </c>
      <c r="D82" s="59" t="s">
        <v>479</v>
      </c>
      <c r="E82" s="72">
        <f t="shared" si="1"/>
        <v>61.76</v>
      </c>
      <c r="F82" s="72">
        <v>61.76</v>
      </c>
      <c r="G82" s="60">
        <v>0</v>
      </c>
    </row>
    <row r="83" spans="1:7" ht="20.100000000000001" customHeight="1">
      <c r="A83" s="59" t="s">
        <v>477</v>
      </c>
      <c r="B83" s="71" t="s">
        <v>87</v>
      </c>
      <c r="C83" s="77" t="s">
        <v>116</v>
      </c>
      <c r="D83" s="59" t="s">
        <v>480</v>
      </c>
      <c r="E83" s="72">
        <f t="shared" si="1"/>
        <v>5.93</v>
      </c>
      <c r="F83" s="72">
        <v>5.93</v>
      </c>
      <c r="G83" s="60">
        <v>0</v>
      </c>
    </row>
    <row r="84" spans="1:7" ht="20.100000000000001" customHeight="1">
      <c r="A84" s="59" t="s">
        <v>477</v>
      </c>
      <c r="B84" s="71" t="s">
        <v>86</v>
      </c>
      <c r="C84" s="77" t="s">
        <v>116</v>
      </c>
      <c r="D84" s="59" t="s">
        <v>481</v>
      </c>
      <c r="E84" s="72">
        <f t="shared" si="1"/>
        <v>21.34</v>
      </c>
      <c r="F84" s="72">
        <v>21.34</v>
      </c>
      <c r="G84" s="60">
        <v>0</v>
      </c>
    </row>
    <row r="85" spans="1:7" ht="20.100000000000001" customHeight="1">
      <c r="A85" s="59" t="s">
        <v>477</v>
      </c>
      <c r="B85" s="71" t="s">
        <v>127</v>
      </c>
      <c r="C85" s="77" t="s">
        <v>116</v>
      </c>
      <c r="D85" s="59" t="s">
        <v>482</v>
      </c>
      <c r="E85" s="72">
        <f t="shared" si="1"/>
        <v>16.43</v>
      </c>
      <c r="F85" s="72">
        <v>16.43</v>
      </c>
      <c r="G85" s="60">
        <v>0</v>
      </c>
    </row>
    <row r="86" spans="1:7" ht="20.100000000000001" customHeight="1">
      <c r="A86" s="59" t="s">
        <v>477</v>
      </c>
      <c r="B86" s="71" t="s">
        <v>96</v>
      </c>
      <c r="C86" s="77" t="s">
        <v>116</v>
      </c>
      <c r="D86" s="59" t="s">
        <v>483</v>
      </c>
      <c r="E86" s="72">
        <f t="shared" si="1"/>
        <v>4.97</v>
      </c>
      <c r="F86" s="72">
        <v>4.97</v>
      </c>
      <c r="G86" s="60">
        <v>0</v>
      </c>
    </row>
    <row r="87" spans="1:7" ht="20.100000000000001" customHeight="1">
      <c r="A87" s="59" t="s">
        <v>477</v>
      </c>
      <c r="B87" s="71" t="s">
        <v>486</v>
      </c>
      <c r="C87" s="77" t="s">
        <v>116</v>
      </c>
      <c r="D87" s="59" t="s">
        <v>315</v>
      </c>
      <c r="E87" s="72">
        <f t="shared" si="1"/>
        <v>21.9</v>
      </c>
      <c r="F87" s="72">
        <v>21.9</v>
      </c>
      <c r="G87" s="60">
        <v>0</v>
      </c>
    </row>
    <row r="88" spans="1:7" ht="20.100000000000001" customHeight="1">
      <c r="A88" s="59" t="s">
        <v>477</v>
      </c>
      <c r="B88" s="71" t="s">
        <v>82</v>
      </c>
      <c r="C88" s="77" t="s">
        <v>116</v>
      </c>
      <c r="D88" s="59" t="s">
        <v>316</v>
      </c>
      <c r="E88" s="72">
        <f t="shared" si="1"/>
        <v>1.87</v>
      </c>
      <c r="F88" s="72">
        <v>1.87</v>
      </c>
      <c r="G88" s="60">
        <v>0</v>
      </c>
    </row>
    <row r="89" spans="1:7" ht="20.100000000000001" customHeight="1">
      <c r="A89" s="59" t="s">
        <v>36</v>
      </c>
      <c r="B89" s="71" t="s">
        <v>36</v>
      </c>
      <c r="C89" s="77" t="s">
        <v>36</v>
      </c>
      <c r="D89" s="59" t="s">
        <v>487</v>
      </c>
      <c r="E89" s="72">
        <f t="shared" si="1"/>
        <v>87.91</v>
      </c>
      <c r="F89" s="72">
        <v>0</v>
      </c>
      <c r="G89" s="60">
        <v>87.91</v>
      </c>
    </row>
    <row r="90" spans="1:7" ht="20.100000000000001" customHeight="1">
      <c r="A90" s="59" t="s">
        <v>488</v>
      </c>
      <c r="B90" s="71" t="s">
        <v>91</v>
      </c>
      <c r="C90" s="77" t="s">
        <v>116</v>
      </c>
      <c r="D90" s="59" t="s">
        <v>489</v>
      </c>
      <c r="E90" s="72">
        <f t="shared" si="1"/>
        <v>5</v>
      </c>
      <c r="F90" s="72">
        <v>0</v>
      </c>
      <c r="G90" s="60">
        <v>5</v>
      </c>
    </row>
    <row r="91" spans="1:7" ht="20.100000000000001" customHeight="1">
      <c r="A91" s="59" t="s">
        <v>488</v>
      </c>
      <c r="B91" s="71" t="s">
        <v>101</v>
      </c>
      <c r="C91" s="77" t="s">
        <v>116</v>
      </c>
      <c r="D91" s="59" t="s">
        <v>490</v>
      </c>
      <c r="E91" s="72">
        <f t="shared" si="1"/>
        <v>5</v>
      </c>
      <c r="F91" s="72">
        <v>0</v>
      </c>
      <c r="G91" s="60">
        <v>5</v>
      </c>
    </row>
    <row r="92" spans="1:7" ht="20.100000000000001" customHeight="1">
      <c r="A92" s="59" t="s">
        <v>488</v>
      </c>
      <c r="B92" s="71" t="s">
        <v>87</v>
      </c>
      <c r="C92" s="77" t="s">
        <v>116</v>
      </c>
      <c r="D92" s="59" t="s">
        <v>516</v>
      </c>
      <c r="E92" s="72">
        <f t="shared" si="1"/>
        <v>2</v>
      </c>
      <c r="F92" s="72">
        <v>0</v>
      </c>
      <c r="G92" s="60">
        <v>2</v>
      </c>
    </row>
    <row r="93" spans="1:7" ht="20.100000000000001" customHeight="1">
      <c r="A93" s="59" t="s">
        <v>488</v>
      </c>
      <c r="B93" s="71" t="s">
        <v>123</v>
      </c>
      <c r="C93" s="77" t="s">
        <v>116</v>
      </c>
      <c r="D93" s="59" t="s">
        <v>493</v>
      </c>
      <c r="E93" s="72">
        <f t="shared" si="1"/>
        <v>3</v>
      </c>
      <c r="F93" s="72">
        <v>0</v>
      </c>
      <c r="G93" s="60">
        <v>3</v>
      </c>
    </row>
    <row r="94" spans="1:7" ht="20.100000000000001" customHeight="1">
      <c r="A94" s="59" t="s">
        <v>488</v>
      </c>
      <c r="B94" s="71" t="s">
        <v>324</v>
      </c>
      <c r="C94" s="77" t="s">
        <v>116</v>
      </c>
      <c r="D94" s="59" t="s">
        <v>494</v>
      </c>
      <c r="E94" s="72">
        <f t="shared" si="1"/>
        <v>8.82</v>
      </c>
      <c r="F94" s="72">
        <v>0</v>
      </c>
      <c r="G94" s="60">
        <v>8.82</v>
      </c>
    </row>
    <row r="95" spans="1:7" ht="20.100000000000001" customHeight="1">
      <c r="A95" s="59" t="s">
        <v>488</v>
      </c>
      <c r="B95" s="71" t="s">
        <v>104</v>
      </c>
      <c r="C95" s="77" t="s">
        <v>116</v>
      </c>
      <c r="D95" s="59" t="s">
        <v>495</v>
      </c>
      <c r="E95" s="72">
        <f t="shared" si="1"/>
        <v>3</v>
      </c>
      <c r="F95" s="72">
        <v>0</v>
      </c>
      <c r="G95" s="60">
        <v>3</v>
      </c>
    </row>
    <row r="96" spans="1:7" ht="20.100000000000001" customHeight="1">
      <c r="A96" s="59" t="s">
        <v>488</v>
      </c>
      <c r="B96" s="71" t="s">
        <v>96</v>
      </c>
      <c r="C96" s="77" t="s">
        <v>116</v>
      </c>
      <c r="D96" s="59" t="s">
        <v>496</v>
      </c>
      <c r="E96" s="72">
        <f t="shared" si="1"/>
        <v>16</v>
      </c>
      <c r="F96" s="72">
        <v>0</v>
      </c>
      <c r="G96" s="60">
        <v>16</v>
      </c>
    </row>
    <row r="97" spans="1:7" ht="20.100000000000001" customHeight="1">
      <c r="A97" s="59" t="s">
        <v>488</v>
      </c>
      <c r="B97" s="71" t="s">
        <v>171</v>
      </c>
      <c r="C97" s="77" t="s">
        <v>116</v>
      </c>
      <c r="D97" s="59" t="s">
        <v>499</v>
      </c>
      <c r="E97" s="72">
        <f t="shared" si="1"/>
        <v>1</v>
      </c>
      <c r="F97" s="72">
        <v>0</v>
      </c>
      <c r="G97" s="60">
        <v>1</v>
      </c>
    </row>
    <row r="98" spans="1:7" ht="20.100000000000001" customHeight="1">
      <c r="A98" s="59" t="s">
        <v>488</v>
      </c>
      <c r="B98" s="71" t="s">
        <v>500</v>
      </c>
      <c r="C98" s="77" t="s">
        <v>116</v>
      </c>
      <c r="D98" s="59" t="s">
        <v>320</v>
      </c>
      <c r="E98" s="72">
        <f t="shared" si="1"/>
        <v>3</v>
      </c>
      <c r="F98" s="72">
        <v>0</v>
      </c>
      <c r="G98" s="60">
        <v>3</v>
      </c>
    </row>
    <row r="99" spans="1:7" ht="20.100000000000001" customHeight="1">
      <c r="A99" s="59" t="s">
        <v>488</v>
      </c>
      <c r="B99" s="71" t="s">
        <v>501</v>
      </c>
      <c r="C99" s="77" t="s">
        <v>116</v>
      </c>
      <c r="D99" s="59" t="s">
        <v>321</v>
      </c>
      <c r="E99" s="72">
        <f t="shared" si="1"/>
        <v>13</v>
      </c>
      <c r="F99" s="72">
        <v>0</v>
      </c>
      <c r="G99" s="60">
        <v>13</v>
      </c>
    </row>
    <row r="100" spans="1:7" ht="20.100000000000001" customHeight="1">
      <c r="A100" s="59" t="s">
        <v>488</v>
      </c>
      <c r="B100" s="71" t="s">
        <v>502</v>
      </c>
      <c r="C100" s="77" t="s">
        <v>116</v>
      </c>
      <c r="D100" s="59" t="s">
        <v>323</v>
      </c>
      <c r="E100" s="72">
        <f t="shared" si="1"/>
        <v>0.5</v>
      </c>
      <c r="F100" s="72">
        <v>0</v>
      </c>
      <c r="G100" s="60">
        <v>0.5</v>
      </c>
    </row>
    <row r="101" spans="1:7" ht="20.100000000000001" customHeight="1">
      <c r="A101" s="59" t="s">
        <v>488</v>
      </c>
      <c r="B101" s="71" t="s">
        <v>504</v>
      </c>
      <c r="C101" s="77" t="s">
        <v>116</v>
      </c>
      <c r="D101" s="59" t="s">
        <v>505</v>
      </c>
      <c r="E101" s="72">
        <f t="shared" si="1"/>
        <v>3.65</v>
      </c>
      <c r="F101" s="72">
        <v>0</v>
      </c>
      <c r="G101" s="60">
        <v>3.65</v>
      </c>
    </row>
    <row r="102" spans="1:7" ht="20.100000000000001" customHeight="1">
      <c r="A102" s="59" t="s">
        <v>488</v>
      </c>
      <c r="B102" s="71" t="s">
        <v>506</v>
      </c>
      <c r="C102" s="77" t="s">
        <v>116</v>
      </c>
      <c r="D102" s="59" t="s">
        <v>507</v>
      </c>
      <c r="E102" s="72">
        <f t="shared" si="1"/>
        <v>2.0699999999999998</v>
      </c>
      <c r="F102" s="72">
        <v>0</v>
      </c>
      <c r="G102" s="60">
        <v>2.0699999999999998</v>
      </c>
    </row>
    <row r="103" spans="1:7" ht="20.100000000000001" customHeight="1">
      <c r="A103" s="59" t="s">
        <v>488</v>
      </c>
      <c r="B103" s="71" t="s">
        <v>508</v>
      </c>
      <c r="C103" s="77" t="s">
        <v>116</v>
      </c>
      <c r="D103" s="59" t="s">
        <v>326</v>
      </c>
      <c r="E103" s="72">
        <f t="shared" si="1"/>
        <v>5</v>
      </c>
      <c r="F103" s="72">
        <v>0</v>
      </c>
      <c r="G103" s="60">
        <v>5</v>
      </c>
    </row>
    <row r="104" spans="1:7" ht="20.100000000000001" customHeight="1">
      <c r="A104" s="59" t="s">
        <v>488</v>
      </c>
      <c r="B104" s="71" t="s">
        <v>509</v>
      </c>
      <c r="C104" s="77" t="s">
        <v>116</v>
      </c>
      <c r="D104" s="59" t="s">
        <v>510</v>
      </c>
      <c r="E104" s="72">
        <f t="shared" si="1"/>
        <v>13.44</v>
      </c>
      <c r="F104" s="72">
        <v>0</v>
      </c>
      <c r="G104" s="60">
        <v>13.44</v>
      </c>
    </row>
    <row r="105" spans="1:7" ht="20.100000000000001" customHeight="1">
      <c r="A105" s="59" t="s">
        <v>488</v>
      </c>
      <c r="B105" s="71" t="s">
        <v>82</v>
      </c>
      <c r="C105" s="77" t="s">
        <v>116</v>
      </c>
      <c r="D105" s="59" t="s">
        <v>328</v>
      </c>
      <c r="E105" s="72">
        <f t="shared" si="1"/>
        <v>3.43</v>
      </c>
      <c r="F105" s="72">
        <v>0</v>
      </c>
      <c r="G105" s="60">
        <v>3.43</v>
      </c>
    </row>
    <row r="106" spans="1:7" ht="20.100000000000001" customHeight="1">
      <c r="A106" s="59" t="s">
        <v>36</v>
      </c>
      <c r="B106" s="71" t="s">
        <v>36</v>
      </c>
      <c r="C106" s="77" t="s">
        <v>36</v>
      </c>
      <c r="D106" s="59" t="s">
        <v>333</v>
      </c>
      <c r="E106" s="72">
        <f t="shared" si="1"/>
        <v>0.01</v>
      </c>
      <c r="F106" s="72">
        <v>0.01</v>
      </c>
      <c r="G106" s="60">
        <v>0</v>
      </c>
    </row>
    <row r="107" spans="1:7" ht="20.100000000000001" customHeight="1">
      <c r="A107" s="59" t="s">
        <v>511</v>
      </c>
      <c r="B107" s="71" t="s">
        <v>104</v>
      </c>
      <c r="C107" s="77" t="s">
        <v>116</v>
      </c>
      <c r="D107" s="59" t="s">
        <v>514</v>
      </c>
      <c r="E107" s="72">
        <f t="shared" si="1"/>
        <v>0.01</v>
      </c>
      <c r="F107" s="72">
        <v>0.01</v>
      </c>
      <c r="G107" s="60">
        <v>0</v>
      </c>
    </row>
    <row r="108" spans="1:7" ht="20.100000000000001" customHeight="1">
      <c r="A108" s="59" t="s">
        <v>36</v>
      </c>
      <c r="B108" s="71" t="s">
        <v>36</v>
      </c>
      <c r="C108" s="77" t="s">
        <v>36</v>
      </c>
      <c r="D108" s="59" t="s">
        <v>117</v>
      </c>
      <c r="E108" s="72">
        <f t="shared" si="1"/>
        <v>397.28</v>
      </c>
      <c r="F108" s="72">
        <v>265.16000000000003</v>
      </c>
      <c r="G108" s="60">
        <v>132.12</v>
      </c>
    </row>
    <row r="109" spans="1:7" ht="20.100000000000001" customHeight="1">
      <c r="A109" s="59" t="s">
        <v>36</v>
      </c>
      <c r="B109" s="71" t="s">
        <v>36</v>
      </c>
      <c r="C109" s="77" t="s">
        <v>36</v>
      </c>
      <c r="D109" s="59" t="s">
        <v>476</v>
      </c>
      <c r="E109" s="72">
        <f t="shared" si="1"/>
        <v>265.11</v>
      </c>
      <c r="F109" s="72">
        <v>265.11</v>
      </c>
      <c r="G109" s="60">
        <v>0</v>
      </c>
    </row>
    <row r="110" spans="1:7" ht="20.100000000000001" customHeight="1">
      <c r="A110" s="59" t="s">
        <v>477</v>
      </c>
      <c r="B110" s="71" t="s">
        <v>91</v>
      </c>
      <c r="C110" s="77" t="s">
        <v>118</v>
      </c>
      <c r="D110" s="59" t="s">
        <v>478</v>
      </c>
      <c r="E110" s="72">
        <f t="shared" si="1"/>
        <v>87.34</v>
      </c>
      <c r="F110" s="72">
        <v>87.34</v>
      </c>
      <c r="G110" s="60">
        <v>0</v>
      </c>
    </row>
    <row r="111" spans="1:7" ht="20.100000000000001" customHeight="1">
      <c r="A111" s="59" t="s">
        <v>477</v>
      </c>
      <c r="B111" s="71" t="s">
        <v>101</v>
      </c>
      <c r="C111" s="77" t="s">
        <v>118</v>
      </c>
      <c r="D111" s="59" t="s">
        <v>479</v>
      </c>
      <c r="E111" s="72">
        <f t="shared" si="1"/>
        <v>84.86</v>
      </c>
      <c r="F111" s="72">
        <v>84.86</v>
      </c>
      <c r="G111" s="60">
        <v>0</v>
      </c>
    </row>
    <row r="112" spans="1:7" ht="20.100000000000001" customHeight="1">
      <c r="A112" s="59" t="s">
        <v>477</v>
      </c>
      <c r="B112" s="71" t="s">
        <v>87</v>
      </c>
      <c r="C112" s="77" t="s">
        <v>118</v>
      </c>
      <c r="D112" s="59" t="s">
        <v>480</v>
      </c>
      <c r="E112" s="72">
        <f t="shared" si="1"/>
        <v>7.28</v>
      </c>
      <c r="F112" s="72">
        <v>7.28</v>
      </c>
      <c r="G112" s="60">
        <v>0</v>
      </c>
    </row>
    <row r="113" spans="1:7" ht="20.100000000000001" customHeight="1">
      <c r="A113" s="59" t="s">
        <v>477</v>
      </c>
      <c r="B113" s="71" t="s">
        <v>86</v>
      </c>
      <c r="C113" s="77" t="s">
        <v>118</v>
      </c>
      <c r="D113" s="59" t="s">
        <v>481</v>
      </c>
      <c r="E113" s="72">
        <f t="shared" si="1"/>
        <v>27.07</v>
      </c>
      <c r="F113" s="72">
        <v>27.07</v>
      </c>
      <c r="G113" s="60">
        <v>0</v>
      </c>
    </row>
    <row r="114" spans="1:7" ht="20.100000000000001" customHeight="1">
      <c r="A114" s="59" t="s">
        <v>477</v>
      </c>
      <c r="B114" s="71" t="s">
        <v>127</v>
      </c>
      <c r="C114" s="77" t="s">
        <v>118</v>
      </c>
      <c r="D114" s="59" t="s">
        <v>482</v>
      </c>
      <c r="E114" s="72">
        <f t="shared" si="1"/>
        <v>21.7</v>
      </c>
      <c r="F114" s="72">
        <v>21.7</v>
      </c>
      <c r="G114" s="60">
        <v>0</v>
      </c>
    </row>
    <row r="115" spans="1:7" ht="20.100000000000001" customHeight="1">
      <c r="A115" s="59" t="s">
        <v>477</v>
      </c>
      <c r="B115" s="71" t="s">
        <v>96</v>
      </c>
      <c r="C115" s="77" t="s">
        <v>118</v>
      </c>
      <c r="D115" s="59" t="s">
        <v>483</v>
      </c>
      <c r="E115" s="72">
        <f t="shared" si="1"/>
        <v>5.52</v>
      </c>
      <c r="F115" s="72">
        <v>5.52</v>
      </c>
      <c r="G115" s="60">
        <v>0</v>
      </c>
    </row>
    <row r="116" spans="1:7" ht="20.100000000000001" customHeight="1">
      <c r="A116" s="59" t="s">
        <v>477</v>
      </c>
      <c r="B116" s="71" t="s">
        <v>486</v>
      </c>
      <c r="C116" s="77" t="s">
        <v>118</v>
      </c>
      <c r="D116" s="59" t="s">
        <v>315</v>
      </c>
      <c r="E116" s="72">
        <f t="shared" si="1"/>
        <v>28.93</v>
      </c>
      <c r="F116" s="72">
        <v>28.93</v>
      </c>
      <c r="G116" s="60">
        <v>0</v>
      </c>
    </row>
    <row r="117" spans="1:7" ht="20.100000000000001" customHeight="1">
      <c r="A117" s="59" t="s">
        <v>477</v>
      </c>
      <c r="B117" s="71" t="s">
        <v>82</v>
      </c>
      <c r="C117" s="77" t="s">
        <v>118</v>
      </c>
      <c r="D117" s="59" t="s">
        <v>316</v>
      </c>
      <c r="E117" s="72">
        <f t="shared" si="1"/>
        <v>2.41</v>
      </c>
      <c r="F117" s="72">
        <v>2.41</v>
      </c>
      <c r="G117" s="60">
        <v>0</v>
      </c>
    </row>
    <row r="118" spans="1:7" ht="20.100000000000001" customHeight="1">
      <c r="A118" s="59" t="s">
        <v>36</v>
      </c>
      <c r="B118" s="71" t="s">
        <v>36</v>
      </c>
      <c r="C118" s="77" t="s">
        <v>36</v>
      </c>
      <c r="D118" s="59" t="s">
        <v>487</v>
      </c>
      <c r="E118" s="72">
        <f t="shared" si="1"/>
        <v>132.12</v>
      </c>
      <c r="F118" s="72">
        <v>0</v>
      </c>
      <c r="G118" s="60">
        <v>132.12</v>
      </c>
    </row>
    <row r="119" spans="1:7" ht="20.100000000000001" customHeight="1">
      <c r="A119" s="59" t="s">
        <v>488</v>
      </c>
      <c r="B119" s="71" t="s">
        <v>91</v>
      </c>
      <c r="C119" s="77" t="s">
        <v>118</v>
      </c>
      <c r="D119" s="59" t="s">
        <v>489</v>
      </c>
      <c r="E119" s="72">
        <f t="shared" si="1"/>
        <v>10</v>
      </c>
      <c r="F119" s="72">
        <v>0</v>
      </c>
      <c r="G119" s="60">
        <v>10</v>
      </c>
    </row>
    <row r="120" spans="1:7" ht="20.100000000000001" customHeight="1">
      <c r="A120" s="59" t="s">
        <v>488</v>
      </c>
      <c r="B120" s="71" t="s">
        <v>101</v>
      </c>
      <c r="C120" s="77" t="s">
        <v>118</v>
      </c>
      <c r="D120" s="59" t="s">
        <v>490</v>
      </c>
      <c r="E120" s="72">
        <f t="shared" si="1"/>
        <v>3</v>
      </c>
      <c r="F120" s="72">
        <v>0</v>
      </c>
      <c r="G120" s="60">
        <v>3</v>
      </c>
    </row>
    <row r="121" spans="1:7" ht="20.100000000000001" customHeight="1">
      <c r="A121" s="59" t="s">
        <v>488</v>
      </c>
      <c r="B121" s="71" t="s">
        <v>123</v>
      </c>
      <c r="C121" s="77" t="s">
        <v>118</v>
      </c>
      <c r="D121" s="59" t="s">
        <v>493</v>
      </c>
      <c r="E121" s="72">
        <f t="shared" si="1"/>
        <v>2</v>
      </c>
      <c r="F121" s="72">
        <v>0</v>
      </c>
      <c r="G121" s="60">
        <v>2</v>
      </c>
    </row>
    <row r="122" spans="1:7" ht="20.100000000000001" customHeight="1">
      <c r="A122" s="59" t="s">
        <v>488</v>
      </c>
      <c r="B122" s="71" t="s">
        <v>324</v>
      </c>
      <c r="C122" s="77" t="s">
        <v>118</v>
      </c>
      <c r="D122" s="59" t="s">
        <v>494</v>
      </c>
      <c r="E122" s="72">
        <f t="shared" si="1"/>
        <v>8</v>
      </c>
      <c r="F122" s="72">
        <v>0</v>
      </c>
      <c r="G122" s="60">
        <v>8</v>
      </c>
    </row>
    <row r="123" spans="1:7" ht="20.100000000000001" customHeight="1">
      <c r="A123" s="59" t="s">
        <v>488</v>
      </c>
      <c r="B123" s="71" t="s">
        <v>104</v>
      </c>
      <c r="C123" s="77" t="s">
        <v>118</v>
      </c>
      <c r="D123" s="59" t="s">
        <v>495</v>
      </c>
      <c r="E123" s="72">
        <f t="shared" si="1"/>
        <v>1</v>
      </c>
      <c r="F123" s="72">
        <v>0</v>
      </c>
      <c r="G123" s="60">
        <v>1</v>
      </c>
    </row>
    <row r="124" spans="1:7" ht="20.100000000000001" customHeight="1">
      <c r="A124" s="59" t="s">
        <v>488</v>
      </c>
      <c r="B124" s="71" t="s">
        <v>96</v>
      </c>
      <c r="C124" s="77" t="s">
        <v>118</v>
      </c>
      <c r="D124" s="59" t="s">
        <v>496</v>
      </c>
      <c r="E124" s="72">
        <f t="shared" si="1"/>
        <v>38.5</v>
      </c>
      <c r="F124" s="72">
        <v>0</v>
      </c>
      <c r="G124" s="60">
        <v>38.5</v>
      </c>
    </row>
    <row r="125" spans="1:7" ht="20.100000000000001" customHeight="1">
      <c r="A125" s="59" t="s">
        <v>488</v>
      </c>
      <c r="B125" s="71" t="s">
        <v>500</v>
      </c>
      <c r="C125" s="77" t="s">
        <v>118</v>
      </c>
      <c r="D125" s="59" t="s">
        <v>320</v>
      </c>
      <c r="E125" s="72">
        <f t="shared" si="1"/>
        <v>4</v>
      </c>
      <c r="F125" s="72">
        <v>0</v>
      </c>
      <c r="G125" s="60">
        <v>4</v>
      </c>
    </row>
    <row r="126" spans="1:7" ht="20.100000000000001" customHeight="1">
      <c r="A126" s="59" t="s">
        <v>488</v>
      </c>
      <c r="B126" s="71" t="s">
        <v>501</v>
      </c>
      <c r="C126" s="77" t="s">
        <v>118</v>
      </c>
      <c r="D126" s="59" t="s">
        <v>321</v>
      </c>
      <c r="E126" s="72">
        <f t="shared" si="1"/>
        <v>25.5</v>
      </c>
      <c r="F126" s="72">
        <v>0</v>
      </c>
      <c r="G126" s="60">
        <v>25.5</v>
      </c>
    </row>
    <row r="127" spans="1:7" ht="20.100000000000001" customHeight="1">
      <c r="A127" s="59" t="s">
        <v>488</v>
      </c>
      <c r="B127" s="71" t="s">
        <v>502</v>
      </c>
      <c r="C127" s="77" t="s">
        <v>118</v>
      </c>
      <c r="D127" s="59" t="s">
        <v>323</v>
      </c>
      <c r="E127" s="72">
        <f t="shared" si="1"/>
        <v>0.87</v>
      </c>
      <c r="F127" s="72">
        <v>0</v>
      </c>
      <c r="G127" s="60">
        <v>0.87</v>
      </c>
    </row>
    <row r="128" spans="1:7" ht="20.100000000000001" customHeight="1">
      <c r="A128" s="59" t="s">
        <v>488</v>
      </c>
      <c r="B128" s="71" t="s">
        <v>113</v>
      </c>
      <c r="C128" s="77" t="s">
        <v>118</v>
      </c>
      <c r="D128" s="59" t="s">
        <v>503</v>
      </c>
      <c r="E128" s="72">
        <f t="shared" si="1"/>
        <v>3.5</v>
      </c>
      <c r="F128" s="72">
        <v>0</v>
      </c>
      <c r="G128" s="60">
        <v>3.5</v>
      </c>
    </row>
    <row r="129" spans="1:7" ht="20.100000000000001" customHeight="1">
      <c r="A129" s="59" t="s">
        <v>488</v>
      </c>
      <c r="B129" s="71" t="s">
        <v>504</v>
      </c>
      <c r="C129" s="77" t="s">
        <v>118</v>
      </c>
      <c r="D129" s="59" t="s">
        <v>505</v>
      </c>
      <c r="E129" s="72">
        <f t="shared" si="1"/>
        <v>4.82</v>
      </c>
      <c r="F129" s="72">
        <v>0</v>
      </c>
      <c r="G129" s="60">
        <v>4.82</v>
      </c>
    </row>
    <row r="130" spans="1:7" ht="20.100000000000001" customHeight="1">
      <c r="A130" s="59" t="s">
        <v>488</v>
      </c>
      <c r="B130" s="71" t="s">
        <v>506</v>
      </c>
      <c r="C130" s="77" t="s">
        <v>118</v>
      </c>
      <c r="D130" s="59" t="s">
        <v>507</v>
      </c>
      <c r="E130" s="72">
        <f t="shared" si="1"/>
        <v>2.5299999999999998</v>
      </c>
      <c r="F130" s="72">
        <v>0</v>
      </c>
      <c r="G130" s="60">
        <v>2.5299999999999998</v>
      </c>
    </row>
    <row r="131" spans="1:7" ht="20.100000000000001" customHeight="1">
      <c r="A131" s="59" t="s">
        <v>488</v>
      </c>
      <c r="B131" s="71" t="s">
        <v>508</v>
      </c>
      <c r="C131" s="77" t="s">
        <v>118</v>
      </c>
      <c r="D131" s="59" t="s">
        <v>326</v>
      </c>
      <c r="E131" s="72">
        <f t="shared" si="1"/>
        <v>4.7</v>
      </c>
      <c r="F131" s="72">
        <v>0</v>
      </c>
      <c r="G131" s="60">
        <v>4.7</v>
      </c>
    </row>
    <row r="132" spans="1:7" ht="20.100000000000001" customHeight="1">
      <c r="A132" s="59" t="s">
        <v>488</v>
      </c>
      <c r="B132" s="71" t="s">
        <v>509</v>
      </c>
      <c r="C132" s="77" t="s">
        <v>118</v>
      </c>
      <c r="D132" s="59" t="s">
        <v>510</v>
      </c>
      <c r="E132" s="72">
        <f t="shared" si="1"/>
        <v>18.12</v>
      </c>
      <c r="F132" s="72">
        <v>0</v>
      </c>
      <c r="G132" s="60">
        <v>18.12</v>
      </c>
    </row>
    <row r="133" spans="1:7" ht="20.100000000000001" customHeight="1">
      <c r="A133" s="59" t="s">
        <v>488</v>
      </c>
      <c r="B133" s="71" t="s">
        <v>82</v>
      </c>
      <c r="C133" s="77" t="s">
        <v>118</v>
      </c>
      <c r="D133" s="59" t="s">
        <v>328</v>
      </c>
      <c r="E133" s="72">
        <f t="shared" si="1"/>
        <v>5.58</v>
      </c>
      <c r="F133" s="72">
        <v>0</v>
      </c>
      <c r="G133" s="60">
        <v>5.58</v>
      </c>
    </row>
    <row r="134" spans="1:7" ht="20.100000000000001" customHeight="1">
      <c r="A134" s="59" t="s">
        <v>36</v>
      </c>
      <c r="B134" s="71" t="s">
        <v>36</v>
      </c>
      <c r="C134" s="77" t="s">
        <v>36</v>
      </c>
      <c r="D134" s="59" t="s">
        <v>333</v>
      </c>
      <c r="E134" s="72">
        <f t="shared" si="1"/>
        <v>0.05</v>
      </c>
      <c r="F134" s="72">
        <v>0.05</v>
      </c>
      <c r="G134" s="60">
        <v>0</v>
      </c>
    </row>
    <row r="135" spans="1:7" ht="20.100000000000001" customHeight="1">
      <c r="A135" s="59" t="s">
        <v>511</v>
      </c>
      <c r="B135" s="71" t="s">
        <v>104</v>
      </c>
      <c r="C135" s="77" t="s">
        <v>118</v>
      </c>
      <c r="D135" s="59" t="s">
        <v>514</v>
      </c>
      <c r="E135" s="72">
        <f t="shared" ref="E135:E198" si="2">SUM(F135:G135)</f>
        <v>0.05</v>
      </c>
      <c r="F135" s="72">
        <v>0.05</v>
      </c>
      <c r="G135" s="60">
        <v>0</v>
      </c>
    </row>
    <row r="136" spans="1:7" ht="20.100000000000001" customHeight="1">
      <c r="A136" s="59" t="s">
        <v>36</v>
      </c>
      <c r="B136" s="71" t="s">
        <v>36</v>
      </c>
      <c r="C136" s="77" t="s">
        <v>36</v>
      </c>
      <c r="D136" s="59" t="s">
        <v>121</v>
      </c>
      <c r="E136" s="72">
        <f t="shared" si="2"/>
        <v>513.63</v>
      </c>
      <c r="F136" s="72">
        <v>386.93</v>
      </c>
      <c r="G136" s="60">
        <v>126.7</v>
      </c>
    </row>
    <row r="137" spans="1:7" ht="20.100000000000001" customHeight="1">
      <c r="A137" s="59" t="s">
        <v>36</v>
      </c>
      <c r="B137" s="71" t="s">
        <v>36</v>
      </c>
      <c r="C137" s="77" t="s">
        <v>36</v>
      </c>
      <c r="D137" s="59" t="s">
        <v>476</v>
      </c>
      <c r="E137" s="72">
        <f t="shared" si="2"/>
        <v>386.91</v>
      </c>
      <c r="F137" s="72">
        <v>386.91</v>
      </c>
      <c r="G137" s="60">
        <v>0</v>
      </c>
    </row>
    <row r="138" spans="1:7" ht="20.100000000000001" customHeight="1">
      <c r="A138" s="59" t="s">
        <v>477</v>
      </c>
      <c r="B138" s="71" t="s">
        <v>91</v>
      </c>
      <c r="C138" s="77" t="s">
        <v>122</v>
      </c>
      <c r="D138" s="59" t="s">
        <v>478</v>
      </c>
      <c r="E138" s="72">
        <f t="shared" si="2"/>
        <v>108.66</v>
      </c>
      <c r="F138" s="72">
        <v>108.66</v>
      </c>
      <c r="G138" s="60">
        <v>0</v>
      </c>
    </row>
    <row r="139" spans="1:7" ht="20.100000000000001" customHeight="1">
      <c r="A139" s="59" t="s">
        <v>477</v>
      </c>
      <c r="B139" s="71" t="s">
        <v>101</v>
      </c>
      <c r="C139" s="77" t="s">
        <v>122</v>
      </c>
      <c r="D139" s="59" t="s">
        <v>479</v>
      </c>
      <c r="E139" s="72">
        <f t="shared" si="2"/>
        <v>144</v>
      </c>
      <c r="F139" s="72">
        <v>144</v>
      </c>
      <c r="G139" s="60">
        <v>0</v>
      </c>
    </row>
    <row r="140" spans="1:7" ht="20.100000000000001" customHeight="1">
      <c r="A140" s="59" t="s">
        <v>477</v>
      </c>
      <c r="B140" s="71" t="s">
        <v>87</v>
      </c>
      <c r="C140" s="77" t="s">
        <v>122</v>
      </c>
      <c r="D140" s="59" t="s">
        <v>480</v>
      </c>
      <c r="E140" s="72">
        <f t="shared" si="2"/>
        <v>9.06</v>
      </c>
      <c r="F140" s="72">
        <v>9.06</v>
      </c>
      <c r="G140" s="60">
        <v>0</v>
      </c>
    </row>
    <row r="141" spans="1:7" ht="20.100000000000001" customHeight="1">
      <c r="A141" s="59" t="s">
        <v>477</v>
      </c>
      <c r="B141" s="71" t="s">
        <v>86</v>
      </c>
      <c r="C141" s="77" t="s">
        <v>122</v>
      </c>
      <c r="D141" s="59" t="s">
        <v>481</v>
      </c>
      <c r="E141" s="72">
        <f t="shared" si="2"/>
        <v>33.54</v>
      </c>
      <c r="F141" s="72">
        <v>33.54</v>
      </c>
      <c r="G141" s="60">
        <v>0</v>
      </c>
    </row>
    <row r="142" spans="1:7" ht="20.100000000000001" customHeight="1">
      <c r="A142" s="59" t="s">
        <v>477</v>
      </c>
      <c r="B142" s="71" t="s">
        <v>127</v>
      </c>
      <c r="C142" s="77" t="s">
        <v>122</v>
      </c>
      <c r="D142" s="59" t="s">
        <v>482</v>
      </c>
      <c r="E142" s="72">
        <f t="shared" si="2"/>
        <v>26.12</v>
      </c>
      <c r="F142" s="72">
        <v>26.12</v>
      </c>
      <c r="G142" s="60">
        <v>0</v>
      </c>
    </row>
    <row r="143" spans="1:7" ht="20.100000000000001" customHeight="1">
      <c r="A143" s="59" t="s">
        <v>477</v>
      </c>
      <c r="B143" s="71" t="s">
        <v>96</v>
      </c>
      <c r="C143" s="77" t="s">
        <v>122</v>
      </c>
      <c r="D143" s="59" t="s">
        <v>483</v>
      </c>
      <c r="E143" s="72">
        <f t="shared" si="2"/>
        <v>10.3</v>
      </c>
      <c r="F143" s="72">
        <v>10.3</v>
      </c>
      <c r="G143" s="60">
        <v>0</v>
      </c>
    </row>
    <row r="144" spans="1:7" ht="20.100000000000001" customHeight="1">
      <c r="A144" s="59" t="s">
        <v>477</v>
      </c>
      <c r="B144" s="71" t="s">
        <v>486</v>
      </c>
      <c r="C144" s="77" t="s">
        <v>122</v>
      </c>
      <c r="D144" s="59" t="s">
        <v>315</v>
      </c>
      <c r="E144" s="72">
        <f t="shared" si="2"/>
        <v>34.83</v>
      </c>
      <c r="F144" s="72">
        <v>34.83</v>
      </c>
      <c r="G144" s="60">
        <v>0</v>
      </c>
    </row>
    <row r="145" spans="1:7" ht="20.100000000000001" customHeight="1">
      <c r="A145" s="59" t="s">
        <v>477</v>
      </c>
      <c r="B145" s="71" t="s">
        <v>82</v>
      </c>
      <c r="C145" s="77" t="s">
        <v>122</v>
      </c>
      <c r="D145" s="59" t="s">
        <v>316</v>
      </c>
      <c r="E145" s="72">
        <f t="shared" si="2"/>
        <v>20.399999999999999</v>
      </c>
      <c r="F145" s="72">
        <v>20.399999999999999</v>
      </c>
      <c r="G145" s="60">
        <v>0</v>
      </c>
    </row>
    <row r="146" spans="1:7" ht="20.100000000000001" customHeight="1">
      <c r="A146" s="59" t="s">
        <v>36</v>
      </c>
      <c r="B146" s="71" t="s">
        <v>36</v>
      </c>
      <c r="C146" s="77" t="s">
        <v>36</v>
      </c>
      <c r="D146" s="59" t="s">
        <v>487</v>
      </c>
      <c r="E146" s="72">
        <f t="shared" si="2"/>
        <v>126.7</v>
      </c>
      <c r="F146" s="72">
        <v>0</v>
      </c>
      <c r="G146" s="60">
        <v>126.7</v>
      </c>
    </row>
    <row r="147" spans="1:7" ht="20.100000000000001" customHeight="1">
      <c r="A147" s="59" t="s">
        <v>488</v>
      </c>
      <c r="B147" s="71" t="s">
        <v>91</v>
      </c>
      <c r="C147" s="77" t="s">
        <v>122</v>
      </c>
      <c r="D147" s="59" t="s">
        <v>489</v>
      </c>
      <c r="E147" s="72">
        <f t="shared" si="2"/>
        <v>12.48</v>
      </c>
      <c r="F147" s="72">
        <v>0</v>
      </c>
      <c r="G147" s="60">
        <v>12.48</v>
      </c>
    </row>
    <row r="148" spans="1:7" ht="20.100000000000001" customHeight="1">
      <c r="A148" s="59" t="s">
        <v>488</v>
      </c>
      <c r="B148" s="71" t="s">
        <v>90</v>
      </c>
      <c r="C148" s="77" t="s">
        <v>122</v>
      </c>
      <c r="D148" s="59" t="s">
        <v>492</v>
      </c>
      <c r="E148" s="72">
        <f t="shared" si="2"/>
        <v>0.8</v>
      </c>
      <c r="F148" s="72">
        <v>0</v>
      </c>
      <c r="G148" s="60">
        <v>0.8</v>
      </c>
    </row>
    <row r="149" spans="1:7" ht="20.100000000000001" customHeight="1">
      <c r="A149" s="59" t="s">
        <v>488</v>
      </c>
      <c r="B149" s="71" t="s">
        <v>123</v>
      </c>
      <c r="C149" s="77" t="s">
        <v>122</v>
      </c>
      <c r="D149" s="59" t="s">
        <v>493</v>
      </c>
      <c r="E149" s="72">
        <f t="shared" si="2"/>
        <v>6</v>
      </c>
      <c r="F149" s="72">
        <v>0</v>
      </c>
      <c r="G149" s="60">
        <v>6</v>
      </c>
    </row>
    <row r="150" spans="1:7" ht="20.100000000000001" customHeight="1">
      <c r="A150" s="59" t="s">
        <v>488</v>
      </c>
      <c r="B150" s="71" t="s">
        <v>324</v>
      </c>
      <c r="C150" s="77" t="s">
        <v>122</v>
      </c>
      <c r="D150" s="59" t="s">
        <v>494</v>
      </c>
      <c r="E150" s="72">
        <f t="shared" si="2"/>
        <v>6</v>
      </c>
      <c r="F150" s="72">
        <v>0</v>
      </c>
      <c r="G150" s="60">
        <v>6</v>
      </c>
    </row>
    <row r="151" spans="1:7" ht="20.100000000000001" customHeight="1">
      <c r="A151" s="59" t="s">
        <v>488</v>
      </c>
      <c r="B151" s="71" t="s">
        <v>96</v>
      </c>
      <c r="C151" s="77" t="s">
        <v>122</v>
      </c>
      <c r="D151" s="59" t="s">
        <v>496</v>
      </c>
      <c r="E151" s="72">
        <f t="shared" si="2"/>
        <v>34.5</v>
      </c>
      <c r="F151" s="72">
        <v>0</v>
      </c>
      <c r="G151" s="60">
        <v>34.5</v>
      </c>
    </row>
    <row r="152" spans="1:7" ht="20.100000000000001" customHeight="1">
      <c r="A152" s="59" t="s">
        <v>488</v>
      </c>
      <c r="B152" s="71" t="s">
        <v>486</v>
      </c>
      <c r="C152" s="77" t="s">
        <v>122</v>
      </c>
      <c r="D152" s="59" t="s">
        <v>498</v>
      </c>
      <c r="E152" s="72">
        <f t="shared" si="2"/>
        <v>5.85</v>
      </c>
      <c r="F152" s="72">
        <v>0</v>
      </c>
      <c r="G152" s="60">
        <v>5.85</v>
      </c>
    </row>
    <row r="153" spans="1:7" ht="20.100000000000001" customHeight="1">
      <c r="A153" s="59" t="s">
        <v>488</v>
      </c>
      <c r="B153" s="71" t="s">
        <v>500</v>
      </c>
      <c r="C153" s="77" t="s">
        <v>122</v>
      </c>
      <c r="D153" s="59" t="s">
        <v>320</v>
      </c>
      <c r="E153" s="72">
        <f t="shared" si="2"/>
        <v>8</v>
      </c>
      <c r="F153" s="72">
        <v>0</v>
      </c>
      <c r="G153" s="60">
        <v>8</v>
      </c>
    </row>
    <row r="154" spans="1:7" ht="20.100000000000001" customHeight="1">
      <c r="A154" s="59" t="s">
        <v>488</v>
      </c>
      <c r="B154" s="71" t="s">
        <v>501</v>
      </c>
      <c r="C154" s="77" t="s">
        <v>122</v>
      </c>
      <c r="D154" s="59" t="s">
        <v>321</v>
      </c>
      <c r="E154" s="72">
        <f t="shared" si="2"/>
        <v>13</v>
      </c>
      <c r="F154" s="72">
        <v>0</v>
      </c>
      <c r="G154" s="60">
        <v>13</v>
      </c>
    </row>
    <row r="155" spans="1:7" ht="20.100000000000001" customHeight="1">
      <c r="A155" s="59" t="s">
        <v>488</v>
      </c>
      <c r="B155" s="71" t="s">
        <v>502</v>
      </c>
      <c r="C155" s="77" t="s">
        <v>122</v>
      </c>
      <c r="D155" s="59" t="s">
        <v>323</v>
      </c>
      <c r="E155" s="72">
        <f t="shared" si="2"/>
        <v>1</v>
      </c>
      <c r="F155" s="72">
        <v>0</v>
      </c>
      <c r="G155" s="60">
        <v>1</v>
      </c>
    </row>
    <row r="156" spans="1:7" ht="20.100000000000001" customHeight="1">
      <c r="A156" s="59" t="s">
        <v>488</v>
      </c>
      <c r="B156" s="71" t="s">
        <v>504</v>
      </c>
      <c r="C156" s="77" t="s">
        <v>122</v>
      </c>
      <c r="D156" s="59" t="s">
        <v>505</v>
      </c>
      <c r="E156" s="72">
        <f t="shared" si="2"/>
        <v>5.8</v>
      </c>
      <c r="F156" s="72">
        <v>0</v>
      </c>
      <c r="G156" s="60">
        <v>5.8</v>
      </c>
    </row>
    <row r="157" spans="1:7" ht="20.100000000000001" customHeight="1">
      <c r="A157" s="59" t="s">
        <v>488</v>
      </c>
      <c r="B157" s="71" t="s">
        <v>506</v>
      </c>
      <c r="C157" s="77" t="s">
        <v>122</v>
      </c>
      <c r="D157" s="59" t="s">
        <v>507</v>
      </c>
      <c r="E157" s="72">
        <f t="shared" si="2"/>
        <v>3.16</v>
      </c>
      <c r="F157" s="72">
        <v>0</v>
      </c>
      <c r="G157" s="60">
        <v>3.16</v>
      </c>
    </row>
    <row r="158" spans="1:7" ht="20.100000000000001" customHeight="1">
      <c r="A158" s="59" t="s">
        <v>488</v>
      </c>
      <c r="B158" s="71" t="s">
        <v>508</v>
      </c>
      <c r="C158" s="77" t="s">
        <v>122</v>
      </c>
      <c r="D158" s="59" t="s">
        <v>326</v>
      </c>
      <c r="E158" s="72">
        <f t="shared" si="2"/>
        <v>5</v>
      </c>
      <c r="F158" s="72">
        <v>0</v>
      </c>
      <c r="G158" s="60">
        <v>5</v>
      </c>
    </row>
    <row r="159" spans="1:7" ht="20.100000000000001" customHeight="1">
      <c r="A159" s="59" t="s">
        <v>488</v>
      </c>
      <c r="B159" s="71" t="s">
        <v>509</v>
      </c>
      <c r="C159" s="77" t="s">
        <v>122</v>
      </c>
      <c r="D159" s="59" t="s">
        <v>510</v>
      </c>
      <c r="E159" s="72">
        <f t="shared" si="2"/>
        <v>19.93</v>
      </c>
      <c r="F159" s="72">
        <v>0</v>
      </c>
      <c r="G159" s="60">
        <v>19.93</v>
      </c>
    </row>
    <row r="160" spans="1:7" ht="20.100000000000001" customHeight="1">
      <c r="A160" s="59" t="s">
        <v>488</v>
      </c>
      <c r="B160" s="71" t="s">
        <v>82</v>
      </c>
      <c r="C160" s="77" t="s">
        <v>122</v>
      </c>
      <c r="D160" s="59" t="s">
        <v>328</v>
      </c>
      <c r="E160" s="72">
        <f t="shared" si="2"/>
        <v>5.18</v>
      </c>
      <c r="F160" s="72">
        <v>0</v>
      </c>
      <c r="G160" s="60">
        <v>5.18</v>
      </c>
    </row>
    <row r="161" spans="1:7" ht="20.100000000000001" customHeight="1">
      <c r="A161" s="59" t="s">
        <v>36</v>
      </c>
      <c r="B161" s="71" t="s">
        <v>36</v>
      </c>
      <c r="C161" s="77" t="s">
        <v>36</v>
      </c>
      <c r="D161" s="59" t="s">
        <v>333</v>
      </c>
      <c r="E161" s="72">
        <f t="shared" si="2"/>
        <v>0.02</v>
      </c>
      <c r="F161" s="72">
        <v>0.02</v>
      </c>
      <c r="G161" s="60">
        <v>0</v>
      </c>
    </row>
    <row r="162" spans="1:7" ht="20.100000000000001" customHeight="1">
      <c r="A162" s="59" t="s">
        <v>511</v>
      </c>
      <c r="B162" s="71" t="s">
        <v>104</v>
      </c>
      <c r="C162" s="77" t="s">
        <v>122</v>
      </c>
      <c r="D162" s="59" t="s">
        <v>514</v>
      </c>
      <c r="E162" s="72">
        <f t="shared" si="2"/>
        <v>0.02</v>
      </c>
      <c r="F162" s="72">
        <v>0.02</v>
      </c>
      <c r="G162" s="60">
        <v>0</v>
      </c>
    </row>
    <row r="163" spans="1:7" ht="20.100000000000001" customHeight="1">
      <c r="A163" s="59" t="s">
        <v>36</v>
      </c>
      <c r="B163" s="71" t="s">
        <v>36</v>
      </c>
      <c r="C163" s="77" t="s">
        <v>36</v>
      </c>
      <c r="D163" s="59" t="s">
        <v>125</v>
      </c>
      <c r="E163" s="72">
        <f t="shared" si="2"/>
        <v>278.29000000000002</v>
      </c>
      <c r="F163" s="72">
        <v>165.13</v>
      </c>
      <c r="G163" s="60">
        <v>113.16</v>
      </c>
    </row>
    <row r="164" spans="1:7" ht="20.100000000000001" customHeight="1">
      <c r="A164" s="59" t="s">
        <v>36</v>
      </c>
      <c r="B164" s="71" t="s">
        <v>36</v>
      </c>
      <c r="C164" s="77" t="s">
        <v>36</v>
      </c>
      <c r="D164" s="59" t="s">
        <v>476</v>
      </c>
      <c r="E164" s="72">
        <f t="shared" si="2"/>
        <v>165.12</v>
      </c>
      <c r="F164" s="72">
        <v>165.12</v>
      </c>
      <c r="G164" s="60">
        <v>0</v>
      </c>
    </row>
    <row r="165" spans="1:7" ht="20.100000000000001" customHeight="1">
      <c r="A165" s="59" t="s">
        <v>477</v>
      </c>
      <c r="B165" s="71" t="s">
        <v>91</v>
      </c>
      <c r="C165" s="77" t="s">
        <v>126</v>
      </c>
      <c r="D165" s="59" t="s">
        <v>478</v>
      </c>
      <c r="E165" s="72">
        <f t="shared" si="2"/>
        <v>54.66</v>
      </c>
      <c r="F165" s="72">
        <v>54.66</v>
      </c>
      <c r="G165" s="60">
        <v>0</v>
      </c>
    </row>
    <row r="166" spans="1:7" ht="20.100000000000001" customHeight="1">
      <c r="A166" s="59" t="s">
        <v>477</v>
      </c>
      <c r="B166" s="71" t="s">
        <v>101</v>
      </c>
      <c r="C166" s="77" t="s">
        <v>126</v>
      </c>
      <c r="D166" s="59" t="s">
        <v>479</v>
      </c>
      <c r="E166" s="72">
        <f t="shared" si="2"/>
        <v>53.01</v>
      </c>
      <c r="F166" s="72">
        <v>53.01</v>
      </c>
      <c r="G166" s="60">
        <v>0</v>
      </c>
    </row>
    <row r="167" spans="1:7" ht="20.100000000000001" customHeight="1">
      <c r="A167" s="59" t="s">
        <v>477</v>
      </c>
      <c r="B167" s="71" t="s">
        <v>87</v>
      </c>
      <c r="C167" s="77" t="s">
        <v>126</v>
      </c>
      <c r="D167" s="59" t="s">
        <v>480</v>
      </c>
      <c r="E167" s="72">
        <f t="shared" si="2"/>
        <v>4.5599999999999996</v>
      </c>
      <c r="F167" s="72">
        <v>4.5599999999999996</v>
      </c>
      <c r="G167" s="60">
        <v>0</v>
      </c>
    </row>
    <row r="168" spans="1:7" ht="20.100000000000001" customHeight="1">
      <c r="A168" s="59" t="s">
        <v>477</v>
      </c>
      <c r="B168" s="71" t="s">
        <v>86</v>
      </c>
      <c r="C168" s="77" t="s">
        <v>126</v>
      </c>
      <c r="D168" s="59" t="s">
        <v>481</v>
      </c>
      <c r="E168" s="72">
        <f t="shared" si="2"/>
        <v>16.97</v>
      </c>
      <c r="F168" s="72">
        <v>16.97</v>
      </c>
      <c r="G168" s="60">
        <v>0</v>
      </c>
    </row>
    <row r="169" spans="1:7" ht="20.100000000000001" customHeight="1">
      <c r="A169" s="59" t="s">
        <v>477</v>
      </c>
      <c r="B169" s="71" t="s">
        <v>127</v>
      </c>
      <c r="C169" s="77" t="s">
        <v>126</v>
      </c>
      <c r="D169" s="59" t="s">
        <v>482</v>
      </c>
      <c r="E169" s="72">
        <f t="shared" si="2"/>
        <v>13.25</v>
      </c>
      <c r="F169" s="72">
        <v>13.25</v>
      </c>
      <c r="G169" s="60">
        <v>0</v>
      </c>
    </row>
    <row r="170" spans="1:7" ht="20.100000000000001" customHeight="1">
      <c r="A170" s="59" t="s">
        <v>477</v>
      </c>
      <c r="B170" s="71" t="s">
        <v>96</v>
      </c>
      <c r="C170" s="77" t="s">
        <v>126</v>
      </c>
      <c r="D170" s="59" t="s">
        <v>483</v>
      </c>
      <c r="E170" s="72">
        <f t="shared" si="2"/>
        <v>3.5</v>
      </c>
      <c r="F170" s="72">
        <v>3.5</v>
      </c>
      <c r="G170" s="60">
        <v>0</v>
      </c>
    </row>
    <row r="171" spans="1:7" ht="20.100000000000001" customHeight="1">
      <c r="A171" s="59" t="s">
        <v>477</v>
      </c>
      <c r="B171" s="71" t="s">
        <v>486</v>
      </c>
      <c r="C171" s="77" t="s">
        <v>126</v>
      </c>
      <c r="D171" s="59" t="s">
        <v>315</v>
      </c>
      <c r="E171" s="72">
        <f t="shared" si="2"/>
        <v>17.66</v>
      </c>
      <c r="F171" s="72">
        <v>17.66</v>
      </c>
      <c r="G171" s="60">
        <v>0</v>
      </c>
    </row>
    <row r="172" spans="1:7" ht="20.100000000000001" customHeight="1">
      <c r="A172" s="59" t="s">
        <v>477</v>
      </c>
      <c r="B172" s="71" t="s">
        <v>82</v>
      </c>
      <c r="C172" s="77" t="s">
        <v>126</v>
      </c>
      <c r="D172" s="59" t="s">
        <v>316</v>
      </c>
      <c r="E172" s="72">
        <f t="shared" si="2"/>
        <v>1.51</v>
      </c>
      <c r="F172" s="72">
        <v>1.51</v>
      </c>
      <c r="G172" s="60">
        <v>0</v>
      </c>
    </row>
    <row r="173" spans="1:7" ht="20.100000000000001" customHeight="1">
      <c r="A173" s="59" t="s">
        <v>36</v>
      </c>
      <c r="B173" s="71" t="s">
        <v>36</v>
      </c>
      <c r="C173" s="77" t="s">
        <v>36</v>
      </c>
      <c r="D173" s="59" t="s">
        <v>487</v>
      </c>
      <c r="E173" s="72">
        <f t="shared" si="2"/>
        <v>113.16</v>
      </c>
      <c r="F173" s="72">
        <v>0</v>
      </c>
      <c r="G173" s="60">
        <v>113.16</v>
      </c>
    </row>
    <row r="174" spans="1:7" ht="20.100000000000001" customHeight="1">
      <c r="A174" s="59" t="s">
        <v>488</v>
      </c>
      <c r="B174" s="71" t="s">
        <v>91</v>
      </c>
      <c r="C174" s="77" t="s">
        <v>126</v>
      </c>
      <c r="D174" s="59" t="s">
        <v>489</v>
      </c>
      <c r="E174" s="72">
        <f t="shared" si="2"/>
        <v>4.3</v>
      </c>
      <c r="F174" s="72">
        <v>0</v>
      </c>
      <c r="G174" s="60">
        <v>4.3</v>
      </c>
    </row>
    <row r="175" spans="1:7" ht="20.100000000000001" customHeight="1">
      <c r="A175" s="59" t="s">
        <v>488</v>
      </c>
      <c r="B175" s="71" t="s">
        <v>90</v>
      </c>
      <c r="C175" s="77" t="s">
        <v>126</v>
      </c>
      <c r="D175" s="59" t="s">
        <v>492</v>
      </c>
      <c r="E175" s="72">
        <f t="shared" si="2"/>
        <v>0.75</v>
      </c>
      <c r="F175" s="72">
        <v>0</v>
      </c>
      <c r="G175" s="60">
        <v>0.75</v>
      </c>
    </row>
    <row r="176" spans="1:7" ht="20.100000000000001" customHeight="1">
      <c r="A176" s="59" t="s">
        <v>488</v>
      </c>
      <c r="B176" s="71" t="s">
        <v>123</v>
      </c>
      <c r="C176" s="77" t="s">
        <v>126</v>
      </c>
      <c r="D176" s="59" t="s">
        <v>493</v>
      </c>
      <c r="E176" s="72">
        <f t="shared" si="2"/>
        <v>0.75</v>
      </c>
      <c r="F176" s="72">
        <v>0</v>
      </c>
      <c r="G176" s="60">
        <v>0.75</v>
      </c>
    </row>
    <row r="177" spans="1:7" ht="20.100000000000001" customHeight="1">
      <c r="A177" s="59" t="s">
        <v>488</v>
      </c>
      <c r="B177" s="71" t="s">
        <v>324</v>
      </c>
      <c r="C177" s="77" t="s">
        <v>126</v>
      </c>
      <c r="D177" s="59" t="s">
        <v>494</v>
      </c>
      <c r="E177" s="72">
        <f t="shared" si="2"/>
        <v>6.5</v>
      </c>
      <c r="F177" s="72">
        <v>0</v>
      </c>
      <c r="G177" s="60">
        <v>6.5</v>
      </c>
    </row>
    <row r="178" spans="1:7" ht="20.100000000000001" customHeight="1">
      <c r="A178" s="59" t="s">
        <v>488</v>
      </c>
      <c r="B178" s="71" t="s">
        <v>104</v>
      </c>
      <c r="C178" s="77" t="s">
        <v>126</v>
      </c>
      <c r="D178" s="59" t="s">
        <v>495</v>
      </c>
      <c r="E178" s="72">
        <f t="shared" si="2"/>
        <v>3</v>
      </c>
      <c r="F178" s="72">
        <v>0</v>
      </c>
      <c r="G178" s="60">
        <v>3</v>
      </c>
    </row>
    <row r="179" spans="1:7" ht="20.100000000000001" customHeight="1">
      <c r="A179" s="59" t="s">
        <v>488</v>
      </c>
      <c r="B179" s="71" t="s">
        <v>96</v>
      </c>
      <c r="C179" s="77" t="s">
        <v>126</v>
      </c>
      <c r="D179" s="59" t="s">
        <v>496</v>
      </c>
      <c r="E179" s="72">
        <f t="shared" si="2"/>
        <v>20.3</v>
      </c>
      <c r="F179" s="72">
        <v>0</v>
      </c>
      <c r="G179" s="60">
        <v>20.3</v>
      </c>
    </row>
    <row r="180" spans="1:7" ht="20.100000000000001" customHeight="1">
      <c r="A180" s="59" t="s">
        <v>488</v>
      </c>
      <c r="B180" s="71" t="s">
        <v>501</v>
      </c>
      <c r="C180" s="77" t="s">
        <v>126</v>
      </c>
      <c r="D180" s="59" t="s">
        <v>321</v>
      </c>
      <c r="E180" s="72">
        <f t="shared" si="2"/>
        <v>49.82</v>
      </c>
      <c r="F180" s="72">
        <v>0</v>
      </c>
      <c r="G180" s="60">
        <v>49.82</v>
      </c>
    </row>
    <row r="181" spans="1:7" ht="20.100000000000001" customHeight="1">
      <c r="A181" s="59" t="s">
        <v>488</v>
      </c>
      <c r="B181" s="71" t="s">
        <v>502</v>
      </c>
      <c r="C181" s="77" t="s">
        <v>126</v>
      </c>
      <c r="D181" s="59" t="s">
        <v>323</v>
      </c>
      <c r="E181" s="72">
        <f t="shared" si="2"/>
        <v>1.3</v>
      </c>
      <c r="F181" s="72">
        <v>0</v>
      </c>
      <c r="G181" s="60">
        <v>1.3</v>
      </c>
    </row>
    <row r="182" spans="1:7" ht="20.100000000000001" customHeight="1">
      <c r="A182" s="59" t="s">
        <v>488</v>
      </c>
      <c r="B182" s="71" t="s">
        <v>113</v>
      </c>
      <c r="C182" s="77" t="s">
        <v>126</v>
      </c>
      <c r="D182" s="59" t="s">
        <v>503</v>
      </c>
      <c r="E182" s="72">
        <f t="shared" si="2"/>
        <v>1</v>
      </c>
      <c r="F182" s="72">
        <v>0</v>
      </c>
      <c r="G182" s="60">
        <v>1</v>
      </c>
    </row>
    <row r="183" spans="1:7" ht="20.100000000000001" customHeight="1">
      <c r="A183" s="59" t="s">
        <v>488</v>
      </c>
      <c r="B183" s="71" t="s">
        <v>504</v>
      </c>
      <c r="C183" s="77" t="s">
        <v>126</v>
      </c>
      <c r="D183" s="59" t="s">
        <v>505</v>
      </c>
      <c r="E183" s="72">
        <f t="shared" si="2"/>
        <v>2.94</v>
      </c>
      <c r="F183" s="72">
        <v>0</v>
      </c>
      <c r="G183" s="60">
        <v>2.94</v>
      </c>
    </row>
    <row r="184" spans="1:7" ht="20.100000000000001" customHeight="1">
      <c r="A184" s="59" t="s">
        <v>488</v>
      </c>
      <c r="B184" s="71" t="s">
        <v>506</v>
      </c>
      <c r="C184" s="77" t="s">
        <v>126</v>
      </c>
      <c r="D184" s="59" t="s">
        <v>507</v>
      </c>
      <c r="E184" s="72">
        <f t="shared" si="2"/>
        <v>1.59</v>
      </c>
      <c r="F184" s="72">
        <v>0</v>
      </c>
      <c r="G184" s="60">
        <v>1.59</v>
      </c>
    </row>
    <row r="185" spans="1:7" ht="20.100000000000001" customHeight="1">
      <c r="A185" s="59" t="s">
        <v>488</v>
      </c>
      <c r="B185" s="71" t="s">
        <v>508</v>
      </c>
      <c r="C185" s="77" t="s">
        <v>126</v>
      </c>
      <c r="D185" s="59" t="s">
        <v>326</v>
      </c>
      <c r="E185" s="72">
        <f t="shared" si="2"/>
        <v>3.9</v>
      </c>
      <c r="F185" s="72">
        <v>0</v>
      </c>
      <c r="G185" s="60">
        <v>3.9</v>
      </c>
    </row>
    <row r="186" spans="1:7" ht="20.100000000000001" customHeight="1">
      <c r="A186" s="59" t="s">
        <v>488</v>
      </c>
      <c r="B186" s="71" t="s">
        <v>509</v>
      </c>
      <c r="C186" s="77" t="s">
        <v>126</v>
      </c>
      <c r="D186" s="59" t="s">
        <v>510</v>
      </c>
      <c r="E186" s="72">
        <f t="shared" si="2"/>
        <v>9.8800000000000008</v>
      </c>
      <c r="F186" s="72">
        <v>0</v>
      </c>
      <c r="G186" s="60">
        <v>9.8800000000000008</v>
      </c>
    </row>
    <row r="187" spans="1:7" ht="20.100000000000001" customHeight="1">
      <c r="A187" s="59" t="s">
        <v>488</v>
      </c>
      <c r="B187" s="71" t="s">
        <v>82</v>
      </c>
      <c r="C187" s="77" t="s">
        <v>126</v>
      </c>
      <c r="D187" s="59" t="s">
        <v>328</v>
      </c>
      <c r="E187" s="72">
        <f t="shared" si="2"/>
        <v>7.13</v>
      </c>
      <c r="F187" s="72">
        <v>0</v>
      </c>
      <c r="G187" s="60">
        <v>7.13</v>
      </c>
    </row>
    <row r="188" spans="1:7" ht="20.100000000000001" customHeight="1">
      <c r="A188" s="59" t="s">
        <v>36</v>
      </c>
      <c r="B188" s="71" t="s">
        <v>36</v>
      </c>
      <c r="C188" s="77" t="s">
        <v>36</v>
      </c>
      <c r="D188" s="59" t="s">
        <v>333</v>
      </c>
      <c r="E188" s="72">
        <f t="shared" si="2"/>
        <v>0.01</v>
      </c>
      <c r="F188" s="72">
        <v>0.01</v>
      </c>
      <c r="G188" s="60">
        <v>0</v>
      </c>
    </row>
    <row r="189" spans="1:7" ht="20.100000000000001" customHeight="1">
      <c r="A189" s="59" t="s">
        <v>511</v>
      </c>
      <c r="B189" s="71" t="s">
        <v>104</v>
      </c>
      <c r="C189" s="77" t="s">
        <v>126</v>
      </c>
      <c r="D189" s="59" t="s">
        <v>514</v>
      </c>
      <c r="E189" s="72">
        <f t="shared" si="2"/>
        <v>0.01</v>
      </c>
      <c r="F189" s="72">
        <v>0.01</v>
      </c>
      <c r="G189" s="60">
        <v>0</v>
      </c>
    </row>
    <row r="190" spans="1:7" ht="20.100000000000001" customHeight="1">
      <c r="A190" s="59" t="s">
        <v>36</v>
      </c>
      <c r="B190" s="71" t="s">
        <v>36</v>
      </c>
      <c r="C190" s="77" t="s">
        <v>36</v>
      </c>
      <c r="D190" s="59" t="s">
        <v>129</v>
      </c>
      <c r="E190" s="72">
        <f t="shared" si="2"/>
        <v>401.89</v>
      </c>
      <c r="F190" s="72">
        <v>281.86</v>
      </c>
      <c r="G190" s="60">
        <v>120.03</v>
      </c>
    </row>
    <row r="191" spans="1:7" ht="20.100000000000001" customHeight="1">
      <c r="A191" s="59" t="s">
        <v>36</v>
      </c>
      <c r="B191" s="71" t="s">
        <v>36</v>
      </c>
      <c r="C191" s="77" t="s">
        <v>36</v>
      </c>
      <c r="D191" s="59" t="s">
        <v>476</v>
      </c>
      <c r="E191" s="72">
        <f t="shared" si="2"/>
        <v>266.25</v>
      </c>
      <c r="F191" s="72">
        <v>266.25</v>
      </c>
      <c r="G191" s="60">
        <v>0</v>
      </c>
    </row>
    <row r="192" spans="1:7" ht="20.100000000000001" customHeight="1">
      <c r="A192" s="59" t="s">
        <v>477</v>
      </c>
      <c r="B192" s="71" t="s">
        <v>91</v>
      </c>
      <c r="C192" s="77" t="s">
        <v>130</v>
      </c>
      <c r="D192" s="59" t="s">
        <v>478</v>
      </c>
      <c r="E192" s="72">
        <f t="shared" si="2"/>
        <v>85.79</v>
      </c>
      <c r="F192" s="72">
        <v>85.79</v>
      </c>
      <c r="G192" s="60">
        <v>0</v>
      </c>
    </row>
    <row r="193" spans="1:7" ht="20.100000000000001" customHeight="1">
      <c r="A193" s="59" t="s">
        <v>477</v>
      </c>
      <c r="B193" s="71" t="s">
        <v>101</v>
      </c>
      <c r="C193" s="77" t="s">
        <v>130</v>
      </c>
      <c r="D193" s="59" t="s">
        <v>479</v>
      </c>
      <c r="E193" s="72">
        <f t="shared" si="2"/>
        <v>88.36</v>
      </c>
      <c r="F193" s="72">
        <v>88.36</v>
      </c>
      <c r="G193" s="60">
        <v>0</v>
      </c>
    </row>
    <row r="194" spans="1:7" ht="20.100000000000001" customHeight="1">
      <c r="A194" s="59" t="s">
        <v>477</v>
      </c>
      <c r="B194" s="71" t="s">
        <v>87</v>
      </c>
      <c r="C194" s="77" t="s">
        <v>130</v>
      </c>
      <c r="D194" s="59" t="s">
        <v>480</v>
      </c>
      <c r="E194" s="72">
        <f t="shared" si="2"/>
        <v>7.15</v>
      </c>
      <c r="F194" s="72">
        <v>7.15</v>
      </c>
      <c r="G194" s="60">
        <v>0</v>
      </c>
    </row>
    <row r="195" spans="1:7" ht="20.100000000000001" customHeight="1">
      <c r="A195" s="59" t="s">
        <v>477</v>
      </c>
      <c r="B195" s="71" t="s">
        <v>86</v>
      </c>
      <c r="C195" s="77" t="s">
        <v>130</v>
      </c>
      <c r="D195" s="59" t="s">
        <v>481</v>
      </c>
      <c r="E195" s="72">
        <f t="shared" si="2"/>
        <v>26.3</v>
      </c>
      <c r="F195" s="72">
        <v>26.3</v>
      </c>
      <c r="G195" s="60">
        <v>0</v>
      </c>
    </row>
    <row r="196" spans="1:7" ht="20.100000000000001" customHeight="1">
      <c r="A196" s="59" t="s">
        <v>477</v>
      </c>
      <c r="B196" s="71" t="s">
        <v>127</v>
      </c>
      <c r="C196" s="77" t="s">
        <v>130</v>
      </c>
      <c r="D196" s="59" t="s">
        <v>482</v>
      </c>
      <c r="E196" s="72">
        <f t="shared" si="2"/>
        <v>20.74</v>
      </c>
      <c r="F196" s="72">
        <v>20.74</v>
      </c>
      <c r="G196" s="60">
        <v>0</v>
      </c>
    </row>
    <row r="197" spans="1:7" ht="20.100000000000001" customHeight="1">
      <c r="A197" s="59" t="s">
        <v>477</v>
      </c>
      <c r="B197" s="71" t="s">
        <v>96</v>
      </c>
      <c r="C197" s="77" t="s">
        <v>130</v>
      </c>
      <c r="D197" s="59" t="s">
        <v>483</v>
      </c>
      <c r="E197" s="72">
        <f t="shared" si="2"/>
        <v>7.91</v>
      </c>
      <c r="F197" s="72">
        <v>7.91</v>
      </c>
      <c r="G197" s="60">
        <v>0</v>
      </c>
    </row>
    <row r="198" spans="1:7" ht="20.100000000000001" customHeight="1">
      <c r="A198" s="59" t="s">
        <v>477</v>
      </c>
      <c r="B198" s="71" t="s">
        <v>486</v>
      </c>
      <c r="C198" s="77" t="s">
        <v>130</v>
      </c>
      <c r="D198" s="59" t="s">
        <v>315</v>
      </c>
      <c r="E198" s="72">
        <f t="shared" si="2"/>
        <v>27.66</v>
      </c>
      <c r="F198" s="72">
        <v>27.66</v>
      </c>
      <c r="G198" s="60">
        <v>0</v>
      </c>
    </row>
    <row r="199" spans="1:7" ht="20.100000000000001" customHeight="1">
      <c r="A199" s="59" t="s">
        <v>477</v>
      </c>
      <c r="B199" s="71" t="s">
        <v>82</v>
      </c>
      <c r="C199" s="77" t="s">
        <v>130</v>
      </c>
      <c r="D199" s="59" t="s">
        <v>316</v>
      </c>
      <c r="E199" s="72">
        <f t="shared" ref="E199:E262" si="3">SUM(F199:G199)</f>
        <v>2.34</v>
      </c>
      <c r="F199" s="72">
        <v>2.34</v>
      </c>
      <c r="G199" s="60">
        <v>0</v>
      </c>
    </row>
    <row r="200" spans="1:7" ht="20.100000000000001" customHeight="1">
      <c r="A200" s="59" t="s">
        <v>36</v>
      </c>
      <c r="B200" s="71" t="s">
        <v>36</v>
      </c>
      <c r="C200" s="77" t="s">
        <v>36</v>
      </c>
      <c r="D200" s="59" t="s">
        <v>487</v>
      </c>
      <c r="E200" s="72">
        <f t="shared" si="3"/>
        <v>120.03</v>
      </c>
      <c r="F200" s="72">
        <v>0</v>
      </c>
      <c r="G200" s="60">
        <v>120.03</v>
      </c>
    </row>
    <row r="201" spans="1:7" ht="20.100000000000001" customHeight="1">
      <c r="A201" s="59" t="s">
        <v>488</v>
      </c>
      <c r="B201" s="71" t="s">
        <v>91</v>
      </c>
      <c r="C201" s="77" t="s">
        <v>130</v>
      </c>
      <c r="D201" s="59" t="s">
        <v>489</v>
      </c>
      <c r="E201" s="72">
        <f t="shared" si="3"/>
        <v>10</v>
      </c>
      <c r="F201" s="72">
        <v>0</v>
      </c>
      <c r="G201" s="60">
        <v>10</v>
      </c>
    </row>
    <row r="202" spans="1:7" ht="20.100000000000001" customHeight="1">
      <c r="A202" s="59" t="s">
        <v>488</v>
      </c>
      <c r="B202" s="71" t="s">
        <v>324</v>
      </c>
      <c r="C202" s="77" t="s">
        <v>130</v>
      </c>
      <c r="D202" s="59" t="s">
        <v>494</v>
      </c>
      <c r="E202" s="72">
        <f t="shared" si="3"/>
        <v>3</v>
      </c>
      <c r="F202" s="72">
        <v>0</v>
      </c>
      <c r="G202" s="60">
        <v>3</v>
      </c>
    </row>
    <row r="203" spans="1:7" ht="20.100000000000001" customHeight="1">
      <c r="A203" s="59" t="s">
        <v>488</v>
      </c>
      <c r="B203" s="71" t="s">
        <v>104</v>
      </c>
      <c r="C203" s="77" t="s">
        <v>130</v>
      </c>
      <c r="D203" s="59" t="s">
        <v>495</v>
      </c>
      <c r="E203" s="72">
        <f t="shared" si="3"/>
        <v>8.5</v>
      </c>
      <c r="F203" s="72">
        <v>0</v>
      </c>
      <c r="G203" s="60">
        <v>8.5</v>
      </c>
    </row>
    <row r="204" spans="1:7" ht="20.100000000000001" customHeight="1">
      <c r="A204" s="59" t="s">
        <v>488</v>
      </c>
      <c r="B204" s="71" t="s">
        <v>96</v>
      </c>
      <c r="C204" s="77" t="s">
        <v>130</v>
      </c>
      <c r="D204" s="59" t="s">
        <v>496</v>
      </c>
      <c r="E204" s="72">
        <f t="shared" si="3"/>
        <v>25.09</v>
      </c>
      <c r="F204" s="72">
        <v>0</v>
      </c>
      <c r="G204" s="60">
        <v>25.09</v>
      </c>
    </row>
    <row r="205" spans="1:7" ht="20.100000000000001" customHeight="1">
      <c r="A205" s="59" t="s">
        <v>488</v>
      </c>
      <c r="B205" s="71" t="s">
        <v>486</v>
      </c>
      <c r="C205" s="77" t="s">
        <v>130</v>
      </c>
      <c r="D205" s="59" t="s">
        <v>498</v>
      </c>
      <c r="E205" s="72">
        <f t="shared" si="3"/>
        <v>10</v>
      </c>
      <c r="F205" s="72">
        <v>0</v>
      </c>
      <c r="G205" s="60">
        <v>10</v>
      </c>
    </row>
    <row r="206" spans="1:7" ht="20.100000000000001" customHeight="1">
      <c r="A206" s="59" t="s">
        <v>488</v>
      </c>
      <c r="B206" s="71" t="s">
        <v>501</v>
      </c>
      <c r="C206" s="77" t="s">
        <v>130</v>
      </c>
      <c r="D206" s="59" t="s">
        <v>321</v>
      </c>
      <c r="E206" s="72">
        <f t="shared" si="3"/>
        <v>12</v>
      </c>
      <c r="F206" s="72">
        <v>0</v>
      </c>
      <c r="G206" s="60">
        <v>12</v>
      </c>
    </row>
    <row r="207" spans="1:7" ht="20.100000000000001" customHeight="1">
      <c r="A207" s="59" t="s">
        <v>488</v>
      </c>
      <c r="B207" s="71" t="s">
        <v>502</v>
      </c>
      <c r="C207" s="77" t="s">
        <v>130</v>
      </c>
      <c r="D207" s="59" t="s">
        <v>323</v>
      </c>
      <c r="E207" s="72">
        <f t="shared" si="3"/>
        <v>0.33</v>
      </c>
      <c r="F207" s="72">
        <v>0</v>
      </c>
      <c r="G207" s="60">
        <v>0.33</v>
      </c>
    </row>
    <row r="208" spans="1:7" ht="20.100000000000001" customHeight="1">
      <c r="A208" s="59" t="s">
        <v>488</v>
      </c>
      <c r="B208" s="71" t="s">
        <v>113</v>
      </c>
      <c r="C208" s="77" t="s">
        <v>130</v>
      </c>
      <c r="D208" s="59" t="s">
        <v>503</v>
      </c>
      <c r="E208" s="72">
        <f t="shared" si="3"/>
        <v>13.55</v>
      </c>
      <c r="F208" s="72">
        <v>0</v>
      </c>
      <c r="G208" s="60">
        <v>13.55</v>
      </c>
    </row>
    <row r="209" spans="1:7" ht="20.100000000000001" customHeight="1">
      <c r="A209" s="59" t="s">
        <v>488</v>
      </c>
      <c r="B209" s="71" t="s">
        <v>517</v>
      </c>
      <c r="C209" s="77" t="s">
        <v>130</v>
      </c>
      <c r="D209" s="59" t="s">
        <v>322</v>
      </c>
      <c r="E209" s="72">
        <f t="shared" si="3"/>
        <v>8</v>
      </c>
      <c r="F209" s="72">
        <v>0</v>
      </c>
      <c r="G209" s="60">
        <v>8</v>
      </c>
    </row>
    <row r="210" spans="1:7" ht="20.100000000000001" customHeight="1">
      <c r="A210" s="59" t="s">
        <v>488</v>
      </c>
      <c r="B210" s="71" t="s">
        <v>504</v>
      </c>
      <c r="C210" s="77" t="s">
        <v>130</v>
      </c>
      <c r="D210" s="59" t="s">
        <v>505</v>
      </c>
      <c r="E210" s="72">
        <f t="shared" si="3"/>
        <v>4.6100000000000003</v>
      </c>
      <c r="F210" s="72">
        <v>0</v>
      </c>
      <c r="G210" s="60">
        <v>4.6100000000000003</v>
      </c>
    </row>
    <row r="211" spans="1:7" ht="20.100000000000001" customHeight="1">
      <c r="A211" s="59" t="s">
        <v>488</v>
      </c>
      <c r="B211" s="71" t="s">
        <v>506</v>
      </c>
      <c r="C211" s="77" t="s">
        <v>130</v>
      </c>
      <c r="D211" s="59" t="s">
        <v>507</v>
      </c>
      <c r="E211" s="72">
        <f t="shared" si="3"/>
        <v>2.4900000000000002</v>
      </c>
      <c r="F211" s="72">
        <v>0</v>
      </c>
      <c r="G211" s="60">
        <v>2.4900000000000002</v>
      </c>
    </row>
    <row r="212" spans="1:7" ht="20.100000000000001" customHeight="1">
      <c r="A212" s="59" t="s">
        <v>488</v>
      </c>
      <c r="B212" s="71" t="s">
        <v>508</v>
      </c>
      <c r="C212" s="77" t="s">
        <v>130</v>
      </c>
      <c r="D212" s="59" t="s">
        <v>326</v>
      </c>
      <c r="E212" s="72">
        <f t="shared" si="3"/>
        <v>5.2</v>
      </c>
      <c r="F212" s="72">
        <v>0</v>
      </c>
      <c r="G212" s="60">
        <v>5.2</v>
      </c>
    </row>
    <row r="213" spans="1:7" ht="20.100000000000001" customHeight="1">
      <c r="A213" s="59" t="s">
        <v>488</v>
      </c>
      <c r="B213" s="71" t="s">
        <v>509</v>
      </c>
      <c r="C213" s="77" t="s">
        <v>130</v>
      </c>
      <c r="D213" s="59" t="s">
        <v>510</v>
      </c>
      <c r="E213" s="72">
        <f t="shared" si="3"/>
        <v>15.94</v>
      </c>
      <c r="F213" s="72">
        <v>0</v>
      </c>
      <c r="G213" s="60">
        <v>15.94</v>
      </c>
    </row>
    <row r="214" spans="1:7" ht="20.100000000000001" customHeight="1">
      <c r="A214" s="59" t="s">
        <v>488</v>
      </c>
      <c r="B214" s="71" t="s">
        <v>82</v>
      </c>
      <c r="C214" s="77" t="s">
        <v>130</v>
      </c>
      <c r="D214" s="59" t="s">
        <v>328</v>
      </c>
      <c r="E214" s="72">
        <f t="shared" si="3"/>
        <v>1.32</v>
      </c>
      <c r="F214" s="72">
        <v>0</v>
      </c>
      <c r="G214" s="60">
        <v>1.32</v>
      </c>
    </row>
    <row r="215" spans="1:7" ht="20.100000000000001" customHeight="1">
      <c r="A215" s="59" t="s">
        <v>36</v>
      </c>
      <c r="B215" s="71" t="s">
        <v>36</v>
      </c>
      <c r="C215" s="77" t="s">
        <v>36</v>
      </c>
      <c r="D215" s="59" t="s">
        <v>333</v>
      </c>
      <c r="E215" s="72">
        <f t="shared" si="3"/>
        <v>15.61</v>
      </c>
      <c r="F215" s="72">
        <v>15.61</v>
      </c>
      <c r="G215" s="60">
        <v>0</v>
      </c>
    </row>
    <row r="216" spans="1:7" ht="20.100000000000001" customHeight="1">
      <c r="A216" s="59" t="s">
        <v>511</v>
      </c>
      <c r="B216" s="71" t="s">
        <v>91</v>
      </c>
      <c r="C216" s="77" t="s">
        <v>130</v>
      </c>
      <c r="D216" s="59" t="s">
        <v>512</v>
      </c>
      <c r="E216" s="72">
        <f t="shared" si="3"/>
        <v>14.91</v>
      </c>
      <c r="F216" s="72">
        <v>14.91</v>
      </c>
      <c r="G216" s="60">
        <v>0</v>
      </c>
    </row>
    <row r="217" spans="1:7" ht="20.100000000000001" customHeight="1">
      <c r="A217" s="59" t="s">
        <v>511</v>
      </c>
      <c r="B217" s="71" t="s">
        <v>104</v>
      </c>
      <c r="C217" s="77" t="s">
        <v>130</v>
      </c>
      <c r="D217" s="59" t="s">
        <v>514</v>
      </c>
      <c r="E217" s="72">
        <f t="shared" si="3"/>
        <v>0.02</v>
      </c>
      <c r="F217" s="72">
        <v>0.02</v>
      </c>
      <c r="G217" s="60">
        <v>0</v>
      </c>
    </row>
    <row r="218" spans="1:7" ht="20.100000000000001" customHeight="1">
      <c r="A218" s="59" t="s">
        <v>511</v>
      </c>
      <c r="B218" s="71" t="s">
        <v>82</v>
      </c>
      <c r="C218" s="77" t="s">
        <v>130</v>
      </c>
      <c r="D218" s="59" t="s">
        <v>515</v>
      </c>
      <c r="E218" s="72">
        <f t="shared" si="3"/>
        <v>0.68</v>
      </c>
      <c r="F218" s="72">
        <v>0.68</v>
      </c>
      <c r="G218" s="60">
        <v>0</v>
      </c>
    </row>
    <row r="219" spans="1:7" ht="20.100000000000001" customHeight="1">
      <c r="A219" s="59" t="s">
        <v>36</v>
      </c>
      <c r="B219" s="71" t="s">
        <v>36</v>
      </c>
      <c r="C219" s="77" t="s">
        <v>36</v>
      </c>
      <c r="D219" s="59" t="s">
        <v>132</v>
      </c>
      <c r="E219" s="72">
        <f t="shared" si="3"/>
        <v>1464.02</v>
      </c>
      <c r="F219" s="72">
        <v>983.38</v>
      </c>
      <c r="G219" s="60">
        <v>480.64</v>
      </c>
    </row>
    <row r="220" spans="1:7" ht="20.100000000000001" customHeight="1">
      <c r="A220" s="59" t="s">
        <v>36</v>
      </c>
      <c r="B220" s="71" t="s">
        <v>36</v>
      </c>
      <c r="C220" s="77" t="s">
        <v>36</v>
      </c>
      <c r="D220" s="59" t="s">
        <v>476</v>
      </c>
      <c r="E220" s="72">
        <f t="shared" si="3"/>
        <v>969.88</v>
      </c>
      <c r="F220" s="72">
        <v>969.88</v>
      </c>
      <c r="G220" s="60">
        <v>0</v>
      </c>
    </row>
    <row r="221" spans="1:7" ht="20.100000000000001" customHeight="1">
      <c r="A221" s="59" t="s">
        <v>477</v>
      </c>
      <c r="B221" s="71" t="s">
        <v>91</v>
      </c>
      <c r="C221" s="77" t="s">
        <v>133</v>
      </c>
      <c r="D221" s="59" t="s">
        <v>478</v>
      </c>
      <c r="E221" s="72">
        <f t="shared" si="3"/>
        <v>321.36</v>
      </c>
      <c r="F221" s="72">
        <v>321.36</v>
      </c>
      <c r="G221" s="60">
        <v>0</v>
      </c>
    </row>
    <row r="222" spans="1:7" ht="20.100000000000001" customHeight="1">
      <c r="A222" s="59" t="s">
        <v>477</v>
      </c>
      <c r="B222" s="71" t="s">
        <v>101</v>
      </c>
      <c r="C222" s="77" t="s">
        <v>133</v>
      </c>
      <c r="D222" s="59" t="s">
        <v>479</v>
      </c>
      <c r="E222" s="72">
        <f t="shared" si="3"/>
        <v>321.47000000000003</v>
      </c>
      <c r="F222" s="72">
        <v>321.47000000000003</v>
      </c>
      <c r="G222" s="60">
        <v>0</v>
      </c>
    </row>
    <row r="223" spans="1:7" ht="20.100000000000001" customHeight="1">
      <c r="A223" s="59" t="s">
        <v>477</v>
      </c>
      <c r="B223" s="71" t="s">
        <v>87</v>
      </c>
      <c r="C223" s="77" t="s">
        <v>133</v>
      </c>
      <c r="D223" s="59" t="s">
        <v>480</v>
      </c>
      <c r="E223" s="72">
        <f t="shared" si="3"/>
        <v>26.78</v>
      </c>
      <c r="F223" s="72">
        <v>26.78</v>
      </c>
      <c r="G223" s="60">
        <v>0</v>
      </c>
    </row>
    <row r="224" spans="1:7" ht="20.100000000000001" customHeight="1">
      <c r="A224" s="59" t="s">
        <v>477</v>
      </c>
      <c r="B224" s="71" t="s">
        <v>86</v>
      </c>
      <c r="C224" s="77" t="s">
        <v>133</v>
      </c>
      <c r="D224" s="59" t="s">
        <v>481</v>
      </c>
      <c r="E224" s="72">
        <f t="shared" si="3"/>
        <v>95.27</v>
      </c>
      <c r="F224" s="72">
        <v>95.27</v>
      </c>
      <c r="G224" s="60">
        <v>0</v>
      </c>
    </row>
    <row r="225" spans="1:7" ht="20.100000000000001" customHeight="1">
      <c r="A225" s="59" t="s">
        <v>477</v>
      </c>
      <c r="B225" s="71" t="s">
        <v>127</v>
      </c>
      <c r="C225" s="77" t="s">
        <v>133</v>
      </c>
      <c r="D225" s="59" t="s">
        <v>482</v>
      </c>
      <c r="E225" s="72">
        <f t="shared" si="3"/>
        <v>74.03</v>
      </c>
      <c r="F225" s="72">
        <v>74.03</v>
      </c>
      <c r="G225" s="60">
        <v>0</v>
      </c>
    </row>
    <row r="226" spans="1:7" ht="20.100000000000001" customHeight="1">
      <c r="A226" s="59" t="s">
        <v>477</v>
      </c>
      <c r="B226" s="71" t="s">
        <v>96</v>
      </c>
      <c r="C226" s="77" t="s">
        <v>133</v>
      </c>
      <c r="D226" s="59" t="s">
        <v>483</v>
      </c>
      <c r="E226" s="72">
        <f t="shared" si="3"/>
        <v>23.74</v>
      </c>
      <c r="F226" s="72">
        <v>23.74</v>
      </c>
      <c r="G226" s="60">
        <v>0</v>
      </c>
    </row>
    <row r="227" spans="1:7" ht="20.100000000000001" customHeight="1">
      <c r="A227" s="59" t="s">
        <v>477</v>
      </c>
      <c r="B227" s="71" t="s">
        <v>484</v>
      </c>
      <c r="C227" s="77" t="s">
        <v>133</v>
      </c>
      <c r="D227" s="59" t="s">
        <v>485</v>
      </c>
      <c r="E227" s="72">
        <f t="shared" si="3"/>
        <v>0.1</v>
      </c>
      <c r="F227" s="72">
        <v>0.1</v>
      </c>
      <c r="G227" s="60">
        <v>0</v>
      </c>
    </row>
    <row r="228" spans="1:7" ht="20.100000000000001" customHeight="1">
      <c r="A228" s="59" t="s">
        <v>477</v>
      </c>
      <c r="B228" s="71" t="s">
        <v>486</v>
      </c>
      <c r="C228" s="77" t="s">
        <v>133</v>
      </c>
      <c r="D228" s="59" t="s">
        <v>315</v>
      </c>
      <c r="E228" s="72">
        <f t="shared" si="3"/>
        <v>98.71</v>
      </c>
      <c r="F228" s="72">
        <v>98.71</v>
      </c>
      <c r="G228" s="60">
        <v>0</v>
      </c>
    </row>
    <row r="229" spans="1:7" ht="20.100000000000001" customHeight="1">
      <c r="A229" s="59" t="s">
        <v>477</v>
      </c>
      <c r="B229" s="71" t="s">
        <v>82</v>
      </c>
      <c r="C229" s="77" t="s">
        <v>133</v>
      </c>
      <c r="D229" s="59" t="s">
        <v>316</v>
      </c>
      <c r="E229" s="72">
        <f t="shared" si="3"/>
        <v>8.42</v>
      </c>
      <c r="F229" s="72">
        <v>8.42</v>
      </c>
      <c r="G229" s="60">
        <v>0</v>
      </c>
    </row>
    <row r="230" spans="1:7" ht="20.100000000000001" customHeight="1">
      <c r="A230" s="59" t="s">
        <v>36</v>
      </c>
      <c r="B230" s="71" t="s">
        <v>36</v>
      </c>
      <c r="C230" s="77" t="s">
        <v>36</v>
      </c>
      <c r="D230" s="59" t="s">
        <v>487</v>
      </c>
      <c r="E230" s="72">
        <f t="shared" si="3"/>
        <v>480.64</v>
      </c>
      <c r="F230" s="72">
        <v>0</v>
      </c>
      <c r="G230" s="60">
        <v>480.64</v>
      </c>
    </row>
    <row r="231" spans="1:7" ht="20.100000000000001" customHeight="1">
      <c r="A231" s="59" t="s">
        <v>488</v>
      </c>
      <c r="B231" s="71" t="s">
        <v>91</v>
      </c>
      <c r="C231" s="77" t="s">
        <v>133</v>
      </c>
      <c r="D231" s="59" t="s">
        <v>489</v>
      </c>
      <c r="E231" s="72">
        <f t="shared" si="3"/>
        <v>43.24</v>
      </c>
      <c r="F231" s="72">
        <v>0</v>
      </c>
      <c r="G231" s="60">
        <v>43.24</v>
      </c>
    </row>
    <row r="232" spans="1:7" ht="20.100000000000001" customHeight="1">
      <c r="A232" s="59" t="s">
        <v>488</v>
      </c>
      <c r="B232" s="71" t="s">
        <v>101</v>
      </c>
      <c r="C232" s="77" t="s">
        <v>133</v>
      </c>
      <c r="D232" s="59" t="s">
        <v>490</v>
      </c>
      <c r="E232" s="72">
        <f t="shared" si="3"/>
        <v>3</v>
      </c>
      <c r="F232" s="72">
        <v>0</v>
      </c>
      <c r="G232" s="60">
        <v>3</v>
      </c>
    </row>
    <row r="233" spans="1:7" ht="20.100000000000001" customHeight="1">
      <c r="A233" s="59" t="s">
        <v>488</v>
      </c>
      <c r="B233" s="71" t="s">
        <v>90</v>
      </c>
      <c r="C233" s="77" t="s">
        <v>133</v>
      </c>
      <c r="D233" s="59" t="s">
        <v>492</v>
      </c>
      <c r="E233" s="72">
        <f t="shared" si="3"/>
        <v>2</v>
      </c>
      <c r="F233" s="72">
        <v>0</v>
      </c>
      <c r="G233" s="60">
        <v>2</v>
      </c>
    </row>
    <row r="234" spans="1:7" ht="20.100000000000001" customHeight="1">
      <c r="A234" s="59" t="s">
        <v>488</v>
      </c>
      <c r="B234" s="71" t="s">
        <v>123</v>
      </c>
      <c r="C234" s="77" t="s">
        <v>133</v>
      </c>
      <c r="D234" s="59" t="s">
        <v>493</v>
      </c>
      <c r="E234" s="72">
        <f t="shared" si="3"/>
        <v>8.6199999999999992</v>
      </c>
      <c r="F234" s="72">
        <v>0</v>
      </c>
      <c r="G234" s="60">
        <v>8.6199999999999992</v>
      </c>
    </row>
    <row r="235" spans="1:7" ht="20.100000000000001" customHeight="1">
      <c r="A235" s="59" t="s">
        <v>488</v>
      </c>
      <c r="B235" s="71" t="s">
        <v>324</v>
      </c>
      <c r="C235" s="77" t="s">
        <v>133</v>
      </c>
      <c r="D235" s="59" t="s">
        <v>494</v>
      </c>
      <c r="E235" s="72">
        <f t="shared" si="3"/>
        <v>8.5</v>
      </c>
      <c r="F235" s="72">
        <v>0</v>
      </c>
      <c r="G235" s="60">
        <v>8.5</v>
      </c>
    </row>
    <row r="236" spans="1:7" ht="20.100000000000001" customHeight="1">
      <c r="A236" s="59" t="s">
        <v>488</v>
      </c>
      <c r="B236" s="71" t="s">
        <v>104</v>
      </c>
      <c r="C236" s="77" t="s">
        <v>133</v>
      </c>
      <c r="D236" s="59" t="s">
        <v>495</v>
      </c>
      <c r="E236" s="72">
        <f t="shared" si="3"/>
        <v>15</v>
      </c>
      <c r="F236" s="72">
        <v>0</v>
      </c>
      <c r="G236" s="60">
        <v>15</v>
      </c>
    </row>
    <row r="237" spans="1:7" ht="20.100000000000001" customHeight="1">
      <c r="A237" s="59" t="s">
        <v>488</v>
      </c>
      <c r="B237" s="71" t="s">
        <v>96</v>
      </c>
      <c r="C237" s="77" t="s">
        <v>133</v>
      </c>
      <c r="D237" s="59" t="s">
        <v>496</v>
      </c>
      <c r="E237" s="72">
        <f t="shared" si="3"/>
        <v>105</v>
      </c>
      <c r="F237" s="72">
        <v>0</v>
      </c>
      <c r="G237" s="60">
        <v>105</v>
      </c>
    </row>
    <row r="238" spans="1:7" ht="20.100000000000001" customHeight="1">
      <c r="A238" s="59" t="s">
        <v>488</v>
      </c>
      <c r="B238" s="71" t="s">
        <v>486</v>
      </c>
      <c r="C238" s="77" t="s">
        <v>133</v>
      </c>
      <c r="D238" s="59" t="s">
        <v>498</v>
      </c>
      <c r="E238" s="72">
        <f t="shared" si="3"/>
        <v>50</v>
      </c>
      <c r="F238" s="72">
        <v>0</v>
      </c>
      <c r="G238" s="60">
        <v>50</v>
      </c>
    </row>
    <row r="239" spans="1:7" ht="20.100000000000001" customHeight="1">
      <c r="A239" s="59" t="s">
        <v>488</v>
      </c>
      <c r="B239" s="71" t="s">
        <v>500</v>
      </c>
      <c r="C239" s="77" t="s">
        <v>133</v>
      </c>
      <c r="D239" s="59" t="s">
        <v>320</v>
      </c>
      <c r="E239" s="72">
        <f t="shared" si="3"/>
        <v>20</v>
      </c>
      <c r="F239" s="72">
        <v>0</v>
      </c>
      <c r="G239" s="60">
        <v>20</v>
      </c>
    </row>
    <row r="240" spans="1:7" ht="20.100000000000001" customHeight="1">
      <c r="A240" s="59" t="s">
        <v>488</v>
      </c>
      <c r="B240" s="71" t="s">
        <v>501</v>
      </c>
      <c r="C240" s="77" t="s">
        <v>133</v>
      </c>
      <c r="D240" s="59" t="s">
        <v>321</v>
      </c>
      <c r="E240" s="72">
        <f t="shared" si="3"/>
        <v>49</v>
      </c>
      <c r="F240" s="72">
        <v>0</v>
      </c>
      <c r="G240" s="60">
        <v>49</v>
      </c>
    </row>
    <row r="241" spans="1:7" ht="20.100000000000001" customHeight="1">
      <c r="A241" s="59" t="s">
        <v>488</v>
      </c>
      <c r="B241" s="71" t="s">
        <v>502</v>
      </c>
      <c r="C241" s="77" t="s">
        <v>133</v>
      </c>
      <c r="D241" s="59" t="s">
        <v>323</v>
      </c>
      <c r="E241" s="72">
        <f t="shared" si="3"/>
        <v>6.5</v>
      </c>
      <c r="F241" s="72">
        <v>0</v>
      </c>
      <c r="G241" s="60">
        <v>6.5</v>
      </c>
    </row>
    <row r="242" spans="1:7" ht="20.100000000000001" customHeight="1">
      <c r="A242" s="59" t="s">
        <v>488</v>
      </c>
      <c r="B242" s="71" t="s">
        <v>113</v>
      </c>
      <c r="C242" s="77" t="s">
        <v>133</v>
      </c>
      <c r="D242" s="59" t="s">
        <v>503</v>
      </c>
      <c r="E242" s="72">
        <f t="shared" si="3"/>
        <v>30</v>
      </c>
      <c r="F242" s="72">
        <v>0</v>
      </c>
      <c r="G242" s="60">
        <v>30</v>
      </c>
    </row>
    <row r="243" spans="1:7" ht="20.100000000000001" customHeight="1">
      <c r="A243" s="59" t="s">
        <v>488</v>
      </c>
      <c r="B243" s="71" t="s">
        <v>504</v>
      </c>
      <c r="C243" s="77" t="s">
        <v>133</v>
      </c>
      <c r="D243" s="59" t="s">
        <v>505</v>
      </c>
      <c r="E243" s="72">
        <f t="shared" si="3"/>
        <v>16.45</v>
      </c>
      <c r="F243" s="72">
        <v>0</v>
      </c>
      <c r="G243" s="60">
        <v>16.45</v>
      </c>
    </row>
    <row r="244" spans="1:7" ht="20.100000000000001" customHeight="1">
      <c r="A244" s="59" t="s">
        <v>488</v>
      </c>
      <c r="B244" s="71" t="s">
        <v>506</v>
      </c>
      <c r="C244" s="77" t="s">
        <v>133</v>
      </c>
      <c r="D244" s="59" t="s">
        <v>507</v>
      </c>
      <c r="E244" s="72">
        <f t="shared" si="3"/>
        <v>9.3699999999999992</v>
      </c>
      <c r="F244" s="72">
        <v>0</v>
      </c>
      <c r="G244" s="60">
        <v>9.3699999999999992</v>
      </c>
    </row>
    <row r="245" spans="1:7" ht="20.100000000000001" customHeight="1">
      <c r="A245" s="59" t="s">
        <v>488</v>
      </c>
      <c r="B245" s="71" t="s">
        <v>508</v>
      </c>
      <c r="C245" s="77" t="s">
        <v>133</v>
      </c>
      <c r="D245" s="59" t="s">
        <v>326</v>
      </c>
      <c r="E245" s="72">
        <f t="shared" si="3"/>
        <v>14.2</v>
      </c>
      <c r="F245" s="72">
        <v>0</v>
      </c>
      <c r="G245" s="60">
        <v>14.2</v>
      </c>
    </row>
    <row r="246" spans="1:7" ht="20.100000000000001" customHeight="1">
      <c r="A246" s="59" t="s">
        <v>488</v>
      </c>
      <c r="B246" s="71" t="s">
        <v>509</v>
      </c>
      <c r="C246" s="77" t="s">
        <v>133</v>
      </c>
      <c r="D246" s="59" t="s">
        <v>510</v>
      </c>
      <c r="E246" s="72">
        <f t="shared" si="3"/>
        <v>60.07</v>
      </c>
      <c r="F246" s="72">
        <v>0</v>
      </c>
      <c r="G246" s="60">
        <v>60.07</v>
      </c>
    </row>
    <row r="247" spans="1:7" ht="20.100000000000001" customHeight="1">
      <c r="A247" s="59" t="s">
        <v>488</v>
      </c>
      <c r="B247" s="71" t="s">
        <v>82</v>
      </c>
      <c r="C247" s="77" t="s">
        <v>133</v>
      </c>
      <c r="D247" s="59" t="s">
        <v>328</v>
      </c>
      <c r="E247" s="72">
        <f t="shared" si="3"/>
        <v>39.69</v>
      </c>
      <c r="F247" s="72">
        <v>0</v>
      </c>
      <c r="G247" s="60">
        <v>39.69</v>
      </c>
    </row>
    <row r="248" spans="1:7" ht="20.100000000000001" customHeight="1">
      <c r="A248" s="59" t="s">
        <v>36</v>
      </c>
      <c r="B248" s="71" t="s">
        <v>36</v>
      </c>
      <c r="C248" s="77" t="s">
        <v>36</v>
      </c>
      <c r="D248" s="59" t="s">
        <v>333</v>
      </c>
      <c r="E248" s="72">
        <f t="shared" si="3"/>
        <v>13.5</v>
      </c>
      <c r="F248" s="72">
        <v>13.5</v>
      </c>
      <c r="G248" s="60">
        <v>0</v>
      </c>
    </row>
    <row r="249" spans="1:7" ht="20.100000000000001" customHeight="1">
      <c r="A249" s="59" t="s">
        <v>511</v>
      </c>
      <c r="B249" s="71" t="s">
        <v>91</v>
      </c>
      <c r="C249" s="77" t="s">
        <v>133</v>
      </c>
      <c r="D249" s="59" t="s">
        <v>512</v>
      </c>
      <c r="E249" s="72">
        <f t="shared" si="3"/>
        <v>12.83</v>
      </c>
      <c r="F249" s="72">
        <v>12.83</v>
      </c>
      <c r="G249" s="60">
        <v>0</v>
      </c>
    </row>
    <row r="250" spans="1:7" ht="20.100000000000001" customHeight="1">
      <c r="A250" s="59" t="s">
        <v>511</v>
      </c>
      <c r="B250" s="71" t="s">
        <v>104</v>
      </c>
      <c r="C250" s="77" t="s">
        <v>133</v>
      </c>
      <c r="D250" s="59" t="s">
        <v>514</v>
      </c>
      <c r="E250" s="72">
        <f t="shared" si="3"/>
        <v>0.14000000000000001</v>
      </c>
      <c r="F250" s="72">
        <v>0.14000000000000001</v>
      </c>
      <c r="G250" s="60">
        <v>0</v>
      </c>
    </row>
    <row r="251" spans="1:7" ht="20.100000000000001" customHeight="1">
      <c r="A251" s="59" t="s">
        <v>511</v>
      </c>
      <c r="B251" s="71" t="s">
        <v>82</v>
      </c>
      <c r="C251" s="77" t="s">
        <v>133</v>
      </c>
      <c r="D251" s="59" t="s">
        <v>515</v>
      </c>
      <c r="E251" s="72">
        <f t="shared" si="3"/>
        <v>0.53</v>
      </c>
      <c r="F251" s="72">
        <v>0.53</v>
      </c>
      <c r="G251" s="60">
        <v>0</v>
      </c>
    </row>
    <row r="252" spans="1:7" ht="20.100000000000001" customHeight="1">
      <c r="A252" s="59" t="s">
        <v>36</v>
      </c>
      <c r="B252" s="71" t="s">
        <v>36</v>
      </c>
      <c r="C252" s="77" t="s">
        <v>36</v>
      </c>
      <c r="D252" s="59" t="s">
        <v>134</v>
      </c>
      <c r="E252" s="72">
        <f t="shared" si="3"/>
        <v>649.55999999999995</v>
      </c>
      <c r="F252" s="72">
        <v>478.17</v>
      </c>
      <c r="G252" s="60">
        <v>171.39</v>
      </c>
    </row>
    <row r="253" spans="1:7" ht="20.100000000000001" customHeight="1">
      <c r="A253" s="59" t="s">
        <v>36</v>
      </c>
      <c r="B253" s="71" t="s">
        <v>36</v>
      </c>
      <c r="C253" s="77" t="s">
        <v>36</v>
      </c>
      <c r="D253" s="59" t="s">
        <v>135</v>
      </c>
      <c r="E253" s="72">
        <f t="shared" si="3"/>
        <v>649.55999999999995</v>
      </c>
      <c r="F253" s="72">
        <v>478.17</v>
      </c>
      <c r="G253" s="60">
        <v>171.39</v>
      </c>
    </row>
    <row r="254" spans="1:7" ht="20.100000000000001" customHeight="1">
      <c r="A254" s="59" t="s">
        <v>36</v>
      </c>
      <c r="B254" s="71" t="s">
        <v>36</v>
      </c>
      <c r="C254" s="77" t="s">
        <v>36</v>
      </c>
      <c r="D254" s="59" t="s">
        <v>476</v>
      </c>
      <c r="E254" s="72">
        <f t="shared" si="3"/>
        <v>478.11</v>
      </c>
      <c r="F254" s="72">
        <v>478.11</v>
      </c>
      <c r="G254" s="60">
        <v>0</v>
      </c>
    </row>
    <row r="255" spans="1:7" ht="20.100000000000001" customHeight="1">
      <c r="A255" s="59" t="s">
        <v>477</v>
      </c>
      <c r="B255" s="71" t="s">
        <v>91</v>
      </c>
      <c r="C255" s="77" t="s">
        <v>136</v>
      </c>
      <c r="D255" s="59" t="s">
        <v>478</v>
      </c>
      <c r="E255" s="72">
        <f t="shared" si="3"/>
        <v>152.11000000000001</v>
      </c>
      <c r="F255" s="72">
        <v>152.11000000000001</v>
      </c>
      <c r="G255" s="60">
        <v>0</v>
      </c>
    </row>
    <row r="256" spans="1:7" ht="20.100000000000001" customHeight="1">
      <c r="A256" s="59" t="s">
        <v>477</v>
      </c>
      <c r="B256" s="71" t="s">
        <v>101</v>
      </c>
      <c r="C256" s="77" t="s">
        <v>136</v>
      </c>
      <c r="D256" s="59" t="s">
        <v>479</v>
      </c>
      <c r="E256" s="72">
        <f t="shared" si="3"/>
        <v>170.01</v>
      </c>
      <c r="F256" s="72">
        <v>170.01</v>
      </c>
      <c r="G256" s="60">
        <v>0</v>
      </c>
    </row>
    <row r="257" spans="1:7" ht="20.100000000000001" customHeight="1">
      <c r="A257" s="59" t="s">
        <v>477</v>
      </c>
      <c r="B257" s="71" t="s">
        <v>87</v>
      </c>
      <c r="C257" s="77" t="s">
        <v>136</v>
      </c>
      <c r="D257" s="59" t="s">
        <v>480</v>
      </c>
      <c r="E257" s="72">
        <f t="shared" si="3"/>
        <v>12.68</v>
      </c>
      <c r="F257" s="72">
        <v>12.68</v>
      </c>
      <c r="G257" s="60">
        <v>0</v>
      </c>
    </row>
    <row r="258" spans="1:7" ht="20.100000000000001" customHeight="1">
      <c r="A258" s="59" t="s">
        <v>477</v>
      </c>
      <c r="B258" s="71" t="s">
        <v>86</v>
      </c>
      <c r="C258" s="77" t="s">
        <v>136</v>
      </c>
      <c r="D258" s="59" t="s">
        <v>481</v>
      </c>
      <c r="E258" s="72">
        <f t="shared" si="3"/>
        <v>46.7</v>
      </c>
      <c r="F258" s="72">
        <v>46.7</v>
      </c>
      <c r="G258" s="60">
        <v>0</v>
      </c>
    </row>
    <row r="259" spans="1:7" ht="20.100000000000001" customHeight="1">
      <c r="A259" s="59" t="s">
        <v>477</v>
      </c>
      <c r="B259" s="71" t="s">
        <v>127</v>
      </c>
      <c r="C259" s="77" t="s">
        <v>136</v>
      </c>
      <c r="D259" s="59" t="s">
        <v>482</v>
      </c>
      <c r="E259" s="72">
        <f t="shared" si="3"/>
        <v>36.159999999999997</v>
      </c>
      <c r="F259" s="72">
        <v>36.159999999999997</v>
      </c>
      <c r="G259" s="60">
        <v>0</v>
      </c>
    </row>
    <row r="260" spans="1:7" ht="20.100000000000001" customHeight="1">
      <c r="A260" s="59" t="s">
        <v>477</v>
      </c>
      <c r="B260" s="71" t="s">
        <v>96</v>
      </c>
      <c r="C260" s="77" t="s">
        <v>136</v>
      </c>
      <c r="D260" s="59" t="s">
        <v>483</v>
      </c>
      <c r="E260" s="72">
        <f t="shared" si="3"/>
        <v>8.1</v>
      </c>
      <c r="F260" s="72">
        <v>8.1</v>
      </c>
      <c r="G260" s="60">
        <v>0</v>
      </c>
    </row>
    <row r="261" spans="1:7" ht="20.100000000000001" customHeight="1">
      <c r="A261" s="59" t="s">
        <v>477</v>
      </c>
      <c r="B261" s="71" t="s">
        <v>486</v>
      </c>
      <c r="C261" s="77" t="s">
        <v>136</v>
      </c>
      <c r="D261" s="59" t="s">
        <v>315</v>
      </c>
      <c r="E261" s="72">
        <f t="shared" si="3"/>
        <v>48.21</v>
      </c>
      <c r="F261" s="72">
        <v>48.21</v>
      </c>
      <c r="G261" s="60">
        <v>0</v>
      </c>
    </row>
    <row r="262" spans="1:7" ht="20.100000000000001" customHeight="1">
      <c r="A262" s="59" t="s">
        <v>477</v>
      </c>
      <c r="B262" s="71" t="s">
        <v>82</v>
      </c>
      <c r="C262" s="77" t="s">
        <v>136</v>
      </c>
      <c r="D262" s="59" t="s">
        <v>316</v>
      </c>
      <c r="E262" s="72">
        <f t="shared" si="3"/>
        <v>4.1399999999999997</v>
      </c>
      <c r="F262" s="72">
        <v>4.1399999999999997</v>
      </c>
      <c r="G262" s="60">
        <v>0</v>
      </c>
    </row>
    <row r="263" spans="1:7" ht="20.100000000000001" customHeight="1">
      <c r="A263" s="59" t="s">
        <v>36</v>
      </c>
      <c r="B263" s="71" t="s">
        <v>36</v>
      </c>
      <c r="C263" s="77" t="s">
        <v>36</v>
      </c>
      <c r="D263" s="59" t="s">
        <v>487</v>
      </c>
      <c r="E263" s="72">
        <f t="shared" ref="E263:E326" si="4">SUM(F263:G263)</f>
        <v>171.39</v>
      </c>
      <c r="F263" s="72">
        <v>0</v>
      </c>
      <c r="G263" s="60">
        <v>171.39</v>
      </c>
    </row>
    <row r="264" spans="1:7" ht="20.100000000000001" customHeight="1">
      <c r="A264" s="59" t="s">
        <v>488</v>
      </c>
      <c r="B264" s="71" t="s">
        <v>91</v>
      </c>
      <c r="C264" s="77" t="s">
        <v>136</v>
      </c>
      <c r="D264" s="59" t="s">
        <v>489</v>
      </c>
      <c r="E264" s="72">
        <f t="shared" si="4"/>
        <v>14</v>
      </c>
      <c r="F264" s="72">
        <v>0</v>
      </c>
      <c r="G264" s="60">
        <v>14</v>
      </c>
    </row>
    <row r="265" spans="1:7" ht="20.100000000000001" customHeight="1">
      <c r="A265" s="59" t="s">
        <v>488</v>
      </c>
      <c r="B265" s="71" t="s">
        <v>101</v>
      </c>
      <c r="C265" s="77" t="s">
        <v>136</v>
      </c>
      <c r="D265" s="59" t="s">
        <v>490</v>
      </c>
      <c r="E265" s="72">
        <f t="shared" si="4"/>
        <v>3</v>
      </c>
      <c r="F265" s="72">
        <v>0</v>
      </c>
      <c r="G265" s="60">
        <v>3</v>
      </c>
    </row>
    <row r="266" spans="1:7" ht="20.100000000000001" customHeight="1">
      <c r="A266" s="59" t="s">
        <v>488</v>
      </c>
      <c r="B266" s="71" t="s">
        <v>90</v>
      </c>
      <c r="C266" s="77" t="s">
        <v>136</v>
      </c>
      <c r="D266" s="59" t="s">
        <v>492</v>
      </c>
      <c r="E266" s="72">
        <f t="shared" si="4"/>
        <v>1</v>
      </c>
      <c r="F266" s="72">
        <v>0</v>
      </c>
      <c r="G266" s="60">
        <v>1</v>
      </c>
    </row>
    <row r="267" spans="1:7" ht="20.100000000000001" customHeight="1">
      <c r="A267" s="59" t="s">
        <v>488</v>
      </c>
      <c r="B267" s="71" t="s">
        <v>123</v>
      </c>
      <c r="C267" s="77" t="s">
        <v>136</v>
      </c>
      <c r="D267" s="59" t="s">
        <v>493</v>
      </c>
      <c r="E267" s="72">
        <f t="shared" si="4"/>
        <v>2.77</v>
      </c>
      <c r="F267" s="72">
        <v>0</v>
      </c>
      <c r="G267" s="60">
        <v>2.77</v>
      </c>
    </row>
    <row r="268" spans="1:7" ht="20.100000000000001" customHeight="1">
      <c r="A268" s="59" t="s">
        <v>488</v>
      </c>
      <c r="B268" s="71" t="s">
        <v>324</v>
      </c>
      <c r="C268" s="77" t="s">
        <v>136</v>
      </c>
      <c r="D268" s="59" t="s">
        <v>494</v>
      </c>
      <c r="E268" s="72">
        <f t="shared" si="4"/>
        <v>5.2</v>
      </c>
      <c r="F268" s="72">
        <v>0</v>
      </c>
      <c r="G268" s="60">
        <v>5.2</v>
      </c>
    </row>
    <row r="269" spans="1:7" ht="20.100000000000001" customHeight="1">
      <c r="A269" s="59" t="s">
        <v>488</v>
      </c>
      <c r="B269" s="71" t="s">
        <v>104</v>
      </c>
      <c r="C269" s="77" t="s">
        <v>136</v>
      </c>
      <c r="D269" s="59" t="s">
        <v>495</v>
      </c>
      <c r="E269" s="72">
        <f t="shared" si="4"/>
        <v>22</v>
      </c>
      <c r="F269" s="72">
        <v>0</v>
      </c>
      <c r="G269" s="60">
        <v>22</v>
      </c>
    </row>
    <row r="270" spans="1:7" ht="20.100000000000001" customHeight="1">
      <c r="A270" s="59" t="s">
        <v>488</v>
      </c>
      <c r="B270" s="71" t="s">
        <v>96</v>
      </c>
      <c r="C270" s="77" t="s">
        <v>136</v>
      </c>
      <c r="D270" s="59" t="s">
        <v>496</v>
      </c>
      <c r="E270" s="72">
        <f t="shared" si="4"/>
        <v>30.86</v>
      </c>
      <c r="F270" s="72">
        <v>0</v>
      </c>
      <c r="G270" s="60">
        <v>30.86</v>
      </c>
    </row>
    <row r="271" spans="1:7" ht="20.100000000000001" customHeight="1">
      <c r="A271" s="59" t="s">
        <v>488</v>
      </c>
      <c r="B271" s="71" t="s">
        <v>500</v>
      </c>
      <c r="C271" s="77" t="s">
        <v>136</v>
      </c>
      <c r="D271" s="59" t="s">
        <v>320</v>
      </c>
      <c r="E271" s="72">
        <f t="shared" si="4"/>
        <v>4</v>
      </c>
      <c r="F271" s="72">
        <v>0</v>
      </c>
      <c r="G271" s="60">
        <v>4</v>
      </c>
    </row>
    <row r="272" spans="1:7" ht="20.100000000000001" customHeight="1">
      <c r="A272" s="59" t="s">
        <v>488</v>
      </c>
      <c r="B272" s="71" t="s">
        <v>501</v>
      </c>
      <c r="C272" s="77" t="s">
        <v>136</v>
      </c>
      <c r="D272" s="59" t="s">
        <v>321</v>
      </c>
      <c r="E272" s="72">
        <f t="shared" si="4"/>
        <v>6</v>
      </c>
      <c r="F272" s="72">
        <v>0</v>
      </c>
      <c r="G272" s="60">
        <v>6</v>
      </c>
    </row>
    <row r="273" spans="1:7" ht="20.100000000000001" customHeight="1">
      <c r="A273" s="59" t="s">
        <v>488</v>
      </c>
      <c r="B273" s="71" t="s">
        <v>502</v>
      </c>
      <c r="C273" s="77" t="s">
        <v>136</v>
      </c>
      <c r="D273" s="59" t="s">
        <v>323</v>
      </c>
      <c r="E273" s="72">
        <f t="shared" si="4"/>
        <v>0.5</v>
      </c>
      <c r="F273" s="72">
        <v>0</v>
      </c>
      <c r="G273" s="60">
        <v>0.5</v>
      </c>
    </row>
    <row r="274" spans="1:7" ht="20.100000000000001" customHeight="1">
      <c r="A274" s="59" t="s">
        <v>488</v>
      </c>
      <c r="B274" s="71" t="s">
        <v>113</v>
      </c>
      <c r="C274" s="77" t="s">
        <v>136</v>
      </c>
      <c r="D274" s="59" t="s">
        <v>503</v>
      </c>
      <c r="E274" s="72">
        <f t="shared" si="4"/>
        <v>7</v>
      </c>
      <c r="F274" s="72">
        <v>0</v>
      </c>
      <c r="G274" s="60">
        <v>7</v>
      </c>
    </row>
    <row r="275" spans="1:7" ht="20.100000000000001" customHeight="1">
      <c r="A275" s="59" t="s">
        <v>488</v>
      </c>
      <c r="B275" s="71" t="s">
        <v>517</v>
      </c>
      <c r="C275" s="77" t="s">
        <v>136</v>
      </c>
      <c r="D275" s="59" t="s">
        <v>322</v>
      </c>
      <c r="E275" s="72">
        <f t="shared" si="4"/>
        <v>5</v>
      </c>
      <c r="F275" s="72">
        <v>0</v>
      </c>
      <c r="G275" s="60">
        <v>5</v>
      </c>
    </row>
    <row r="276" spans="1:7" ht="20.100000000000001" customHeight="1">
      <c r="A276" s="59" t="s">
        <v>488</v>
      </c>
      <c r="B276" s="71" t="s">
        <v>504</v>
      </c>
      <c r="C276" s="77" t="s">
        <v>136</v>
      </c>
      <c r="D276" s="59" t="s">
        <v>505</v>
      </c>
      <c r="E276" s="72">
        <f t="shared" si="4"/>
        <v>8.0399999999999991</v>
      </c>
      <c r="F276" s="72">
        <v>0</v>
      </c>
      <c r="G276" s="60">
        <v>8.0399999999999991</v>
      </c>
    </row>
    <row r="277" spans="1:7" ht="20.100000000000001" customHeight="1">
      <c r="A277" s="59" t="s">
        <v>488</v>
      </c>
      <c r="B277" s="71" t="s">
        <v>506</v>
      </c>
      <c r="C277" s="77" t="s">
        <v>136</v>
      </c>
      <c r="D277" s="59" t="s">
        <v>507</v>
      </c>
      <c r="E277" s="72">
        <f t="shared" si="4"/>
        <v>4.42</v>
      </c>
      <c r="F277" s="72">
        <v>0</v>
      </c>
      <c r="G277" s="60">
        <v>4.42</v>
      </c>
    </row>
    <row r="278" spans="1:7" ht="20.100000000000001" customHeight="1">
      <c r="A278" s="59" t="s">
        <v>488</v>
      </c>
      <c r="B278" s="71" t="s">
        <v>508</v>
      </c>
      <c r="C278" s="77" t="s">
        <v>136</v>
      </c>
      <c r="D278" s="59" t="s">
        <v>326</v>
      </c>
      <c r="E278" s="72">
        <f t="shared" si="4"/>
        <v>15.6</v>
      </c>
      <c r="F278" s="72">
        <v>0</v>
      </c>
      <c r="G278" s="60">
        <v>15.6</v>
      </c>
    </row>
    <row r="279" spans="1:7" ht="20.100000000000001" customHeight="1">
      <c r="A279" s="59" t="s">
        <v>488</v>
      </c>
      <c r="B279" s="71" t="s">
        <v>509</v>
      </c>
      <c r="C279" s="77" t="s">
        <v>136</v>
      </c>
      <c r="D279" s="59" t="s">
        <v>510</v>
      </c>
      <c r="E279" s="72">
        <f t="shared" si="4"/>
        <v>31.61</v>
      </c>
      <c r="F279" s="72">
        <v>0</v>
      </c>
      <c r="G279" s="60">
        <v>31.61</v>
      </c>
    </row>
    <row r="280" spans="1:7" ht="20.100000000000001" customHeight="1">
      <c r="A280" s="59" t="s">
        <v>488</v>
      </c>
      <c r="B280" s="71" t="s">
        <v>82</v>
      </c>
      <c r="C280" s="77" t="s">
        <v>136</v>
      </c>
      <c r="D280" s="59" t="s">
        <v>328</v>
      </c>
      <c r="E280" s="72">
        <f t="shared" si="4"/>
        <v>10.39</v>
      </c>
      <c r="F280" s="72">
        <v>0</v>
      </c>
      <c r="G280" s="60">
        <v>10.39</v>
      </c>
    </row>
    <row r="281" spans="1:7" ht="20.100000000000001" customHeight="1">
      <c r="A281" s="59" t="s">
        <v>36</v>
      </c>
      <c r="B281" s="71" t="s">
        <v>36</v>
      </c>
      <c r="C281" s="77" t="s">
        <v>36</v>
      </c>
      <c r="D281" s="59" t="s">
        <v>333</v>
      </c>
      <c r="E281" s="72">
        <f t="shared" si="4"/>
        <v>0.06</v>
      </c>
      <c r="F281" s="72">
        <v>0.06</v>
      </c>
      <c r="G281" s="60">
        <v>0</v>
      </c>
    </row>
    <row r="282" spans="1:7" ht="20.100000000000001" customHeight="1">
      <c r="A282" s="59" t="s">
        <v>511</v>
      </c>
      <c r="B282" s="71" t="s">
        <v>104</v>
      </c>
      <c r="C282" s="77" t="s">
        <v>136</v>
      </c>
      <c r="D282" s="59" t="s">
        <v>514</v>
      </c>
      <c r="E282" s="72">
        <f t="shared" si="4"/>
        <v>0.06</v>
      </c>
      <c r="F282" s="72">
        <v>0.06</v>
      </c>
      <c r="G282" s="60">
        <v>0</v>
      </c>
    </row>
    <row r="283" spans="1:7" ht="20.100000000000001" customHeight="1">
      <c r="A283" s="59" t="s">
        <v>36</v>
      </c>
      <c r="B283" s="71" t="s">
        <v>36</v>
      </c>
      <c r="C283" s="77" t="s">
        <v>36</v>
      </c>
      <c r="D283" s="59" t="s">
        <v>137</v>
      </c>
      <c r="E283" s="72">
        <f t="shared" si="4"/>
        <v>954.88</v>
      </c>
      <c r="F283" s="72">
        <v>625.95000000000005</v>
      </c>
      <c r="G283" s="60">
        <v>328.93</v>
      </c>
    </row>
    <row r="284" spans="1:7" ht="20.100000000000001" customHeight="1">
      <c r="A284" s="59" t="s">
        <v>36</v>
      </c>
      <c r="B284" s="71" t="s">
        <v>36</v>
      </c>
      <c r="C284" s="77" t="s">
        <v>36</v>
      </c>
      <c r="D284" s="59" t="s">
        <v>138</v>
      </c>
      <c r="E284" s="72">
        <f t="shared" si="4"/>
        <v>954.88</v>
      </c>
      <c r="F284" s="72">
        <v>625.95000000000005</v>
      </c>
      <c r="G284" s="60">
        <v>328.93</v>
      </c>
    </row>
    <row r="285" spans="1:7" ht="20.100000000000001" customHeight="1">
      <c r="A285" s="59" t="s">
        <v>36</v>
      </c>
      <c r="B285" s="71" t="s">
        <v>36</v>
      </c>
      <c r="C285" s="77" t="s">
        <v>36</v>
      </c>
      <c r="D285" s="59" t="s">
        <v>476</v>
      </c>
      <c r="E285" s="72">
        <f t="shared" si="4"/>
        <v>616.13</v>
      </c>
      <c r="F285" s="72">
        <v>616.13</v>
      </c>
      <c r="G285" s="60">
        <v>0</v>
      </c>
    </row>
    <row r="286" spans="1:7" ht="20.100000000000001" customHeight="1">
      <c r="A286" s="59" t="s">
        <v>477</v>
      </c>
      <c r="B286" s="71" t="s">
        <v>91</v>
      </c>
      <c r="C286" s="77" t="s">
        <v>139</v>
      </c>
      <c r="D286" s="59" t="s">
        <v>478</v>
      </c>
      <c r="E286" s="72">
        <f t="shared" si="4"/>
        <v>139.07</v>
      </c>
      <c r="F286" s="72">
        <v>139.07</v>
      </c>
      <c r="G286" s="60">
        <v>0</v>
      </c>
    </row>
    <row r="287" spans="1:7" ht="20.100000000000001" customHeight="1">
      <c r="A287" s="59" t="s">
        <v>477</v>
      </c>
      <c r="B287" s="71" t="s">
        <v>101</v>
      </c>
      <c r="C287" s="77" t="s">
        <v>139</v>
      </c>
      <c r="D287" s="59" t="s">
        <v>479</v>
      </c>
      <c r="E287" s="72">
        <f t="shared" si="4"/>
        <v>7.8</v>
      </c>
      <c r="F287" s="72">
        <v>7.8</v>
      </c>
      <c r="G287" s="60">
        <v>0</v>
      </c>
    </row>
    <row r="288" spans="1:7" ht="20.100000000000001" customHeight="1">
      <c r="A288" s="59" t="s">
        <v>477</v>
      </c>
      <c r="B288" s="71" t="s">
        <v>324</v>
      </c>
      <c r="C288" s="77" t="s">
        <v>139</v>
      </c>
      <c r="D288" s="59" t="s">
        <v>518</v>
      </c>
      <c r="E288" s="72">
        <f t="shared" si="4"/>
        <v>90.77</v>
      </c>
      <c r="F288" s="72">
        <v>90.77</v>
      </c>
      <c r="G288" s="60">
        <v>0</v>
      </c>
    </row>
    <row r="289" spans="1:7" ht="20.100000000000001" customHeight="1">
      <c r="A289" s="59" t="s">
        <v>477</v>
      </c>
      <c r="B289" s="71" t="s">
        <v>86</v>
      </c>
      <c r="C289" s="77" t="s">
        <v>139</v>
      </c>
      <c r="D289" s="59" t="s">
        <v>481</v>
      </c>
      <c r="E289" s="72">
        <f t="shared" si="4"/>
        <v>40.4</v>
      </c>
      <c r="F289" s="72">
        <v>40.4</v>
      </c>
      <c r="G289" s="60">
        <v>0</v>
      </c>
    </row>
    <row r="290" spans="1:7" ht="20.100000000000001" customHeight="1">
      <c r="A290" s="59" t="s">
        <v>477</v>
      </c>
      <c r="B290" s="71" t="s">
        <v>127</v>
      </c>
      <c r="C290" s="77" t="s">
        <v>139</v>
      </c>
      <c r="D290" s="59" t="s">
        <v>482</v>
      </c>
      <c r="E290" s="72">
        <f t="shared" si="4"/>
        <v>44.47</v>
      </c>
      <c r="F290" s="72">
        <v>44.47</v>
      </c>
      <c r="G290" s="60">
        <v>0</v>
      </c>
    </row>
    <row r="291" spans="1:7" ht="20.100000000000001" customHeight="1">
      <c r="A291" s="59" t="s">
        <v>477</v>
      </c>
      <c r="B291" s="71" t="s">
        <v>484</v>
      </c>
      <c r="C291" s="77" t="s">
        <v>139</v>
      </c>
      <c r="D291" s="59" t="s">
        <v>485</v>
      </c>
      <c r="E291" s="72">
        <f t="shared" si="4"/>
        <v>7.15</v>
      </c>
      <c r="F291" s="72">
        <v>7.15</v>
      </c>
      <c r="G291" s="60">
        <v>0</v>
      </c>
    </row>
    <row r="292" spans="1:7" ht="20.100000000000001" customHeight="1">
      <c r="A292" s="59" t="s">
        <v>477</v>
      </c>
      <c r="B292" s="71" t="s">
        <v>486</v>
      </c>
      <c r="C292" s="77" t="s">
        <v>139</v>
      </c>
      <c r="D292" s="59" t="s">
        <v>315</v>
      </c>
      <c r="E292" s="72">
        <f t="shared" si="4"/>
        <v>48.67</v>
      </c>
      <c r="F292" s="72">
        <v>48.67</v>
      </c>
      <c r="G292" s="60">
        <v>0</v>
      </c>
    </row>
    <row r="293" spans="1:7" ht="20.100000000000001" customHeight="1">
      <c r="A293" s="59" t="s">
        <v>477</v>
      </c>
      <c r="B293" s="71" t="s">
        <v>82</v>
      </c>
      <c r="C293" s="77" t="s">
        <v>139</v>
      </c>
      <c r="D293" s="59" t="s">
        <v>316</v>
      </c>
      <c r="E293" s="72">
        <f t="shared" si="4"/>
        <v>237.8</v>
      </c>
      <c r="F293" s="72">
        <v>237.8</v>
      </c>
      <c r="G293" s="60">
        <v>0</v>
      </c>
    </row>
    <row r="294" spans="1:7" ht="20.100000000000001" customHeight="1">
      <c r="A294" s="59" t="s">
        <v>36</v>
      </c>
      <c r="B294" s="71" t="s">
        <v>36</v>
      </c>
      <c r="C294" s="77" t="s">
        <v>36</v>
      </c>
      <c r="D294" s="59" t="s">
        <v>487</v>
      </c>
      <c r="E294" s="72">
        <f t="shared" si="4"/>
        <v>328.93</v>
      </c>
      <c r="F294" s="72">
        <v>0</v>
      </c>
      <c r="G294" s="60">
        <v>328.93</v>
      </c>
    </row>
    <row r="295" spans="1:7" ht="20.100000000000001" customHeight="1">
      <c r="A295" s="59" t="s">
        <v>488</v>
      </c>
      <c r="B295" s="71" t="s">
        <v>91</v>
      </c>
      <c r="C295" s="77" t="s">
        <v>139</v>
      </c>
      <c r="D295" s="59" t="s">
        <v>489</v>
      </c>
      <c r="E295" s="72">
        <f t="shared" si="4"/>
        <v>18.5</v>
      </c>
      <c r="F295" s="72">
        <v>0</v>
      </c>
      <c r="G295" s="60">
        <v>18.5</v>
      </c>
    </row>
    <row r="296" spans="1:7" ht="20.100000000000001" customHeight="1">
      <c r="A296" s="59" t="s">
        <v>488</v>
      </c>
      <c r="B296" s="71" t="s">
        <v>101</v>
      </c>
      <c r="C296" s="77" t="s">
        <v>139</v>
      </c>
      <c r="D296" s="59" t="s">
        <v>490</v>
      </c>
      <c r="E296" s="72">
        <f t="shared" si="4"/>
        <v>1.5</v>
      </c>
      <c r="F296" s="72">
        <v>0</v>
      </c>
      <c r="G296" s="60">
        <v>1.5</v>
      </c>
    </row>
    <row r="297" spans="1:7" ht="20.100000000000001" customHeight="1">
      <c r="A297" s="59" t="s">
        <v>488</v>
      </c>
      <c r="B297" s="71" t="s">
        <v>90</v>
      </c>
      <c r="C297" s="77" t="s">
        <v>139</v>
      </c>
      <c r="D297" s="59" t="s">
        <v>492</v>
      </c>
      <c r="E297" s="72">
        <f t="shared" si="4"/>
        <v>2</v>
      </c>
      <c r="F297" s="72">
        <v>0</v>
      </c>
      <c r="G297" s="60">
        <v>2</v>
      </c>
    </row>
    <row r="298" spans="1:7" ht="20.100000000000001" customHeight="1">
      <c r="A298" s="59" t="s">
        <v>488</v>
      </c>
      <c r="B298" s="71" t="s">
        <v>123</v>
      </c>
      <c r="C298" s="77" t="s">
        <v>139</v>
      </c>
      <c r="D298" s="59" t="s">
        <v>493</v>
      </c>
      <c r="E298" s="72">
        <f t="shared" si="4"/>
        <v>2</v>
      </c>
      <c r="F298" s="72">
        <v>0</v>
      </c>
      <c r="G298" s="60">
        <v>2</v>
      </c>
    </row>
    <row r="299" spans="1:7" ht="20.100000000000001" customHeight="1">
      <c r="A299" s="59" t="s">
        <v>488</v>
      </c>
      <c r="B299" s="71" t="s">
        <v>324</v>
      </c>
      <c r="C299" s="77" t="s">
        <v>139</v>
      </c>
      <c r="D299" s="59" t="s">
        <v>494</v>
      </c>
      <c r="E299" s="72">
        <f t="shared" si="4"/>
        <v>12.5</v>
      </c>
      <c r="F299" s="72">
        <v>0</v>
      </c>
      <c r="G299" s="60">
        <v>12.5</v>
      </c>
    </row>
    <row r="300" spans="1:7" ht="20.100000000000001" customHeight="1">
      <c r="A300" s="59" t="s">
        <v>488</v>
      </c>
      <c r="B300" s="71" t="s">
        <v>104</v>
      </c>
      <c r="C300" s="77" t="s">
        <v>139</v>
      </c>
      <c r="D300" s="59" t="s">
        <v>495</v>
      </c>
      <c r="E300" s="72">
        <f t="shared" si="4"/>
        <v>48</v>
      </c>
      <c r="F300" s="72">
        <v>0</v>
      </c>
      <c r="G300" s="60">
        <v>48</v>
      </c>
    </row>
    <row r="301" spans="1:7" ht="20.100000000000001" customHeight="1">
      <c r="A301" s="59" t="s">
        <v>488</v>
      </c>
      <c r="B301" s="71" t="s">
        <v>96</v>
      </c>
      <c r="C301" s="77" t="s">
        <v>139</v>
      </c>
      <c r="D301" s="59" t="s">
        <v>496</v>
      </c>
      <c r="E301" s="72">
        <f t="shared" si="4"/>
        <v>59</v>
      </c>
      <c r="F301" s="72">
        <v>0</v>
      </c>
      <c r="G301" s="60">
        <v>59</v>
      </c>
    </row>
    <row r="302" spans="1:7" ht="20.100000000000001" customHeight="1">
      <c r="A302" s="59" t="s">
        <v>488</v>
      </c>
      <c r="B302" s="71" t="s">
        <v>486</v>
      </c>
      <c r="C302" s="77" t="s">
        <v>139</v>
      </c>
      <c r="D302" s="59" t="s">
        <v>498</v>
      </c>
      <c r="E302" s="72">
        <f t="shared" si="4"/>
        <v>74.23</v>
      </c>
      <c r="F302" s="72">
        <v>0</v>
      </c>
      <c r="G302" s="60">
        <v>74.23</v>
      </c>
    </row>
    <row r="303" spans="1:7" ht="20.100000000000001" customHeight="1">
      <c r="A303" s="59" t="s">
        <v>488</v>
      </c>
      <c r="B303" s="71" t="s">
        <v>504</v>
      </c>
      <c r="C303" s="77" t="s">
        <v>139</v>
      </c>
      <c r="D303" s="59" t="s">
        <v>505</v>
      </c>
      <c r="E303" s="72">
        <f t="shared" si="4"/>
        <v>23.24</v>
      </c>
      <c r="F303" s="72">
        <v>0</v>
      </c>
      <c r="G303" s="60">
        <v>23.24</v>
      </c>
    </row>
    <row r="304" spans="1:7" ht="20.100000000000001" customHeight="1">
      <c r="A304" s="59" t="s">
        <v>488</v>
      </c>
      <c r="B304" s="71" t="s">
        <v>506</v>
      </c>
      <c r="C304" s="77" t="s">
        <v>139</v>
      </c>
      <c r="D304" s="59" t="s">
        <v>507</v>
      </c>
      <c r="E304" s="72">
        <f t="shared" si="4"/>
        <v>18.739999999999998</v>
      </c>
      <c r="F304" s="72">
        <v>0</v>
      </c>
      <c r="G304" s="60">
        <v>18.739999999999998</v>
      </c>
    </row>
    <row r="305" spans="1:7" ht="20.100000000000001" customHeight="1">
      <c r="A305" s="59" t="s">
        <v>488</v>
      </c>
      <c r="B305" s="71" t="s">
        <v>508</v>
      </c>
      <c r="C305" s="77" t="s">
        <v>139</v>
      </c>
      <c r="D305" s="59" t="s">
        <v>326</v>
      </c>
      <c r="E305" s="72">
        <f t="shared" si="4"/>
        <v>10</v>
      </c>
      <c r="F305" s="72">
        <v>0</v>
      </c>
      <c r="G305" s="60">
        <v>10</v>
      </c>
    </row>
    <row r="306" spans="1:7" ht="20.100000000000001" customHeight="1">
      <c r="A306" s="59" t="s">
        <v>488</v>
      </c>
      <c r="B306" s="71" t="s">
        <v>82</v>
      </c>
      <c r="C306" s="77" t="s">
        <v>139</v>
      </c>
      <c r="D306" s="59" t="s">
        <v>328</v>
      </c>
      <c r="E306" s="72">
        <f t="shared" si="4"/>
        <v>59.22</v>
      </c>
      <c r="F306" s="72">
        <v>0</v>
      </c>
      <c r="G306" s="60">
        <v>59.22</v>
      </c>
    </row>
    <row r="307" spans="1:7" ht="20.100000000000001" customHeight="1">
      <c r="A307" s="59" t="s">
        <v>36</v>
      </c>
      <c r="B307" s="71" t="s">
        <v>36</v>
      </c>
      <c r="C307" s="77" t="s">
        <v>36</v>
      </c>
      <c r="D307" s="59" t="s">
        <v>333</v>
      </c>
      <c r="E307" s="72">
        <f t="shared" si="4"/>
        <v>9.82</v>
      </c>
      <c r="F307" s="72">
        <v>9.82</v>
      </c>
      <c r="G307" s="60">
        <v>0</v>
      </c>
    </row>
    <row r="308" spans="1:7" ht="20.100000000000001" customHeight="1">
      <c r="A308" s="59" t="s">
        <v>511</v>
      </c>
      <c r="B308" s="71" t="s">
        <v>90</v>
      </c>
      <c r="C308" s="77" t="s">
        <v>139</v>
      </c>
      <c r="D308" s="59" t="s">
        <v>513</v>
      </c>
      <c r="E308" s="72">
        <f t="shared" si="4"/>
        <v>2.8</v>
      </c>
      <c r="F308" s="72">
        <v>2.8</v>
      </c>
      <c r="G308" s="60">
        <v>0</v>
      </c>
    </row>
    <row r="309" spans="1:7" ht="20.100000000000001" customHeight="1">
      <c r="A309" s="59" t="s">
        <v>511</v>
      </c>
      <c r="B309" s="71" t="s">
        <v>104</v>
      </c>
      <c r="C309" s="77" t="s">
        <v>139</v>
      </c>
      <c r="D309" s="59" t="s">
        <v>514</v>
      </c>
      <c r="E309" s="72">
        <f t="shared" si="4"/>
        <v>0.02</v>
      </c>
      <c r="F309" s="72">
        <v>0.02</v>
      </c>
      <c r="G309" s="60">
        <v>0</v>
      </c>
    </row>
    <row r="310" spans="1:7" ht="20.100000000000001" customHeight="1">
      <c r="A310" s="59" t="s">
        <v>511</v>
      </c>
      <c r="B310" s="71" t="s">
        <v>82</v>
      </c>
      <c r="C310" s="77" t="s">
        <v>139</v>
      </c>
      <c r="D310" s="59" t="s">
        <v>515</v>
      </c>
      <c r="E310" s="72">
        <f t="shared" si="4"/>
        <v>7</v>
      </c>
      <c r="F310" s="72">
        <v>7</v>
      </c>
      <c r="G310" s="60">
        <v>0</v>
      </c>
    </row>
    <row r="311" spans="1:7" ht="20.100000000000001" customHeight="1">
      <c r="A311" s="59" t="s">
        <v>36</v>
      </c>
      <c r="B311" s="71" t="s">
        <v>36</v>
      </c>
      <c r="C311" s="77" t="s">
        <v>36</v>
      </c>
      <c r="D311" s="59" t="s">
        <v>142</v>
      </c>
      <c r="E311" s="72">
        <f t="shared" si="4"/>
        <v>4230.6899999999996</v>
      </c>
      <c r="F311" s="72">
        <v>3622.94</v>
      </c>
      <c r="G311" s="60">
        <v>607.75</v>
      </c>
    </row>
    <row r="312" spans="1:7" ht="20.100000000000001" customHeight="1">
      <c r="A312" s="59" t="s">
        <v>36</v>
      </c>
      <c r="B312" s="71" t="s">
        <v>36</v>
      </c>
      <c r="C312" s="77" t="s">
        <v>36</v>
      </c>
      <c r="D312" s="59" t="s">
        <v>143</v>
      </c>
      <c r="E312" s="72">
        <f t="shared" si="4"/>
        <v>1965.11</v>
      </c>
      <c r="F312" s="72">
        <v>1598.5</v>
      </c>
      <c r="G312" s="60">
        <v>366.61</v>
      </c>
    </row>
    <row r="313" spans="1:7" ht="20.100000000000001" customHeight="1">
      <c r="A313" s="59" t="s">
        <v>36</v>
      </c>
      <c r="B313" s="71" t="s">
        <v>36</v>
      </c>
      <c r="C313" s="77" t="s">
        <v>36</v>
      </c>
      <c r="D313" s="59" t="s">
        <v>476</v>
      </c>
      <c r="E313" s="72">
        <f t="shared" si="4"/>
        <v>1544.76</v>
      </c>
      <c r="F313" s="72">
        <v>1544.76</v>
      </c>
      <c r="G313" s="60">
        <v>0</v>
      </c>
    </row>
    <row r="314" spans="1:7" ht="20.100000000000001" customHeight="1">
      <c r="A314" s="59" t="s">
        <v>477</v>
      </c>
      <c r="B314" s="71" t="s">
        <v>91</v>
      </c>
      <c r="C314" s="77" t="s">
        <v>144</v>
      </c>
      <c r="D314" s="59" t="s">
        <v>478</v>
      </c>
      <c r="E314" s="72">
        <f t="shared" si="4"/>
        <v>637.20000000000005</v>
      </c>
      <c r="F314" s="72">
        <v>637.20000000000005</v>
      </c>
      <c r="G314" s="60">
        <v>0</v>
      </c>
    </row>
    <row r="315" spans="1:7" ht="20.100000000000001" customHeight="1">
      <c r="A315" s="59" t="s">
        <v>477</v>
      </c>
      <c r="B315" s="71" t="s">
        <v>101</v>
      </c>
      <c r="C315" s="77" t="s">
        <v>144</v>
      </c>
      <c r="D315" s="59" t="s">
        <v>479</v>
      </c>
      <c r="E315" s="72">
        <f t="shared" si="4"/>
        <v>14.72</v>
      </c>
      <c r="F315" s="72">
        <v>14.72</v>
      </c>
      <c r="G315" s="60">
        <v>0</v>
      </c>
    </row>
    <row r="316" spans="1:7" ht="20.100000000000001" customHeight="1">
      <c r="A316" s="59" t="s">
        <v>477</v>
      </c>
      <c r="B316" s="71" t="s">
        <v>324</v>
      </c>
      <c r="C316" s="77" t="s">
        <v>144</v>
      </c>
      <c r="D316" s="59" t="s">
        <v>518</v>
      </c>
      <c r="E316" s="72">
        <f t="shared" si="4"/>
        <v>367.95</v>
      </c>
      <c r="F316" s="72">
        <v>367.95</v>
      </c>
      <c r="G316" s="60">
        <v>0</v>
      </c>
    </row>
    <row r="317" spans="1:7" ht="20.100000000000001" customHeight="1">
      <c r="A317" s="59" t="s">
        <v>477</v>
      </c>
      <c r="B317" s="71" t="s">
        <v>86</v>
      </c>
      <c r="C317" s="77" t="s">
        <v>144</v>
      </c>
      <c r="D317" s="59" t="s">
        <v>481</v>
      </c>
      <c r="E317" s="72">
        <f t="shared" si="4"/>
        <v>151.19999999999999</v>
      </c>
      <c r="F317" s="72">
        <v>151.19999999999999</v>
      </c>
      <c r="G317" s="60">
        <v>0</v>
      </c>
    </row>
    <row r="318" spans="1:7" ht="20.100000000000001" customHeight="1">
      <c r="A318" s="59" t="s">
        <v>477</v>
      </c>
      <c r="B318" s="71" t="s">
        <v>104</v>
      </c>
      <c r="C318" s="77" t="s">
        <v>144</v>
      </c>
      <c r="D318" s="59" t="s">
        <v>519</v>
      </c>
      <c r="E318" s="72">
        <f t="shared" si="4"/>
        <v>75.400000000000006</v>
      </c>
      <c r="F318" s="72">
        <v>75.400000000000006</v>
      </c>
      <c r="G318" s="60">
        <v>0</v>
      </c>
    </row>
    <row r="319" spans="1:7" ht="20.100000000000001" customHeight="1">
      <c r="A319" s="59" t="s">
        <v>477</v>
      </c>
      <c r="B319" s="71" t="s">
        <v>127</v>
      </c>
      <c r="C319" s="77" t="s">
        <v>144</v>
      </c>
      <c r="D319" s="59" t="s">
        <v>482</v>
      </c>
      <c r="E319" s="72">
        <f t="shared" si="4"/>
        <v>68.94</v>
      </c>
      <c r="F319" s="72">
        <v>68.94</v>
      </c>
      <c r="G319" s="60">
        <v>0</v>
      </c>
    </row>
    <row r="320" spans="1:7" ht="20.100000000000001" customHeight="1">
      <c r="A320" s="59" t="s">
        <v>477</v>
      </c>
      <c r="B320" s="71" t="s">
        <v>484</v>
      </c>
      <c r="C320" s="77" t="s">
        <v>144</v>
      </c>
      <c r="D320" s="59" t="s">
        <v>485</v>
      </c>
      <c r="E320" s="72">
        <f t="shared" si="4"/>
        <v>0.8</v>
      </c>
      <c r="F320" s="72">
        <v>0.8</v>
      </c>
      <c r="G320" s="60">
        <v>0</v>
      </c>
    </row>
    <row r="321" spans="1:7" ht="20.100000000000001" customHeight="1">
      <c r="A321" s="59" t="s">
        <v>477</v>
      </c>
      <c r="B321" s="71" t="s">
        <v>486</v>
      </c>
      <c r="C321" s="77" t="s">
        <v>144</v>
      </c>
      <c r="D321" s="59" t="s">
        <v>315</v>
      </c>
      <c r="E321" s="72">
        <f t="shared" si="4"/>
        <v>122.4</v>
      </c>
      <c r="F321" s="72">
        <v>122.4</v>
      </c>
      <c r="G321" s="60">
        <v>0</v>
      </c>
    </row>
    <row r="322" spans="1:7" ht="20.100000000000001" customHeight="1">
      <c r="A322" s="59" t="s">
        <v>477</v>
      </c>
      <c r="B322" s="71" t="s">
        <v>82</v>
      </c>
      <c r="C322" s="77" t="s">
        <v>144</v>
      </c>
      <c r="D322" s="59" t="s">
        <v>316</v>
      </c>
      <c r="E322" s="72">
        <f t="shared" si="4"/>
        <v>106.15</v>
      </c>
      <c r="F322" s="72">
        <v>106.15</v>
      </c>
      <c r="G322" s="60">
        <v>0</v>
      </c>
    </row>
    <row r="323" spans="1:7" ht="20.100000000000001" customHeight="1">
      <c r="A323" s="59" t="s">
        <v>36</v>
      </c>
      <c r="B323" s="71" t="s">
        <v>36</v>
      </c>
      <c r="C323" s="77" t="s">
        <v>36</v>
      </c>
      <c r="D323" s="59" t="s">
        <v>487</v>
      </c>
      <c r="E323" s="72">
        <f t="shared" si="4"/>
        <v>366.61</v>
      </c>
      <c r="F323" s="72">
        <v>0</v>
      </c>
      <c r="G323" s="60">
        <v>366.61</v>
      </c>
    </row>
    <row r="324" spans="1:7" ht="20.100000000000001" customHeight="1">
      <c r="A324" s="59" t="s">
        <v>488</v>
      </c>
      <c r="B324" s="71" t="s">
        <v>91</v>
      </c>
      <c r="C324" s="77" t="s">
        <v>144</v>
      </c>
      <c r="D324" s="59" t="s">
        <v>489</v>
      </c>
      <c r="E324" s="72">
        <f t="shared" si="4"/>
        <v>26</v>
      </c>
      <c r="F324" s="72">
        <v>0</v>
      </c>
      <c r="G324" s="60">
        <v>26</v>
      </c>
    </row>
    <row r="325" spans="1:7" ht="20.100000000000001" customHeight="1">
      <c r="A325" s="59" t="s">
        <v>488</v>
      </c>
      <c r="B325" s="71" t="s">
        <v>90</v>
      </c>
      <c r="C325" s="77" t="s">
        <v>144</v>
      </c>
      <c r="D325" s="59" t="s">
        <v>492</v>
      </c>
      <c r="E325" s="72">
        <f t="shared" si="4"/>
        <v>16</v>
      </c>
      <c r="F325" s="72">
        <v>0</v>
      </c>
      <c r="G325" s="60">
        <v>16</v>
      </c>
    </row>
    <row r="326" spans="1:7" ht="20.100000000000001" customHeight="1">
      <c r="A326" s="59" t="s">
        <v>488</v>
      </c>
      <c r="B326" s="71" t="s">
        <v>123</v>
      </c>
      <c r="C326" s="77" t="s">
        <v>144</v>
      </c>
      <c r="D326" s="59" t="s">
        <v>493</v>
      </c>
      <c r="E326" s="72">
        <f t="shared" si="4"/>
        <v>28</v>
      </c>
      <c r="F326" s="72">
        <v>0</v>
      </c>
      <c r="G326" s="60">
        <v>28</v>
      </c>
    </row>
    <row r="327" spans="1:7" ht="20.100000000000001" customHeight="1">
      <c r="A327" s="59" t="s">
        <v>488</v>
      </c>
      <c r="B327" s="71" t="s">
        <v>324</v>
      </c>
      <c r="C327" s="77" t="s">
        <v>144</v>
      </c>
      <c r="D327" s="59" t="s">
        <v>494</v>
      </c>
      <c r="E327" s="72">
        <f t="shared" ref="E327:E390" si="5">SUM(F327:G327)</f>
        <v>28</v>
      </c>
      <c r="F327" s="72">
        <v>0</v>
      </c>
      <c r="G327" s="60">
        <v>28</v>
      </c>
    </row>
    <row r="328" spans="1:7" ht="20.100000000000001" customHeight="1">
      <c r="A328" s="59" t="s">
        <v>488</v>
      </c>
      <c r="B328" s="71" t="s">
        <v>104</v>
      </c>
      <c r="C328" s="77" t="s">
        <v>144</v>
      </c>
      <c r="D328" s="59" t="s">
        <v>495</v>
      </c>
      <c r="E328" s="72">
        <f t="shared" si="5"/>
        <v>60</v>
      </c>
      <c r="F328" s="72">
        <v>0</v>
      </c>
      <c r="G328" s="60">
        <v>60</v>
      </c>
    </row>
    <row r="329" spans="1:7" ht="20.100000000000001" customHeight="1">
      <c r="A329" s="59" t="s">
        <v>488</v>
      </c>
      <c r="B329" s="71" t="s">
        <v>96</v>
      </c>
      <c r="C329" s="77" t="s">
        <v>144</v>
      </c>
      <c r="D329" s="59" t="s">
        <v>496</v>
      </c>
      <c r="E329" s="72">
        <f t="shared" si="5"/>
        <v>56</v>
      </c>
      <c r="F329" s="72">
        <v>0</v>
      </c>
      <c r="G329" s="60">
        <v>56</v>
      </c>
    </row>
    <row r="330" spans="1:7" ht="20.100000000000001" customHeight="1">
      <c r="A330" s="59" t="s">
        <v>488</v>
      </c>
      <c r="B330" s="71" t="s">
        <v>486</v>
      </c>
      <c r="C330" s="77" t="s">
        <v>144</v>
      </c>
      <c r="D330" s="59" t="s">
        <v>498</v>
      </c>
      <c r="E330" s="72">
        <f t="shared" si="5"/>
        <v>43</v>
      </c>
      <c r="F330" s="72">
        <v>0</v>
      </c>
      <c r="G330" s="60">
        <v>43</v>
      </c>
    </row>
    <row r="331" spans="1:7" ht="20.100000000000001" customHeight="1">
      <c r="A331" s="59" t="s">
        <v>488</v>
      </c>
      <c r="B331" s="71" t="s">
        <v>501</v>
      </c>
      <c r="C331" s="77" t="s">
        <v>144</v>
      </c>
      <c r="D331" s="59" t="s">
        <v>321</v>
      </c>
      <c r="E331" s="72">
        <f t="shared" si="5"/>
        <v>10</v>
      </c>
      <c r="F331" s="72">
        <v>0</v>
      </c>
      <c r="G331" s="60">
        <v>10</v>
      </c>
    </row>
    <row r="332" spans="1:7" ht="20.100000000000001" customHeight="1">
      <c r="A332" s="59" t="s">
        <v>488</v>
      </c>
      <c r="B332" s="71" t="s">
        <v>502</v>
      </c>
      <c r="C332" s="77" t="s">
        <v>144</v>
      </c>
      <c r="D332" s="59" t="s">
        <v>323</v>
      </c>
      <c r="E332" s="72">
        <f t="shared" si="5"/>
        <v>2.91</v>
      </c>
      <c r="F332" s="72">
        <v>0</v>
      </c>
      <c r="G332" s="60">
        <v>2.91</v>
      </c>
    </row>
    <row r="333" spans="1:7" ht="20.100000000000001" customHeight="1">
      <c r="A333" s="59" t="s">
        <v>488</v>
      </c>
      <c r="B333" s="71" t="s">
        <v>113</v>
      </c>
      <c r="C333" s="77" t="s">
        <v>144</v>
      </c>
      <c r="D333" s="59" t="s">
        <v>503</v>
      </c>
      <c r="E333" s="72">
        <f t="shared" si="5"/>
        <v>2</v>
      </c>
      <c r="F333" s="72">
        <v>0</v>
      </c>
      <c r="G333" s="60">
        <v>2</v>
      </c>
    </row>
    <row r="334" spans="1:7" ht="20.100000000000001" customHeight="1">
      <c r="A334" s="59" t="s">
        <v>488</v>
      </c>
      <c r="B334" s="71" t="s">
        <v>504</v>
      </c>
      <c r="C334" s="77" t="s">
        <v>144</v>
      </c>
      <c r="D334" s="59" t="s">
        <v>505</v>
      </c>
      <c r="E334" s="72">
        <f t="shared" si="5"/>
        <v>28</v>
      </c>
      <c r="F334" s="72">
        <v>0</v>
      </c>
      <c r="G334" s="60">
        <v>28</v>
      </c>
    </row>
    <row r="335" spans="1:7" ht="20.100000000000001" customHeight="1">
      <c r="A335" s="59" t="s">
        <v>488</v>
      </c>
      <c r="B335" s="71" t="s">
        <v>506</v>
      </c>
      <c r="C335" s="77" t="s">
        <v>144</v>
      </c>
      <c r="D335" s="59" t="s">
        <v>507</v>
      </c>
      <c r="E335" s="72">
        <f t="shared" si="5"/>
        <v>30</v>
      </c>
      <c r="F335" s="72">
        <v>0</v>
      </c>
      <c r="G335" s="60">
        <v>30</v>
      </c>
    </row>
    <row r="336" spans="1:7" ht="20.100000000000001" customHeight="1">
      <c r="A336" s="59" t="s">
        <v>488</v>
      </c>
      <c r="B336" s="71" t="s">
        <v>508</v>
      </c>
      <c r="C336" s="77" t="s">
        <v>144</v>
      </c>
      <c r="D336" s="59" t="s">
        <v>326</v>
      </c>
      <c r="E336" s="72">
        <f t="shared" si="5"/>
        <v>9.6999999999999993</v>
      </c>
      <c r="F336" s="72">
        <v>0</v>
      </c>
      <c r="G336" s="60">
        <v>9.6999999999999993</v>
      </c>
    </row>
    <row r="337" spans="1:7" ht="20.100000000000001" customHeight="1">
      <c r="A337" s="59" t="s">
        <v>488</v>
      </c>
      <c r="B337" s="71" t="s">
        <v>82</v>
      </c>
      <c r="C337" s="77" t="s">
        <v>144</v>
      </c>
      <c r="D337" s="59" t="s">
        <v>328</v>
      </c>
      <c r="E337" s="72">
        <f t="shared" si="5"/>
        <v>27</v>
      </c>
      <c r="F337" s="72">
        <v>0</v>
      </c>
      <c r="G337" s="60">
        <v>27</v>
      </c>
    </row>
    <row r="338" spans="1:7" ht="20.100000000000001" customHeight="1">
      <c r="A338" s="59" t="s">
        <v>36</v>
      </c>
      <c r="B338" s="71" t="s">
        <v>36</v>
      </c>
      <c r="C338" s="77" t="s">
        <v>36</v>
      </c>
      <c r="D338" s="59" t="s">
        <v>333</v>
      </c>
      <c r="E338" s="72">
        <f t="shared" si="5"/>
        <v>53.74</v>
      </c>
      <c r="F338" s="72">
        <v>53.74</v>
      </c>
      <c r="G338" s="60">
        <v>0</v>
      </c>
    </row>
    <row r="339" spans="1:7" ht="20.100000000000001" customHeight="1">
      <c r="A339" s="59" t="s">
        <v>511</v>
      </c>
      <c r="B339" s="71" t="s">
        <v>91</v>
      </c>
      <c r="C339" s="77" t="s">
        <v>144</v>
      </c>
      <c r="D339" s="59" t="s">
        <v>512</v>
      </c>
      <c r="E339" s="72">
        <f t="shared" si="5"/>
        <v>9.19</v>
      </c>
      <c r="F339" s="72">
        <v>9.19</v>
      </c>
      <c r="G339" s="60">
        <v>0</v>
      </c>
    </row>
    <row r="340" spans="1:7" ht="20.100000000000001" customHeight="1">
      <c r="A340" s="59" t="s">
        <v>511</v>
      </c>
      <c r="B340" s="71" t="s">
        <v>152</v>
      </c>
      <c r="C340" s="77" t="s">
        <v>144</v>
      </c>
      <c r="D340" s="59" t="s">
        <v>520</v>
      </c>
      <c r="E340" s="72">
        <f t="shared" si="5"/>
        <v>29.45</v>
      </c>
      <c r="F340" s="72">
        <v>29.45</v>
      </c>
      <c r="G340" s="60">
        <v>0</v>
      </c>
    </row>
    <row r="341" spans="1:7" ht="20.100000000000001" customHeight="1">
      <c r="A341" s="59" t="s">
        <v>511</v>
      </c>
      <c r="B341" s="71" t="s">
        <v>90</v>
      </c>
      <c r="C341" s="77" t="s">
        <v>144</v>
      </c>
      <c r="D341" s="59" t="s">
        <v>513</v>
      </c>
      <c r="E341" s="72">
        <f t="shared" si="5"/>
        <v>6</v>
      </c>
      <c r="F341" s="72">
        <v>6</v>
      </c>
      <c r="G341" s="60">
        <v>0</v>
      </c>
    </row>
    <row r="342" spans="1:7" ht="20.100000000000001" customHeight="1">
      <c r="A342" s="59" t="s">
        <v>511</v>
      </c>
      <c r="B342" s="71" t="s">
        <v>324</v>
      </c>
      <c r="C342" s="77" t="s">
        <v>144</v>
      </c>
      <c r="D342" s="59" t="s">
        <v>521</v>
      </c>
      <c r="E342" s="72">
        <f t="shared" si="5"/>
        <v>7</v>
      </c>
      <c r="F342" s="72">
        <v>7</v>
      </c>
      <c r="G342" s="60">
        <v>0</v>
      </c>
    </row>
    <row r="343" spans="1:7" ht="20.100000000000001" customHeight="1">
      <c r="A343" s="59" t="s">
        <v>511</v>
      </c>
      <c r="B343" s="71" t="s">
        <v>104</v>
      </c>
      <c r="C343" s="77" t="s">
        <v>144</v>
      </c>
      <c r="D343" s="59" t="s">
        <v>514</v>
      </c>
      <c r="E343" s="72">
        <f t="shared" si="5"/>
        <v>0.1</v>
      </c>
      <c r="F343" s="72">
        <v>0.1</v>
      </c>
      <c r="G343" s="60">
        <v>0</v>
      </c>
    </row>
    <row r="344" spans="1:7" ht="20.100000000000001" customHeight="1">
      <c r="A344" s="59" t="s">
        <v>511</v>
      </c>
      <c r="B344" s="71" t="s">
        <v>82</v>
      </c>
      <c r="C344" s="77" t="s">
        <v>144</v>
      </c>
      <c r="D344" s="59" t="s">
        <v>515</v>
      </c>
      <c r="E344" s="72">
        <f t="shared" si="5"/>
        <v>2</v>
      </c>
      <c r="F344" s="72">
        <v>2</v>
      </c>
      <c r="G344" s="60">
        <v>0</v>
      </c>
    </row>
    <row r="345" spans="1:7" ht="20.100000000000001" customHeight="1">
      <c r="A345" s="59" t="s">
        <v>36</v>
      </c>
      <c r="B345" s="71" t="s">
        <v>36</v>
      </c>
      <c r="C345" s="77" t="s">
        <v>36</v>
      </c>
      <c r="D345" s="59" t="s">
        <v>149</v>
      </c>
      <c r="E345" s="72">
        <f t="shared" si="5"/>
        <v>2265.58</v>
      </c>
      <c r="F345" s="72">
        <v>2024.44</v>
      </c>
      <c r="G345" s="60">
        <v>241.14</v>
      </c>
    </row>
    <row r="346" spans="1:7" ht="20.100000000000001" customHeight="1">
      <c r="A346" s="59" t="s">
        <v>36</v>
      </c>
      <c r="B346" s="71" t="s">
        <v>36</v>
      </c>
      <c r="C346" s="77" t="s">
        <v>36</v>
      </c>
      <c r="D346" s="59" t="s">
        <v>476</v>
      </c>
      <c r="E346" s="72">
        <f t="shared" si="5"/>
        <v>2022.64</v>
      </c>
      <c r="F346" s="72">
        <v>2022.64</v>
      </c>
      <c r="G346" s="60">
        <v>0</v>
      </c>
    </row>
    <row r="347" spans="1:7" ht="20.100000000000001" customHeight="1">
      <c r="A347" s="59" t="s">
        <v>477</v>
      </c>
      <c r="B347" s="71" t="s">
        <v>91</v>
      </c>
      <c r="C347" s="77" t="s">
        <v>150</v>
      </c>
      <c r="D347" s="59" t="s">
        <v>478</v>
      </c>
      <c r="E347" s="72">
        <f t="shared" si="5"/>
        <v>829.5</v>
      </c>
      <c r="F347" s="72">
        <v>829.5</v>
      </c>
      <c r="G347" s="60">
        <v>0</v>
      </c>
    </row>
    <row r="348" spans="1:7" ht="20.100000000000001" customHeight="1">
      <c r="A348" s="59" t="s">
        <v>477</v>
      </c>
      <c r="B348" s="71" t="s">
        <v>101</v>
      </c>
      <c r="C348" s="77" t="s">
        <v>150</v>
      </c>
      <c r="D348" s="59" t="s">
        <v>479</v>
      </c>
      <c r="E348" s="72">
        <f t="shared" si="5"/>
        <v>18.11</v>
      </c>
      <c r="F348" s="72">
        <v>18.11</v>
      </c>
      <c r="G348" s="60">
        <v>0</v>
      </c>
    </row>
    <row r="349" spans="1:7" ht="20.100000000000001" customHeight="1">
      <c r="A349" s="59" t="s">
        <v>477</v>
      </c>
      <c r="B349" s="71" t="s">
        <v>324</v>
      </c>
      <c r="C349" s="77" t="s">
        <v>150</v>
      </c>
      <c r="D349" s="59" t="s">
        <v>518</v>
      </c>
      <c r="E349" s="72">
        <f t="shared" si="5"/>
        <v>510.42</v>
      </c>
      <c r="F349" s="72">
        <v>510.42</v>
      </c>
      <c r="G349" s="60">
        <v>0</v>
      </c>
    </row>
    <row r="350" spans="1:7" ht="20.100000000000001" customHeight="1">
      <c r="A350" s="59" t="s">
        <v>477</v>
      </c>
      <c r="B350" s="71" t="s">
        <v>86</v>
      </c>
      <c r="C350" s="77" t="s">
        <v>150</v>
      </c>
      <c r="D350" s="59" t="s">
        <v>481</v>
      </c>
      <c r="E350" s="72">
        <f t="shared" si="5"/>
        <v>230.91</v>
      </c>
      <c r="F350" s="72">
        <v>230.91</v>
      </c>
      <c r="G350" s="60">
        <v>0</v>
      </c>
    </row>
    <row r="351" spans="1:7" ht="20.100000000000001" customHeight="1">
      <c r="A351" s="59" t="s">
        <v>477</v>
      </c>
      <c r="B351" s="71" t="s">
        <v>104</v>
      </c>
      <c r="C351" s="77" t="s">
        <v>150</v>
      </c>
      <c r="D351" s="59" t="s">
        <v>519</v>
      </c>
      <c r="E351" s="72">
        <f t="shared" si="5"/>
        <v>115.46</v>
      </c>
      <c r="F351" s="72">
        <v>115.46</v>
      </c>
      <c r="G351" s="60">
        <v>0</v>
      </c>
    </row>
    <row r="352" spans="1:7" ht="20.100000000000001" customHeight="1">
      <c r="A352" s="59" t="s">
        <v>477</v>
      </c>
      <c r="B352" s="71" t="s">
        <v>127</v>
      </c>
      <c r="C352" s="77" t="s">
        <v>150</v>
      </c>
      <c r="D352" s="59" t="s">
        <v>482</v>
      </c>
      <c r="E352" s="72">
        <f t="shared" si="5"/>
        <v>133.96</v>
      </c>
      <c r="F352" s="72">
        <v>133.96</v>
      </c>
      <c r="G352" s="60">
        <v>0</v>
      </c>
    </row>
    <row r="353" spans="1:7" ht="20.100000000000001" customHeight="1">
      <c r="A353" s="59" t="s">
        <v>477</v>
      </c>
      <c r="B353" s="71" t="s">
        <v>484</v>
      </c>
      <c r="C353" s="77" t="s">
        <v>150</v>
      </c>
      <c r="D353" s="59" t="s">
        <v>485</v>
      </c>
      <c r="E353" s="72">
        <f t="shared" si="5"/>
        <v>7.87</v>
      </c>
      <c r="F353" s="72">
        <v>7.87</v>
      </c>
      <c r="G353" s="60">
        <v>0</v>
      </c>
    </row>
    <row r="354" spans="1:7" ht="20.100000000000001" customHeight="1">
      <c r="A354" s="59" t="s">
        <v>477</v>
      </c>
      <c r="B354" s="71" t="s">
        <v>486</v>
      </c>
      <c r="C354" s="77" t="s">
        <v>150</v>
      </c>
      <c r="D354" s="59" t="s">
        <v>315</v>
      </c>
      <c r="E354" s="72">
        <f t="shared" si="5"/>
        <v>173.39</v>
      </c>
      <c r="F354" s="72">
        <v>173.39</v>
      </c>
      <c r="G354" s="60">
        <v>0</v>
      </c>
    </row>
    <row r="355" spans="1:7" ht="20.100000000000001" customHeight="1">
      <c r="A355" s="59" t="s">
        <v>477</v>
      </c>
      <c r="B355" s="71" t="s">
        <v>82</v>
      </c>
      <c r="C355" s="77" t="s">
        <v>150</v>
      </c>
      <c r="D355" s="59" t="s">
        <v>316</v>
      </c>
      <c r="E355" s="72">
        <f t="shared" si="5"/>
        <v>3.02</v>
      </c>
      <c r="F355" s="72">
        <v>3.02</v>
      </c>
      <c r="G355" s="60">
        <v>0</v>
      </c>
    </row>
    <row r="356" spans="1:7" ht="20.100000000000001" customHeight="1">
      <c r="A356" s="59" t="s">
        <v>36</v>
      </c>
      <c r="B356" s="71" t="s">
        <v>36</v>
      </c>
      <c r="C356" s="77" t="s">
        <v>36</v>
      </c>
      <c r="D356" s="59" t="s">
        <v>487</v>
      </c>
      <c r="E356" s="72">
        <f t="shared" si="5"/>
        <v>223.14</v>
      </c>
      <c r="F356" s="72">
        <v>0</v>
      </c>
      <c r="G356" s="60">
        <v>223.14</v>
      </c>
    </row>
    <row r="357" spans="1:7" ht="20.100000000000001" customHeight="1">
      <c r="A357" s="59" t="s">
        <v>488</v>
      </c>
      <c r="B357" s="71" t="s">
        <v>91</v>
      </c>
      <c r="C357" s="77" t="s">
        <v>150</v>
      </c>
      <c r="D357" s="59" t="s">
        <v>489</v>
      </c>
      <c r="E357" s="72">
        <f t="shared" si="5"/>
        <v>12</v>
      </c>
      <c r="F357" s="72">
        <v>0</v>
      </c>
      <c r="G357" s="60">
        <v>12</v>
      </c>
    </row>
    <row r="358" spans="1:7" ht="20.100000000000001" customHeight="1">
      <c r="A358" s="59" t="s">
        <v>488</v>
      </c>
      <c r="B358" s="71" t="s">
        <v>152</v>
      </c>
      <c r="C358" s="77" t="s">
        <v>150</v>
      </c>
      <c r="D358" s="59" t="s">
        <v>491</v>
      </c>
      <c r="E358" s="72">
        <f t="shared" si="5"/>
        <v>0.4</v>
      </c>
      <c r="F358" s="72">
        <v>0</v>
      </c>
      <c r="G358" s="60">
        <v>0.4</v>
      </c>
    </row>
    <row r="359" spans="1:7" ht="20.100000000000001" customHeight="1">
      <c r="A359" s="59" t="s">
        <v>488</v>
      </c>
      <c r="B359" s="71" t="s">
        <v>90</v>
      </c>
      <c r="C359" s="77" t="s">
        <v>150</v>
      </c>
      <c r="D359" s="59" t="s">
        <v>492</v>
      </c>
      <c r="E359" s="72">
        <f t="shared" si="5"/>
        <v>12</v>
      </c>
      <c r="F359" s="72">
        <v>0</v>
      </c>
      <c r="G359" s="60">
        <v>12</v>
      </c>
    </row>
    <row r="360" spans="1:7" ht="20.100000000000001" customHeight="1">
      <c r="A360" s="59" t="s">
        <v>488</v>
      </c>
      <c r="B360" s="71" t="s">
        <v>123</v>
      </c>
      <c r="C360" s="77" t="s">
        <v>150</v>
      </c>
      <c r="D360" s="59" t="s">
        <v>493</v>
      </c>
      <c r="E360" s="72">
        <f t="shared" si="5"/>
        <v>40</v>
      </c>
      <c r="F360" s="72">
        <v>0</v>
      </c>
      <c r="G360" s="60">
        <v>40</v>
      </c>
    </row>
    <row r="361" spans="1:7" ht="20.100000000000001" customHeight="1">
      <c r="A361" s="59" t="s">
        <v>488</v>
      </c>
      <c r="B361" s="71" t="s">
        <v>324</v>
      </c>
      <c r="C361" s="77" t="s">
        <v>150</v>
      </c>
      <c r="D361" s="59" t="s">
        <v>494</v>
      </c>
      <c r="E361" s="72">
        <f t="shared" si="5"/>
        <v>6</v>
      </c>
      <c r="F361" s="72">
        <v>0</v>
      </c>
      <c r="G361" s="60">
        <v>6</v>
      </c>
    </row>
    <row r="362" spans="1:7" ht="20.100000000000001" customHeight="1">
      <c r="A362" s="59" t="s">
        <v>488</v>
      </c>
      <c r="B362" s="71" t="s">
        <v>96</v>
      </c>
      <c r="C362" s="77" t="s">
        <v>150</v>
      </c>
      <c r="D362" s="59" t="s">
        <v>496</v>
      </c>
      <c r="E362" s="72">
        <f t="shared" si="5"/>
        <v>35.15</v>
      </c>
      <c r="F362" s="72">
        <v>0</v>
      </c>
      <c r="G362" s="60">
        <v>35.15</v>
      </c>
    </row>
    <row r="363" spans="1:7" ht="20.100000000000001" customHeight="1">
      <c r="A363" s="59" t="s">
        <v>488</v>
      </c>
      <c r="B363" s="71" t="s">
        <v>486</v>
      </c>
      <c r="C363" s="77" t="s">
        <v>150</v>
      </c>
      <c r="D363" s="59" t="s">
        <v>498</v>
      </c>
      <c r="E363" s="72">
        <f t="shared" si="5"/>
        <v>8</v>
      </c>
      <c r="F363" s="72">
        <v>0</v>
      </c>
      <c r="G363" s="60">
        <v>8</v>
      </c>
    </row>
    <row r="364" spans="1:7" ht="20.100000000000001" customHeight="1">
      <c r="A364" s="59" t="s">
        <v>488</v>
      </c>
      <c r="B364" s="71" t="s">
        <v>501</v>
      </c>
      <c r="C364" s="77" t="s">
        <v>150</v>
      </c>
      <c r="D364" s="59" t="s">
        <v>321</v>
      </c>
      <c r="E364" s="72">
        <f t="shared" si="5"/>
        <v>3</v>
      </c>
      <c r="F364" s="72">
        <v>0</v>
      </c>
      <c r="G364" s="60">
        <v>3</v>
      </c>
    </row>
    <row r="365" spans="1:7" ht="20.100000000000001" customHeight="1">
      <c r="A365" s="59" t="s">
        <v>488</v>
      </c>
      <c r="B365" s="71" t="s">
        <v>502</v>
      </c>
      <c r="C365" s="77" t="s">
        <v>150</v>
      </c>
      <c r="D365" s="59" t="s">
        <v>323</v>
      </c>
      <c r="E365" s="72">
        <f t="shared" si="5"/>
        <v>1.5</v>
      </c>
      <c r="F365" s="72">
        <v>0</v>
      </c>
      <c r="G365" s="60">
        <v>1.5</v>
      </c>
    </row>
    <row r="366" spans="1:7" ht="20.100000000000001" customHeight="1">
      <c r="A366" s="59" t="s">
        <v>488</v>
      </c>
      <c r="B366" s="71" t="s">
        <v>113</v>
      </c>
      <c r="C366" s="77" t="s">
        <v>150</v>
      </c>
      <c r="D366" s="59" t="s">
        <v>503</v>
      </c>
      <c r="E366" s="72">
        <f t="shared" si="5"/>
        <v>18</v>
      </c>
      <c r="F366" s="72">
        <v>0</v>
      </c>
      <c r="G366" s="60">
        <v>18</v>
      </c>
    </row>
    <row r="367" spans="1:7" ht="20.100000000000001" customHeight="1">
      <c r="A367" s="59" t="s">
        <v>488</v>
      </c>
      <c r="B367" s="71" t="s">
        <v>504</v>
      </c>
      <c r="C367" s="77" t="s">
        <v>150</v>
      </c>
      <c r="D367" s="59" t="s">
        <v>505</v>
      </c>
      <c r="E367" s="72">
        <f t="shared" si="5"/>
        <v>28.58</v>
      </c>
      <c r="F367" s="72">
        <v>0</v>
      </c>
      <c r="G367" s="60">
        <v>28.58</v>
      </c>
    </row>
    <row r="368" spans="1:7" ht="20.100000000000001" customHeight="1">
      <c r="A368" s="59" t="s">
        <v>488</v>
      </c>
      <c r="B368" s="71" t="s">
        <v>506</v>
      </c>
      <c r="C368" s="77" t="s">
        <v>150</v>
      </c>
      <c r="D368" s="59" t="s">
        <v>507</v>
      </c>
      <c r="E368" s="72">
        <f t="shared" si="5"/>
        <v>24.89</v>
      </c>
      <c r="F368" s="72">
        <v>0</v>
      </c>
      <c r="G368" s="60">
        <v>24.89</v>
      </c>
    </row>
    <row r="369" spans="1:7" ht="20.100000000000001" customHeight="1">
      <c r="A369" s="59" t="s">
        <v>488</v>
      </c>
      <c r="B369" s="71" t="s">
        <v>508</v>
      </c>
      <c r="C369" s="77" t="s">
        <v>150</v>
      </c>
      <c r="D369" s="59" t="s">
        <v>326</v>
      </c>
      <c r="E369" s="72">
        <f t="shared" si="5"/>
        <v>8</v>
      </c>
      <c r="F369" s="72">
        <v>0</v>
      </c>
      <c r="G369" s="60">
        <v>8</v>
      </c>
    </row>
    <row r="370" spans="1:7" ht="20.100000000000001" customHeight="1">
      <c r="A370" s="59" t="s">
        <v>488</v>
      </c>
      <c r="B370" s="71" t="s">
        <v>82</v>
      </c>
      <c r="C370" s="77" t="s">
        <v>150</v>
      </c>
      <c r="D370" s="59" t="s">
        <v>328</v>
      </c>
      <c r="E370" s="72">
        <f t="shared" si="5"/>
        <v>25.62</v>
      </c>
      <c r="F370" s="72">
        <v>0</v>
      </c>
      <c r="G370" s="60">
        <v>25.62</v>
      </c>
    </row>
    <row r="371" spans="1:7" ht="20.100000000000001" customHeight="1">
      <c r="A371" s="59" t="s">
        <v>36</v>
      </c>
      <c r="B371" s="71" t="s">
        <v>36</v>
      </c>
      <c r="C371" s="77" t="s">
        <v>36</v>
      </c>
      <c r="D371" s="59" t="s">
        <v>333</v>
      </c>
      <c r="E371" s="72">
        <f t="shared" si="5"/>
        <v>1.8</v>
      </c>
      <c r="F371" s="72">
        <v>1.8</v>
      </c>
      <c r="G371" s="60">
        <v>0</v>
      </c>
    </row>
    <row r="372" spans="1:7" ht="20.100000000000001" customHeight="1">
      <c r="A372" s="59" t="s">
        <v>511</v>
      </c>
      <c r="B372" s="71" t="s">
        <v>90</v>
      </c>
      <c r="C372" s="77" t="s">
        <v>150</v>
      </c>
      <c r="D372" s="59" t="s">
        <v>513</v>
      </c>
      <c r="E372" s="72">
        <f t="shared" si="5"/>
        <v>1.55</v>
      </c>
      <c r="F372" s="72">
        <v>1.55</v>
      </c>
      <c r="G372" s="60">
        <v>0</v>
      </c>
    </row>
    <row r="373" spans="1:7" ht="20.100000000000001" customHeight="1">
      <c r="A373" s="59" t="s">
        <v>511</v>
      </c>
      <c r="B373" s="71" t="s">
        <v>104</v>
      </c>
      <c r="C373" s="77" t="s">
        <v>150</v>
      </c>
      <c r="D373" s="59" t="s">
        <v>514</v>
      </c>
      <c r="E373" s="72">
        <f t="shared" si="5"/>
        <v>0.25</v>
      </c>
      <c r="F373" s="72">
        <v>0.25</v>
      </c>
      <c r="G373" s="60">
        <v>0</v>
      </c>
    </row>
    <row r="374" spans="1:7" ht="20.100000000000001" customHeight="1">
      <c r="A374" s="59" t="s">
        <v>36</v>
      </c>
      <c r="B374" s="71" t="s">
        <v>36</v>
      </c>
      <c r="C374" s="77" t="s">
        <v>36</v>
      </c>
      <c r="D374" s="59" t="s">
        <v>522</v>
      </c>
      <c r="E374" s="72">
        <f t="shared" si="5"/>
        <v>18</v>
      </c>
      <c r="F374" s="72">
        <v>0</v>
      </c>
      <c r="G374" s="60">
        <v>18</v>
      </c>
    </row>
    <row r="375" spans="1:7" ht="20.100000000000001" customHeight="1">
      <c r="A375" s="59" t="s">
        <v>523</v>
      </c>
      <c r="B375" s="71" t="s">
        <v>123</v>
      </c>
      <c r="C375" s="77" t="s">
        <v>150</v>
      </c>
      <c r="D375" s="59" t="s">
        <v>332</v>
      </c>
      <c r="E375" s="72">
        <f t="shared" si="5"/>
        <v>18</v>
      </c>
      <c r="F375" s="72">
        <v>0</v>
      </c>
      <c r="G375" s="60">
        <v>18</v>
      </c>
    </row>
    <row r="376" spans="1:7" ht="20.100000000000001" customHeight="1">
      <c r="A376" s="59" t="s">
        <v>36</v>
      </c>
      <c r="B376" s="71" t="s">
        <v>36</v>
      </c>
      <c r="C376" s="77" t="s">
        <v>36</v>
      </c>
      <c r="D376" s="59" t="s">
        <v>154</v>
      </c>
      <c r="E376" s="72">
        <f t="shared" si="5"/>
        <v>420.29</v>
      </c>
      <c r="F376" s="72">
        <v>323.14999999999998</v>
      </c>
      <c r="G376" s="60">
        <v>97.14</v>
      </c>
    </row>
    <row r="377" spans="1:7" ht="20.100000000000001" customHeight="1">
      <c r="A377" s="59" t="s">
        <v>36</v>
      </c>
      <c r="B377" s="71" t="s">
        <v>36</v>
      </c>
      <c r="C377" s="77" t="s">
        <v>36</v>
      </c>
      <c r="D377" s="59" t="s">
        <v>155</v>
      </c>
      <c r="E377" s="72">
        <f t="shared" si="5"/>
        <v>420.29</v>
      </c>
      <c r="F377" s="72">
        <v>323.14999999999998</v>
      </c>
      <c r="G377" s="60">
        <v>97.14</v>
      </c>
    </row>
    <row r="378" spans="1:7" ht="20.100000000000001" customHeight="1">
      <c r="A378" s="59" t="s">
        <v>36</v>
      </c>
      <c r="B378" s="71" t="s">
        <v>36</v>
      </c>
      <c r="C378" s="77" t="s">
        <v>36</v>
      </c>
      <c r="D378" s="59" t="s">
        <v>476</v>
      </c>
      <c r="E378" s="72">
        <f t="shared" si="5"/>
        <v>322.87</v>
      </c>
      <c r="F378" s="72">
        <v>322.87</v>
      </c>
      <c r="G378" s="60">
        <v>0</v>
      </c>
    </row>
    <row r="379" spans="1:7" ht="20.100000000000001" customHeight="1">
      <c r="A379" s="59" t="s">
        <v>477</v>
      </c>
      <c r="B379" s="71" t="s">
        <v>91</v>
      </c>
      <c r="C379" s="77" t="s">
        <v>156</v>
      </c>
      <c r="D379" s="59" t="s">
        <v>478</v>
      </c>
      <c r="E379" s="72">
        <f t="shared" si="5"/>
        <v>107.53</v>
      </c>
      <c r="F379" s="72">
        <v>107.53</v>
      </c>
      <c r="G379" s="60">
        <v>0</v>
      </c>
    </row>
    <row r="380" spans="1:7" ht="20.100000000000001" customHeight="1">
      <c r="A380" s="59" t="s">
        <v>477</v>
      </c>
      <c r="B380" s="71" t="s">
        <v>101</v>
      </c>
      <c r="C380" s="77" t="s">
        <v>156</v>
      </c>
      <c r="D380" s="59" t="s">
        <v>479</v>
      </c>
      <c r="E380" s="72">
        <f t="shared" si="5"/>
        <v>2.35</v>
      </c>
      <c r="F380" s="72">
        <v>2.35</v>
      </c>
      <c r="G380" s="60">
        <v>0</v>
      </c>
    </row>
    <row r="381" spans="1:7" ht="20.100000000000001" customHeight="1">
      <c r="A381" s="59" t="s">
        <v>477</v>
      </c>
      <c r="B381" s="71" t="s">
        <v>324</v>
      </c>
      <c r="C381" s="77" t="s">
        <v>156</v>
      </c>
      <c r="D381" s="59" t="s">
        <v>518</v>
      </c>
      <c r="E381" s="72">
        <f t="shared" si="5"/>
        <v>88.5</v>
      </c>
      <c r="F381" s="72">
        <v>88.5</v>
      </c>
      <c r="G381" s="60">
        <v>0</v>
      </c>
    </row>
    <row r="382" spans="1:7" ht="20.100000000000001" customHeight="1">
      <c r="A382" s="59" t="s">
        <v>477</v>
      </c>
      <c r="B382" s="71" t="s">
        <v>86</v>
      </c>
      <c r="C382" s="77" t="s">
        <v>156</v>
      </c>
      <c r="D382" s="59" t="s">
        <v>481</v>
      </c>
      <c r="E382" s="72">
        <f t="shared" si="5"/>
        <v>31.74</v>
      </c>
      <c r="F382" s="72">
        <v>31.74</v>
      </c>
      <c r="G382" s="60">
        <v>0</v>
      </c>
    </row>
    <row r="383" spans="1:7" ht="20.100000000000001" customHeight="1">
      <c r="A383" s="59" t="s">
        <v>477</v>
      </c>
      <c r="B383" s="71" t="s">
        <v>104</v>
      </c>
      <c r="C383" s="77" t="s">
        <v>156</v>
      </c>
      <c r="D383" s="59" t="s">
        <v>519</v>
      </c>
      <c r="E383" s="72">
        <f t="shared" si="5"/>
        <v>15.88</v>
      </c>
      <c r="F383" s="72">
        <v>15.88</v>
      </c>
      <c r="G383" s="60">
        <v>0</v>
      </c>
    </row>
    <row r="384" spans="1:7" ht="20.100000000000001" customHeight="1">
      <c r="A384" s="59" t="s">
        <v>477</v>
      </c>
      <c r="B384" s="71" t="s">
        <v>127</v>
      </c>
      <c r="C384" s="77" t="s">
        <v>156</v>
      </c>
      <c r="D384" s="59" t="s">
        <v>482</v>
      </c>
      <c r="E384" s="72">
        <f t="shared" si="5"/>
        <v>29.9</v>
      </c>
      <c r="F384" s="72">
        <v>29.9</v>
      </c>
      <c r="G384" s="60">
        <v>0</v>
      </c>
    </row>
    <row r="385" spans="1:7" ht="20.100000000000001" customHeight="1">
      <c r="A385" s="59" t="s">
        <v>477</v>
      </c>
      <c r="B385" s="71" t="s">
        <v>484</v>
      </c>
      <c r="C385" s="77" t="s">
        <v>156</v>
      </c>
      <c r="D385" s="59" t="s">
        <v>485</v>
      </c>
      <c r="E385" s="72">
        <f t="shared" si="5"/>
        <v>1.73</v>
      </c>
      <c r="F385" s="72">
        <v>1.73</v>
      </c>
      <c r="G385" s="60">
        <v>0</v>
      </c>
    </row>
    <row r="386" spans="1:7" ht="20.100000000000001" customHeight="1">
      <c r="A386" s="59" t="s">
        <v>477</v>
      </c>
      <c r="B386" s="71" t="s">
        <v>486</v>
      </c>
      <c r="C386" s="77" t="s">
        <v>156</v>
      </c>
      <c r="D386" s="59" t="s">
        <v>315</v>
      </c>
      <c r="E386" s="72">
        <f t="shared" si="5"/>
        <v>27.8</v>
      </c>
      <c r="F386" s="72">
        <v>27.8</v>
      </c>
      <c r="G386" s="60">
        <v>0</v>
      </c>
    </row>
    <row r="387" spans="1:7" ht="20.100000000000001" customHeight="1">
      <c r="A387" s="59" t="s">
        <v>477</v>
      </c>
      <c r="B387" s="71" t="s">
        <v>82</v>
      </c>
      <c r="C387" s="77" t="s">
        <v>156</v>
      </c>
      <c r="D387" s="59" t="s">
        <v>316</v>
      </c>
      <c r="E387" s="72">
        <f t="shared" si="5"/>
        <v>17.440000000000001</v>
      </c>
      <c r="F387" s="72">
        <v>17.440000000000001</v>
      </c>
      <c r="G387" s="60">
        <v>0</v>
      </c>
    </row>
    <row r="388" spans="1:7" ht="20.100000000000001" customHeight="1">
      <c r="A388" s="59" t="s">
        <v>36</v>
      </c>
      <c r="B388" s="71" t="s">
        <v>36</v>
      </c>
      <c r="C388" s="77" t="s">
        <v>36</v>
      </c>
      <c r="D388" s="59" t="s">
        <v>487</v>
      </c>
      <c r="E388" s="72">
        <f t="shared" si="5"/>
        <v>97.14</v>
      </c>
      <c r="F388" s="72">
        <v>0</v>
      </c>
      <c r="G388" s="60">
        <v>97.14</v>
      </c>
    </row>
    <row r="389" spans="1:7" ht="20.100000000000001" customHeight="1">
      <c r="A389" s="59" t="s">
        <v>488</v>
      </c>
      <c r="B389" s="71" t="s">
        <v>91</v>
      </c>
      <c r="C389" s="77" t="s">
        <v>156</v>
      </c>
      <c r="D389" s="59" t="s">
        <v>489</v>
      </c>
      <c r="E389" s="72">
        <f t="shared" si="5"/>
        <v>1.1000000000000001</v>
      </c>
      <c r="F389" s="72">
        <v>0</v>
      </c>
      <c r="G389" s="60">
        <v>1.1000000000000001</v>
      </c>
    </row>
    <row r="390" spans="1:7" ht="20.100000000000001" customHeight="1">
      <c r="A390" s="59" t="s">
        <v>488</v>
      </c>
      <c r="B390" s="71" t="s">
        <v>101</v>
      </c>
      <c r="C390" s="77" t="s">
        <v>156</v>
      </c>
      <c r="D390" s="59" t="s">
        <v>490</v>
      </c>
      <c r="E390" s="72">
        <f t="shared" si="5"/>
        <v>1.2</v>
      </c>
      <c r="F390" s="72">
        <v>0</v>
      </c>
      <c r="G390" s="60">
        <v>1.2</v>
      </c>
    </row>
    <row r="391" spans="1:7" ht="20.100000000000001" customHeight="1">
      <c r="A391" s="59" t="s">
        <v>488</v>
      </c>
      <c r="B391" s="71" t="s">
        <v>152</v>
      </c>
      <c r="C391" s="77" t="s">
        <v>156</v>
      </c>
      <c r="D391" s="59" t="s">
        <v>491</v>
      </c>
      <c r="E391" s="72">
        <f t="shared" ref="E391:E454" si="6">SUM(F391:G391)</f>
        <v>0.3</v>
      </c>
      <c r="F391" s="72">
        <v>0</v>
      </c>
      <c r="G391" s="60">
        <v>0.3</v>
      </c>
    </row>
    <row r="392" spans="1:7" ht="20.100000000000001" customHeight="1">
      <c r="A392" s="59" t="s">
        <v>488</v>
      </c>
      <c r="B392" s="71" t="s">
        <v>90</v>
      </c>
      <c r="C392" s="77" t="s">
        <v>156</v>
      </c>
      <c r="D392" s="59" t="s">
        <v>492</v>
      </c>
      <c r="E392" s="72">
        <f t="shared" si="6"/>
        <v>1</v>
      </c>
      <c r="F392" s="72">
        <v>0</v>
      </c>
      <c r="G392" s="60">
        <v>1</v>
      </c>
    </row>
    <row r="393" spans="1:7" ht="20.100000000000001" customHeight="1">
      <c r="A393" s="59" t="s">
        <v>488</v>
      </c>
      <c r="B393" s="71" t="s">
        <v>123</v>
      </c>
      <c r="C393" s="77" t="s">
        <v>156</v>
      </c>
      <c r="D393" s="59" t="s">
        <v>493</v>
      </c>
      <c r="E393" s="72">
        <f t="shared" si="6"/>
        <v>4</v>
      </c>
      <c r="F393" s="72">
        <v>0</v>
      </c>
      <c r="G393" s="60">
        <v>4</v>
      </c>
    </row>
    <row r="394" spans="1:7" ht="20.100000000000001" customHeight="1">
      <c r="A394" s="59" t="s">
        <v>488</v>
      </c>
      <c r="B394" s="71" t="s">
        <v>324</v>
      </c>
      <c r="C394" s="77" t="s">
        <v>156</v>
      </c>
      <c r="D394" s="59" t="s">
        <v>494</v>
      </c>
      <c r="E394" s="72">
        <f t="shared" si="6"/>
        <v>2.85</v>
      </c>
      <c r="F394" s="72">
        <v>0</v>
      </c>
      <c r="G394" s="60">
        <v>2.85</v>
      </c>
    </row>
    <row r="395" spans="1:7" ht="20.100000000000001" customHeight="1">
      <c r="A395" s="59" t="s">
        <v>488</v>
      </c>
      <c r="B395" s="71" t="s">
        <v>104</v>
      </c>
      <c r="C395" s="77" t="s">
        <v>156</v>
      </c>
      <c r="D395" s="59" t="s">
        <v>495</v>
      </c>
      <c r="E395" s="72">
        <f t="shared" si="6"/>
        <v>6.5</v>
      </c>
      <c r="F395" s="72">
        <v>0</v>
      </c>
      <c r="G395" s="60">
        <v>6.5</v>
      </c>
    </row>
    <row r="396" spans="1:7" ht="20.100000000000001" customHeight="1">
      <c r="A396" s="59" t="s">
        <v>488</v>
      </c>
      <c r="B396" s="71" t="s">
        <v>96</v>
      </c>
      <c r="C396" s="77" t="s">
        <v>156</v>
      </c>
      <c r="D396" s="59" t="s">
        <v>496</v>
      </c>
      <c r="E396" s="72">
        <f t="shared" si="6"/>
        <v>20.309999999999999</v>
      </c>
      <c r="F396" s="72">
        <v>0</v>
      </c>
      <c r="G396" s="60">
        <v>20.309999999999999</v>
      </c>
    </row>
    <row r="397" spans="1:7" ht="20.100000000000001" customHeight="1">
      <c r="A397" s="59" t="s">
        <v>488</v>
      </c>
      <c r="B397" s="71" t="s">
        <v>486</v>
      </c>
      <c r="C397" s="77" t="s">
        <v>156</v>
      </c>
      <c r="D397" s="59" t="s">
        <v>498</v>
      </c>
      <c r="E397" s="72">
        <f t="shared" si="6"/>
        <v>3.5</v>
      </c>
      <c r="F397" s="72">
        <v>0</v>
      </c>
      <c r="G397" s="60">
        <v>3.5</v>
      </c>
    </row>
    <row r="398" spans="1:7" ht="20.100000000000001" customHeight="1">
      <c r="A398" s="59" t="s">
        <v>488</v>
      </c>
      <c r="B398" s="71" t="s">
        <v>501</v>
      </c>
      <c r="C398" s="77" t="s">
        <v>156</v>
      </c>
      <c r="D398" s="59" t="s">
        <v>321</v>
      </c>
      <c r="E398" s="72">
        <f t="shared" si="6"/>
        <v>17.18</v>
      </c>
      <c r="F398" s="72">
        <v>0</v>
      </c>
      <c r="G398" s="60">
        <v>17.18</v>
      </c>
    </row>
    <row r="399" spans="1:7" ht="20.100000000000001" customHeight="1">
      <c r="A399" s="59" t="s">
        <v>488</v>
      </c>
      <c r="B399" s="71" t="s">
        <v>502</v>
      </c>
      <c r="C399" s="77" t="s">
        <v>156</v>
      </c>
      <c r="D399" s="59" t="s">
        <v>323</v>
      </c>
      <c r="E399" s="72">
        <f t="shared" si="6"/>
        <v>1</v>
      </c>
      <c r="F399" s="72">
        <v>0</v>
      </c>
      <c r="G399" s="60">
        <v>1</v>
      </c>
    </row>
    <row r="400" spans="1:7" ht="20.100000000000001" customHeight="1">
      <c r="A400" s="59" t="s">
        <v>488</v>
      </c>
      <c r="B400" s="71" t="s">
        <v>504</v>
      </c>
      <c r="C400" s="77" t="s">
        <v>156</v>
      </c>
      <c r="D400" s="59" t="s">
        <v>505</v>
      </c>
      <c r="E400" s="72">
        <f t="shared" si="6"/>
        <v>6.5</v>
      </c>
      <c r="F400" s="72">
        <v>0</v>
      </c>
      <c r="G400" s="60">
        <v>6.5</v>
      </c>
    </row>
    <row r="401" spans="1:7" ht="20.100000000000001" customHeight="1">
      <c r="A401" s="59" t="s">
        <v>488</v>
      </c>
      <c r="B401" s="71" t="s">
        <v>506</v>
      </c>
      <c r="C401" s="77" t="s">
        <v>156</v>
      </c>
      <c r="D401" s="59" t="s">
        <v>507</v>
      </c>
      <c r="E401" s="72">
        <f t="shared" si="6"/>
        <v>29</v>
      </c>
      <c r="F401" s="72">
        <v>0</v>
      </c>
      <c r="G401" s="60">
        <v>29</v>
      </c>
    </row>
    <row r="402" spans="1:7" ht="20.100000000000001" customHeight="1">
      <c r="A402" s="59" t="s">
        <v>488</v>
      </c>
      <c r="B402" s="71" t="s">
        <v>508</v>
      </c>
      <c r="C402" s="77" t="s">
        <v>156</v>
      </c>
      <c r="D402" s="59" t="s">
        <v>326</v>
      </c>
      <c r="E402" s="72">
        <f t="shared" si="6"/>
        <v>2.7</v>
      </c>
      <c r="F402" s="72">
        <v>0</v>
      </c>
      <c r="G402" s="60">
        <v>2.7</v>
      </c>
    </row>
    <row r="403" spans="1:7" ht="20.100000000000001" customHeight="1">
      <c r="A403" s="59" t="s">
        <v>36</v>
      </c>
      <c r="B403" s="71" t="s">
        <v>36</v>
      </c>
      <c r="C403" s="77" t="s">
        <v>36</v>
      </c>
      <c r="D403" s="59" t="s">
        <v>333</v>
      </c>
      <c r="E403" s="72">
        <f t="shared" si="6"/>
        <v>0.28000000000000003</v>
      </c>
      <c r="F403" s="72">
        <v>0.28000000000000003</v>
      </c>
      <c r="G403" s="60">
        <v>0</v>
      </c>
    </row>
    <row r="404" spans="1:7" ht="20.100000000000001" customHeight="1">
      <c r="A404" s="59" t="s">
        <v>511</v>
      </c>
      <c r="B404" s="71" t="s">
        <v>90</v>
      </c>
      <c r="C404" s="77" t="s">
        <v>156</v>
      </c>
      <c r="D404" s="59" t="s">
        <v>513</v>
      </c>
      <c r="E404" s="72">
        <f t="shared" si="6"/>
        <v>0.26</v>
      </c>
      <c r="F404" s="72">
        <v>0.26</v>
      </c>
      <c r="G404" s="60">
        <v>0</v>
      </c>
    </row>
    <row r="405" spans="1:7" ht="20.100000000000001" customHeight="1">
      <c r="A405" s="59" t="s">
        <v>511</v>
      </c>
      <c r="B405" s="71" t="s">
        <v>104</v>
      </c>
      <c r="C405" s="77" t="s">
        <v>156</v>
      </c>
      <c r="D405" s="59" t="s">
        <v>514</v>
      </c>
      <c r="E405" s="72">
        <f t="shared" si="6"/>
        <v>0.02</v>
      </c>
      <c r="F405" s="72">
        <v>0.02</v>
      </c>
      <c r="G405" s="60">
        <v>0</v>
      </c>
    </row>
    <row r="406" spans="1:7" ht="20.100000000000001" customHeight="1">
      <c r="A406" s="59" t="s">
        <v>36</v>
      </c>
      <c r="B406" s="71" t="s">
        <v>36</v>
      </c>
      <c r="C406" s="77" t="s">
        <v>36</v>
      </c>
      <c r="D406" s="59" t="s">
        <v>158</v>
      </c>
      <c r="E406" s="72">
        <f t="shared" si="6"/>
        <v>79.069999999999993</v>
      </c>
      <c r="F406" s="72">
        <v>65.42</v>
      </c>
      <c r="G406" s="60">
        <v>13.65</v>
      </c>
    </row>
    <row r="407" spans="1:7" ht="20.100000000000001" customHeight="1">
      <c r="A407" s="59" t="s">
        <v>36</v>
      </c>
      <c r="B407" s="71" t="s">
        <v>36</v>
      </c>
      <c r="C407" s="77" t="s">
        <v>36</v>
      </c>
      <c r="D407" s="59" t="s">
        <v>159</v>
      </c>
      <c r="E407" s="72">
        <f t="shared" si="6"/>
        <v>79.069999999999993</v>
      </c>
      <c r="F407" s="72">
        <v>65.42</v>
      </c>
      <c r="G407" s="60">
        <v>13.65</v>
      </c>
    </row>
    <row r="408" spans="1:7" ht="20.100000000000001" customHeight="1">
      <c r="A408" s="59" t="s">
        <v>36</v>
      </c>
      <c r="B408" s="71" t="s">
        <v>36</v>
      </c>
      <c r="C408" s="77" t="s">
        <v>36</v>
      </c>
      <c r="D408" s="59" t="s">
        <v>476</v>
      </c>
      <c r="E408" s="72">
        <f t="shared" si="6"/>
        <v>65.400000000000006</v>
      </c>
      <c r="F408" s="72">
        <v>65.400000000000006</v>
      </c>
      <c r="G408" s="60">
        <v>0</v>
      </c>
    </row>
    <row r="409" spans="1:7" ht="20.100000000000001" customHeight="1">
      <c r="A409" s="59" t="s">
        <v>477</v>
      </c>
      <c r="B409" s="71" t="s">
        <v>91</v>
      </c>
      <c r="C409" s="77" t="s">
        <v>160</v>
      </c>
      <c r="D409" s="59" t="s">
        <v>478</v>
      </c>
      <c r="E409" s="72">
        <f t="shared" si="6"/>
        <v>27.58</v>
      </c>
      <c r="F409" s="72">
        <v>27.58</v>
      </c>
      <c r="G409" s="60">
        <v>0</v>
      </c>
    </row>
    <row r="410" spans="1:7" ht="20.100000000000001" customHeight="1">
      <c r="A410" s="59" t="s">
        <v>477</v>
      </c>
      <c r="B410" s="71" t="s">
        <v>101</v>
      </c>
      <c r="C410" s="77" t="s">
        <v>160</v>
      </c>
      <c r="D410" s="59" t="s">
        <v>479</v>
      </c>
      <c r="E410" s="72">
        <f t="shared" si="6"/>
        <v>0.52</v>
      </c>
      <c r="F410" s="72">
        <v>0.52</v>
      </c>
      <c r="G410" s="60">
        <v>0</v>
      </c>
    </row>
    <row r="411" spans="1:7" ht="20.100000000000001" customHeight="1">
      <c r="A411" s="59" t="s">
        <v>477</v>
      </c>
      <c r="B411" s="71" t="s">
        <v>324</v>
      </c>
      <c r="C411" s="77" t="s">
        <v>160</v>
      </c>
      <c r="D411" s="59" t="s">
        <v>518</v>
      </c>
      <c r="E411" s="72">
        <f t="shared" si="6"/>
        <v>17.54</v>
      </c>
      <c r="F411" s="72">
        <v>17.54</v>
      </c>
      <c r="G411" s="60">
        <v>0</v>
      </c>
    </row>
    <row r="412" spans="1:7" ht="20.100000000000001" customHeight="1">
      <c r="A412" s="59" t="s">
        <v>477</v>
      </c>
      <c r="B412" s="71" t="s">
        <v>86</v>
      </c>
      <c r="C412" s="77" t="s">
        <v>160</v>
      </c>
      <c r="D412" s="59" t="s">
        <v>481</v>
      </c>
      <c r="E412" s="72">
        <f t="shared" si="6"/>
        <v>5.72</v>
      </c>
      <c r="F412" s="72">
        <v>5.72</v>
      </c>
      <c r="G412" s="60">
        <v>0</v>
      </c>
    </row>
    <row r="413" spans="1:7" ht="20.100000000000001" customHeight="1">
      <c r="A413" s="59" t="s">
        <v>477</v>
      </c>
      <c r="B413" s="71" t="s">
        <v>104</v>
      </c>
      <c r="C413" s="77" t="s">
        <v>160</v>
      </c>
      <c r="D413" s="59" t="s">
        <v>519</v>
      </c>
      <c r="E413" s="72">
        <f t="shared" si="6"/>
        <v>4.26</v>
      </c>
      <c r="F413" s="72">
        <v>4.26</v>
      </c>
      <c r="G413" s="60">
        <v>0</v>
      </c>
    </row>
    <row r="414" spans="1:7" ht="20.100000000000001" customHeight="1">
      <c r="A414" s="59" t="s">
        <v>477</v>
      </c>
      <c r="B414" s="71" t="s">
        <v>127</v>
      </c>
      <c r="C414" s="77" t="s">
        <v>160</v>
      </c>
      <c r="D414" s="59" t="s">
        <v>482</v>
      </c>
      <c r="E414" s="72">
        <f t="shared" si="6"/>
        <v>4.79</v>
      </c>
      <c r="F414" s="72">
        <v>4.79</v>
      </c>
      <c r="G414" s="60">
        <v>0</v>
      </c>
    </row>
    <row r="415" spans="1:7" ht="20.100000000000001" customHeight="1">
      <c r="A415" s="59" t="s">
        <v>477</v>
      </c>
      <c r="B415" s="71" t="s">
        <v>484</v>
      </c>
      <c r="C415" s="77" t="s">
        <v>160</v>
      </c>
      <c r="D415" s="59" t="s">
        <v>485</v>
      </c>
      <c r="E415" s="72">
        <f t="shared" si="6"/>
        <v>0.59</v>
      </c>
      <c r="F415" s="72">
        <v>0.59</v>
      </c>
      <c r="G415" s="60">
        <v>0</v>
      </c>
    </row>
    <row r="416" spans="1:7" ht="20.100000000000001" customHeight="1">
      <c r="A416" s="59" t="s">
        <v>477</v>
      </c>
      <c r="B416" s="71" t="s">
        <v>486</v>
      </c>
      <c r="C416" s="77" t="s">
        <v>160</v>
      </c>
      <c r="D416" s="59" t="s">
        <v>315</v>
      </c>
      <c r="E416" s="72">
        <f t="shared" si="6"/>
        <v>4.4000000000000004</v>
      </c>
      <c r="F416" s="72">
        <v>4.4000000000000004</v>
      </c>
      <c r="G416" s="60">
        <v>0</v>
      </c>
    </row>
    <row r="417" spans="1:7" ht="20.100000000000001" customHeight="1">
      <c r="A417" s="59" t="s">
        <v>36</v>
      </c>
      <c r="B417" s="71" t="s">
        <v>36</v>
      </c>
      <c r="C417" s="77" t="s">
        <v>36</v>
      </c>
      <c r="D417" s="59" t="s">
        <v>487</v>
      </c>
      <c r="E417" s="72">
        <f t="shared" si="6"/>
        <v>13.65</v>
      </c>
      <c r="F417" s="72">
        <v>0</v>
      </c>
      <c r="G417" s="60">
        <v>13.65</v>
      </c>
    </row>
    <row r="418" spans="1:7" ht="20.100000000000001" customHeight="1">
      <c r="A418" s="59" t="s">
        <v>488</v>
      </c>
      <c r="B418" s="71" t="s">
        <v>91</v>
      </c>
      <c r="C418" s="77" t="s">
        <v>160</v>
      </c>
      <c r="D418" s="59" t="s">
        <v>489</v>
      </c>
      <c r="E418" s="72">
        <f t="shared" si="6"/>
        <v>0.8</v>
      </c>
      <c r="F418" s="72">
        <v>0</v>
      </c>
      <c r="G418" s="60">
        <v>0.8</v>
      </c>
    </row>
    <row r="419" spans="1:7" ht="20.100000000000001" customHeight="1">
      <c r="A419" s="59" t="s">
        <v>488</v>
      </c>
      <c r="B419" s="71" t="s">
        <v>152</v>
      </c>
      <c r="C419" s="77" t="s">
        <v>160</v>
      </c>
      <c r="D419" s="59" t="s">
        <v>491</v>
      </c>
      <c r="E419" s="72">
        <f t="shared" si="6"/>
        <v>0.05</v>
      </c>
      <c r="F419" s="72">
        <v>0</v>
      </c>
      <c r="G419" s="60">
        <v>0.05</v>
      </c>
    </row>
    <row r="420" spans="1:7" ht="20.100000000000001" customHeight="1">
      <c r="A420" s="59" t="s">
        <v>488</v>
      </c>
      <c r="B420" s="71" t="s">
        <v>324</v>
      </c>
      <c r="C420" s="77" t="s">
        <v>160</v>
      </c>
      <c r="D420" s="59" t="s">
        <v>494</v>
      </c>
      <c r="E420" s="72">
        <f t="shared" si="6"/>
        <v>0.4</v>
      </c>
      <c r="F420" s="72">
        <v>0</v>
      </c>
      <c r="G420" s="60">
        <v>0.4</v>
      </c>
    </row>
    <row r="421" spans="1:7" ht="20.100000000000001" customHeight="1">
      <c r="A421" s="59" t="s">
        <v>488</v>
      </c>
      <c r="B421" s="71" t="s">
        <v>104</v>
      </c>
      <c r="C421" s="77" t="s">
        <v>160</v>
      </c>
      <c r="D421" s="59" t="s">
        <v>495</v>
      </c>
      <c r="E421" s="72">
        <f t="shared" si="6"/>
        <v>2.6</v>
      </c>
      <c r="F421" s="72">
        <v>0</v>
      </c>
      <c r="G421" s="60">
        <v>2.6</v>
      </c>
    </row>
    <row r="422" spans="1:7" ht="20.100000000000001" customHeight="1">
      <c r="A422" s="59" t="s">
        <v>488</v>
      </c>
      <c r="B422" s="71" t="s">
        <v>96</v>
      </c>
      <c r="C422" s="77" t="s">
        <v>160</v>
      </c>
      <c r="D422" s="59" t="s">
        <v>496</v>
      </c>
      <c r="E422" s="72">
        <f t="shared" si="6"/>
        <v>4</v>
      </c>
      <c r="F422" s="72">
        <v>0</v>
      </c>
      <c r="G422" s="60">
        <v>4</v>
      </c>
    </row>
    <row r="423" spans="1:7" ht="20.100000000000001" customHeight="1">
      <c r="A423" s="59" t="s">
        <v>488</v>
      </c>
      <c r="B423" s="71" t="s">
        <v>486</v>
      </c>
      <c r="C423" s="77" t="s">
        <v>160</v>
      </c>
      <c r="D423" s="59" t="s">
        <v>498</v>
      </c>
      <c r="E423" s="72">
        <f t="shared" si="6"/>
        <v>1</v>
      </c>
      <c r="F423" s="72">
        <v>0</v>
      </c>
      <c r="G423" s="60">
        <v>1</v>
      </c>
    </row>
    <row r="424" spans="1:7" ht="20.100000000000001" customHeight="1">
      <c r="A424" s="59" t="s">
        <v>488</v>
      </c>
      <c r="B424" s="71" t="s">
        <v>502</v>
      </c>
      <c r="C424" s="77" t="s">
        <v>160</v>
      </c>
      <c r="D424" s="59" t="s">
        <v>323</v>
      </c>
      <c r="E424" s="72">
        <f t="shared" si="6"/>
        <v>0.1</v>
      </c>
      <c r="F424" s="72">
        <v>0</v>
      </c>
      <c r="G424" s="60">
        <v>0.1</v>
      </c>
    </row>
    <row r="425" spans="1:7" ht="20.100000000000001" customHeight="1">
      <c r="A425" s="59" t="s">
        <v>488</v>
      </c>
      <c r="B425" s="71" t="s">
        <v>113</v>
      </c>
      <c r="C425" s="77" t="s">
        <v>160</v>
      </c>
      <c r="D425" s="59" t="s">
        <v>503</v>
      </c>
      <c r="E425" s="72">
        <f t="shared" si="6"/>
        <v>1.9</v>
      </c>
      <c r="F425" s="72">
        <v>0</v>
      </c>
      <c r="G425" s="60">
        <v>1.9</v>
      </c>
    </row>
    <row r="426" spans="1:7" ht="20.100000000000001" customHeight="1">
      <c r="A426" s="59" t="s">
        <v>488</v>
      </c>
      <c r="B426" s="71" t="s">
        <v>504</v>
      </c>
      <c r="C426" s="77" t="s">
        <v>160</v>
      </c>
      <c r="D426" s="59" t="s">
        <v>505</v>
      </c>
      <c r="E426" s="72">
        <f t="shared" si="6"/>
        <v>1.07</v>
      </c>
      <c r="F426" s="72">
        <v>0</v>
      </c>
      <c r="G426" s="60">
        <v>1.07</v>
      </c>
    </row>
    <row r="427" spans="1:7" ht="20.100000000000001" customHeight="1">
      <c r="A427" s="59" t="s">
        <v>488</v>
      </c>
      <c r="B427" s="71" t="s">
        <v>506</v>
      </c>
      <c r="C427" s="77" t="s">
        <v>160</v>
      </c>
      <c r="D427" s="59" t="s">
        <v>507</v>
      </c>
      <c r="E427" s="72">
        <f t="shared" si="6"/>
        <v>0.83</v>
      </c>
      <c r="F427" s="72">
        <v>0</v>
      </c>
      <c r="G427" s="60">
        <v>0.83</v>
      </c>
    </row>
    <row r="428" spans="1:7" ht="20.100000000000001" customHeight="1">
      <c r="A428" s="59" t="s">
        <v>488</v>
      </c>
      <c r="B428" s="71" t="s">
        <v>82</v>
      </c>
      <c r="C428" s="77" t="s">
        <v>160</v>
      </c>
      <c r="D428" s="59" t="s">
        <v>328</v>
      </c>
      <c r="E428" s="72">
        <f t="shared" si="6"/>
        <v>0.9</v>
      </c>
      <c r="F428" s="72">
        <v>0</v>
      </c>
      <c r="G428" s="60">
        <v>0.9</v>
      </c>
    </row>
    <row r="429" spans="1:7" ht="20.100000000000001" customHeight="1">
      <c r="A429" s="59" t="s">
        <v>36</v>
      </c>
      <c r="B429" s="71" t="s">
        <v>36</v>
      </c>
      <c r="C429" s="77" t="s">
        <v>36</v>
      </c>
      <c r="D429" s="59" t="s">
        <v>333</v>
      </c>
      <c r="E429" s="72">
        <f t="shared" si="6"/>
        <v>0.02</v>
      </c>
      <c r="F429" s="72">
        <v>0.02</v>
      </c>
      <c r="G429" s="60">
        <v>0</v>
      </c>
    </row>
    <row r="430" spans="1:7" ht="20.100000000000001" customHeight="1">
      <c r="A430" s="59" t="s">
        <v>511</v>
      </c>
      <c r="B430" s="71" t="s">
        <v>104</v>
      </c>
      <c r="C430" s="77" t="s">
        <v>160</v>
      </c>
      <c r="D430" s="59" t="s">
        <v>514</v>
      </c>
      <c r="E430" s="72">
        <f t="shared" si="6"/>
        <v>0.02</v>
      </c>
      <c r="F430" s="72">
        <v>0.02</v>
      </c>
      <c r="G430" s="60">
        <v>0</v>
      </c>
    </row>
    <row r="431" spans="1:7" ht="20.100000000000001" customHeight="1">
      <c r="A431" s="59" t="s">
        <v>36</v>
      </c>
      <c r="B431" s="71" t="s">
        <v>36</v>
      </c>
      <c r="C431" s="77" t="s">
        <v>36</v>
      </c>
      <c r="D431" s="59" t="s">
        <v>161</v>
      </c>
      <c r="E431" s="72">
        <f t="shared" si="6"/>
        <v>12645.64</v>
      </c>
      <c r="F431" s="72">
        <v>9634.4</v>
      </c>
      <c r="G431" s="60">
        <v>3011.24</v>
      </c>
    </row>
    <row r="432" spans="1:7" ht="20.100000000000001" customHeight="1">
      <c r="A432" s="59" t="s">
        <v>36</v>
      </c>
      <c r="B432" s="71" t="s">
        <v>36</v>
      </c>
      <c r="C432" s="77" t="s">
        <v>36</v>
      </c>
      <c r="D432" s="59" t="s">
        <v>162</v>
      </c>
      <c r="E432" s="72">
        <f t="shared" si="6"/>
        <v>692.74</v>
      </c>
      <c r="F432" s="72">
        <v>529.66999999999996</v>
      </c>
      <c r="G432" s="60">
        <v>163.07</v>
      </c>
    </row>
    <row r="433" spans="1:7" ht="20.100000000000001" customHeight="1">
      <c r="A433" s="59" t="s">
        <v>36</v>
      </c>
      <c r="B433" s="71" t="s">
        <v>36</v>
      </c>
      <c r="C433" s="77" t="s">
        <v>36</v>
      </c>
      <c r="D433" s="59" t="s">
        <v>476</v>
      </c>
      <c r="E433" s="72">
        <f t="shared" si="6"/>
        <v>529.66999999999996</v>
      </c>
      <c r="F433" s="72">
        <v>529.66999999999996</v>
      </c>
      <c r="G433" s="60">
        <v>0</v>
      </c>
    </row>
    <row r="434" spans="1:7" ht="20.100000000000001" customHeight="1">
      <c r="A434" s="59" t="s">
        <v>477</v>
      </c>
      <c r="B434" s="71" t="s">
        <v>91</v>
      </c>
      <c r="C434" s="77" t="s">
        <v>163</v>
      </c>
      <c r="D434" s="59" t="s">
        <v>478</v>
      </c>
      <c r="E434" s="72">
        <f t="shared" si="6"/>
        <v>103</v>
      </c>
      <c r="F434" s="72">
        <v>103</v>
      </c>
      <c r="G434" s="60">
        <v>0</v>
      </c>
    </row>
    <row r="435" spans="1:7" ht="20.100000000000001" customHeight="1">
      <c r="A435" s="59" t="s">
        <v>477</v>
      </c>
      <c r="B435" s="71" t="s">
        <v>101</v>
      </c>
      <c r="C435" s="77" t="s">
        <v>163</v>
      </c>
      <c r="D435" s="59" t="s">
        <v>479</v>
      </c>
      <c r="E435" s="72">
        <f t="shared" si="6"/>
        <v>63.05</v>
      </c>
      <c r="F435" s="72">
        <v>63.05</v>
      </c>
      <c r="G435" s="60">
        <v>0</v>
      </c>
    </row>
    <row r="436" spans="1:7" ht="20.100000000000001" customHeight="1">
      <c r="A436" s="59" t="s">
        <v>477</v>
      </c>
      <c r="B436" s="71" t="s">
        <v>324</v>
      </c>
      <c r="C436" s="77" t="s">
        <v>163</v>
      </c>
      <c r="D436" s="59" t="s">
        <v>518</v>
      </c>
      <c r="E436" s="72">
        <f t="shared" si="6"/>
        <v>137</v>
      </c>
      <c r="F436" s="72">
        <v>137</v>
      </c>
      <c r="G436" s="60">
        <v>0</v>
      </c>
    </row>
    <row r="437" spans="1:7" ht="20.100000000000001" customHeight="1">
      <c r="A437" s="59" t="s">
        <v>477</v>
      </c>
      <c r="B437" s="71" t="s">
        <v>86</v>
      </c>
      <c r="C437" s="77" t="s">
        <v>163</v>
      </c>
      <c r="D437" s="59" t="s">
        <v>481</v>
      </c>
      <c r="E437" s="72">
        <f t="shared" si="6"/>
        <v>40</v>
      </c>
      <c r="F437" s="72">
        <v>40</v>
      </c>
      <c r="G437" s="60">
        <v>0</v>
      </c>
    </row>
    <row r="438" spans="1:7" ht="20.100000000000001" customHeight="1">
      <c r="A438" s="59" t="s">
        <v>477</v>
      </c>
      <c r="B438" s="71" t="s">
        <v>104</v>
      </c>
      <c r="C438" s="77" t="s">
        <v>163</v>
      </c>
      <c r="D438" s="59" t="s">
        <v>519</v>
      </c>
      <c r="E438" s="72">
        <f t="shared" si="6"/>
        <v>25</v>
      </c>
      <c r="F438" s="72">
        <v>25</v>
      </c>
      <c r="G438" s="60">
        <v>0</v>
      </c>
    </row>
    <row r="439" spans="1:7" ht="20.100000000000001" customHeight="1">
      <c r="A439" s="59" t="s">
        <v>477</v>
      </c>
      <c r="B439" s="71" t="s">
        <v>127</v>
      </c>
      <c r="C439" s="77" t="s">
        <v>163</v>
      </c>
      <c r="D439" s="59" t="s">
        <v>482</v>
      </c>
      <c r="E439" s="72">
        <f t="shared" si="6"/>
        <v>32</v>
      </c>
      <c r="F439" s="72">
        <v>32</v>
      </c>
      <c r="G439" s="60">
        <v>0</v>
      </c>
    </row>
    <row r="440" spans="1:7" ht="20.100000000000001" customHeight="1">
      <c r="A440" s="59" t="s">
        <v>477</v>
      </c>
      <c r="B440" s="71" t="s">
        <v>484</v>
      </c>
      <c r="C440" s="77" t="s">
        <v>163</v>
      </c>
      <c r="D440" s="59" t="s">
        <v>485</v>
      </c>
      <c r="E440" s="72">
        <f t="shared" si="6"/>
        <v>20.8</v>
      </c>
      <c r="F440" s="72">
        <v>20.8</v>
      </c>
      <c r="G440" s="60">
        <v>0</v>
      </c>
    </row>
    <row r="441" spans="1:7" ht="20.100000000000001" customHeight="1">
      <c r="A441" s="59" t="s">
        <v>477</v>
      </c>
      <c r="B441" s="71" t="s">
        <v>486</v>
      </c>
      <c r="C441" s="77" t="s">
        <v>163</v>
      </c>
      <c r="D441" s="59" t="s">
        <v>315</v>
      </c>
      <c r="E441" s="72">
        <f t="shared" si="6"/>
        <v>56.12</v>
      </c>
      <c r="F441" s="72">
        <v>56.12</v>
      </c>
      <c r="G441" s="60">
        <v>0</v>
      </c>
    </row>
    <row r="442" spans="1:7" ht="20.100000000000001" customHeight="1">
      <c r="A442" s="59" t="s">
        <v>477</v>
      </c>
      <c r="B442" s="71" t="s">
        <v>82</v>
      </c>
      <c r="C442" s="77" t="s">
        <v>163</v>
      </c>
      <c r="D442" s="59" t="s">
        <v>316</v>
      </c>
      <c r="E442" s="72">
        <f t="shared" si="6"/>
        <v>52.7</v>
      </c>
      <c r="F442" s="72">
        <v>52.7</v>
      </c>
      <c r="G442" s="60">
        <v>0</v>
      </c>
    </row>
    <row r="443" spans="1:7" ht="20.100000000000001" customHeight="1">
      <c r="A443" s="59" t="s">
        <v>36</v>
      </c>
      <c r="B443" s="71" t="s">
        <v>36</v>
      </c>
      <c r="C443" s="77" t="s">
        <v>36</v>
      </c>
      <c r="D443" s="59" t="s">
        <v>487</v>
      </c>
      <c r="E443" s="72">
        <f t="shared" si="6"/>
        <v>163.07</v>
      </c>
      <c r="F443" s="72">
        <v>0</v>
      </c>
      <c r="G443" s="60">
        <v>163.07</v>
      </c>
    </row>
    <row r="444" spans="1:7" ht="20.100000000000001" customHeight="1">
      <c r="A444" s="59" t="s">
        <v>488</v>
      </c>
      <c r="B444" s="71" t="s">
        <v>91</v>
      </c>
      <c r="C444" s="77" t="s">
        <v>163</v>
      </c>
      <c r="D444" s="59" t="s">
        <v>489</v>
      </c>
      <c r="E444" s="72">
        <f t="shared" si="6"/>
        <v>1.8</v>
      </c>
      <c r="F444" s="72">
        <v>0</v>
      </c>
      <c r="G444" s="60">
        <v>1.8</v>
      </c>
    </row>
    <row r="445" spans="1:7" ht="20.100000000000001" customHeight="1">
      <c r="A445" s="59" t="s">
        <v>488</v>
      </c>
      <c r="B445" s="71" t="s">
        <v>152</v>
      </c>
      <c r="C445" s="77" t="s">
        <v>163</v>
      </c>
      <c r="D445" s="59" t="s">
        <v>491</v>
      </c>
      <c r="E445" s="72">
        <f t="shared" si="6"/>
        <v>0.2</v>
      </c>
      <c r="F445" s="72">
        <v>0</v>
      </c>
      <c r="G445" s="60">
        <v>0.2</v>
      </c>
    </row>
    <row r="446" spans="1:7" ht="20.100000000000001" customHeight="1">
      <c r="A446" s="59" t="s">
        <v>488</v>
      </c>
      <c r="B446" s="71" t="s">
        <v>104</v>
      </c>
      <c r="C446" s="77" t="s">
        <v>163</v>
      </c>
      <c r="D446" s="59" t="s">
        <v>495</v>
      </c>
      <c r="E446" s="72">
        <f t="shared" si="6"/>
        <v>19.48</v>
      </c>
      <c r="F446" s="72">
        <v>0</v>
      </c>
      <c r="G446" s="60">
        <v>19.48</v>
      </c>
    </row>
    <row r="447" spans="1:7" ht="20.100000000000001" customHeight="1">
      <c r="A447" s="59" t="s">
        <v>488</v>
      </c>
      <c r="B447" s="71" t="s">
        <v>96</v>
      </c>
      <c r="C447" s="77" t="s">
        <v>163</v>
      </c>
      <c r="D447" s="59" t="s">
        <v>496</v>
      </c>
      <c r="E447" s="72">
        <f t="shared" si="6"/>
        <v>45</v>
      </c>
      <c r="F447" s="72">
        <v>0</v>
      </c>
      <c r="G447" s="60">
        <v>45</v>
      </c>
    </row>
    <row r="448" spans="1:7" ht="20.100000000000001" customHeight="1">
      <c r="A448" s="59" t="s">
        <v>488</v>
      </c>
      <c r="B448" s="71" t="s">
        <v>486</v>
      </c>
      <c r="C448" s="77" t="s">
        <v>163</v>
      </c>
      <c r="D448" s="59" t="s">
        <v>498</v>
      </c>
      <c r="E448" s="72">
        <f t="shared" si="6"/>
        <v>1</v>
      </c>
      <c r="F448" s="72">
        <v>0</v>
      </c>
      <c r="G448" s="60">
        <v>1</v>
      </c>
    </row>
    <row r="449" spans="1:7" ht="20.100000000000001" customHeight="1">
      <c r="A449" s="59" t="s">
        <v>488</v>
      </c>
      <c r="B449" s="71" t="s">
        <v>501</v>
      </c>
      <c r="C449" s="77" t="s">
        <v>163</v>
      </c>
      <c r="D449" s="59" t="s">
        <v>321</v>
      </c>
      <c r="E449" s="72">
        <f t="shared" si="6"/>
        <v>22.2</v>
      </c>
      <c r="F449" s="72">
        <v>0</v>
      </c>
      <c r="G449" s="60">
        <v>22.2</v>
      </c>
    </row>
    <row r="450" spans="1:7" ht="20.100000000000001" customHeight="1">
      <c r="A450" s="59" t="s">
        <v>488</v>
      </c>
      <c r="B450" s="71" t="s">
        <v>502</v>
      </c>
      <c r="C450" s="77" t="s">
        <v>163</v>
      </c>
      <c r="D450" s="59" t="s">
        <v>323</v>
      </c>
      <c r="E450" s="72">
        <f t="shared" si="6"/>
        <v>1.5</v>
      </c>
      <c r="F450" s="72">
        <v>0</v>
      </c>
      <c r="G450" s="60">
        <v>1.5</v>
      </c>
    </row>
    <row r="451" spans="1:7" ht="20.100000000000001" customHeight="1">
      <c r="A451" s="59" t="s">
        <v>488</v>
      </c>
      <c r="B451" s="71" t="s">
        <v>504</v>
      </c>
      <c r="C451" s="77" t="s">
        <v>163</v>
      </c>
      <c r="D451" s="59" t="s">
        <v>505</v>
      </c>
      <c r="E451" s="72">
        <f t="shared" si="6"/>
        <v>14</v>
      </c>
      <c r="F451" s="72">
        <v>0</v>
      </c>
      <c r="G451" s="60">
        <v>14</v>
      </c>
    </row>
    <row r="452" spans="1:7" ht="20.100000000000001" customHeight="1">
      <c r="A452" s="59" t="s">
        <v>488</v>
      </c>
      <c r="B452" s="71" t="s">
        <v>506</v>
      </c>
      <c r="C452" s="77" t="s">
        <v>163</v>
      </c>
      <c r="D452" s="59" t="s">
        <v>507</v>
      </c>
      <c r="E452" s="72">
        <f t="shared" si="6"/>
        <v>7.6</v>
      </c>
      <c r="F452" s="72">
        <v>0</v>
      </c>
      <c r="G452" s="60">
        <v>7.6</v>
      </c>
    </row>
    <row r="453" spans="1:7" ht="20.100000000000001" customHeight="1">
      <c r="A453" s="59" t="s">
        <v>488</v>
      </c>
      <c r="B453" s="71" t="s">
        <v>508</v>
      </c>
      <c r="C453" s="77" t="s">
        <v>163</v>
      </c>
      <c r="D453" s="59" t="s">
        <v>326</v>
      </c>
      <c r="E453" s="72">
        <f t="shared" si="6"/>
        <v>5.39</v>
      </c>
      <c r="F453" s="72">
        <v>0</v>
      </c>
      <c r="G453" s="60">
        <v>5.39</v>
      </c>
    </row>
    <row r="454" spans="1:7" ht="20.100000000000001" customHeight="1">
      <c r="A454" s="59" t="s">
        <v>488</v>
      </c>
      <c r="B454" s="71" t="s">
        <v>524</v>
      </c>
      <c r="C454" s="77" t="s">
        <v>163</v>
      </c>
      <c r="D454" s="59" t="s">
        <v>525</v>
      </c>
      <c r="E454" s="72">
        <f t="shared" si="6"/>
        <v>0.7</v>
      </c>
      <c r="F454" s="72">
        <v>0</v>
      </c>
      <c r="G454" s="60">
        <v>0.7</v>
      </c>
    </row>
    <row r="455" spans="1:7" ht="20.100000000000001" customHeight="1">
      <c r="A455" s="59" t="s">
        <v>488</v>
      </c>
      <c r="B455" s="71" t="s">
        <v>82</v>
      </c>
      <c r="C455" s="77" t="s">
        <v>163</v>
      </c>
      <c r="D455" s="59" t="s">
        <v>328</v>
      </c>
      <c r="E455" s="72">
        <f t="shared" ref="E455:E518" si="7">SUM(F455:G455)</f>
        <v>44.2</v>
      </c>
      <c r="F455" s="72">
        <v>0</v>
      </c>
      <c r="G455" s="60">
        <v>44.2</v>
      </c>
    </row>
    <row r="456" spans="1:7" ht="20.100000000000001" customHeight="1">
      <c r="A456" s="59" t="s">
        <v>36</v>
      </c>
      <c r="B456" s="71" t="s">
        <v>36</v>
      </c>
      <c r="C456" s="77" t="s">
        <v>36</v>
      </c>
      <c r="D456" s="59" t="s">
        <v>164</v>
      </c>
      <c r="E456" s="72">
        <f t="shared" si="7"/>
        <v>332.28</v>
      </c>
      <c r="F456" s="72">
        <v>231.83</v>
      </c>
      <c r="G456" s="60">
        <v>100.45</v>
      </c>
    </row>
    <row r="457" spans="1:7" ht="20.100000000000001" customHeight="1">
      <c r="A457" s="59" t="s">
        <v>36</v>
      </c>
      <c r="B457" s="71" t="s">
        <v>36</v>
      </c>
      <c r="C457" s="77" t="s">
        <v>36</v>
      </c>
      <c r="D457" s="59" t="s">
        <v>476</v>
      </c>
      <c r="E457" s="72">
        <f t="shared" si="7"/>
        <v>231.77</v>
      </c>
      <c r="F457" s="72">
        <v>231.77</v>
      </c>
      <c r="G457" s="60">
        <v>0</v>
      </c>
    </row>
    <row r="458" spans="1:7" ht="20.100000000000001" customHeight="1">
      <c r="A458" s="59" t="s">
        <v>477</v>
      </c>
      <c r="B458" s="71" t="s">
        <v>91</v>
      </c>
      <c r="C458" s="77" t="s">
        <v>165</v>
      </c>
      <c r="D458" s="59" t="s">
        <v>478</v>
      </c>
      <c r="E458" s="72">
        <f t="shared" si="7"/>
        <v>85.1</v>
      </c>
      <c r="F458" s="72">
        <v>85.1</v>
      </c>
      <c r="G458" s="60">
        <v>0</v>
      </c>
    </row>
    <row r="459" spans="1:7" ht="20.100000000000001" customHeight="1">
      <c r="A459" s="59" t="s">
        <v>477</v>
      </c>
      <c r="B459" s="71" t="s">
        <v>101</v>
      </c>
      <c r="C459" s="77" t="s">
        <v>165</v>
      </c>
      <c r="D459" s="59" t="s">
        <v>479</v>
      </c>
      <c r="E459" s="72">
        <f t="shared" si="7"/>
        <v>7.84</v>
      </c>
      <c r="F459" s="72">
        <v>7.84</v>
      </c>
      <c r="G459" s="60">
        <v>0</v>
      </c>
    </row>
    <row r="460" spans="1:7" ht="20.100000000000001" customHeight="1">
      <c r="A460" s="59" t="s">
        <v>477</v>
      </c>
      <c r="B460" s="71" t="s">
        <v>324</v>
      </c>
      <c r="C460" s="77" t="s">
        <v>165</v>
      </c>
      <c r="D460" s="59" t="s">
        <v>518</v>
      </c>
      <c r="E460" s="72">
        <f t="shared" si="7"/>
        <v>68</v>
      </c>
      <c r="F460" s="72">
        <v>68</v>
      </c>
      <c r="G460" s="60">
        <v>0</v>
      </c>
    </row>
    <row r="461" spans="1:7" ht="20.100000000000001" customHeight="1">
      <c r="A461" s="59" t="s">
        <v>477</v>
      </c>
      <c r="B461" s="71" t="s">
        <v>86</v>
      </c>
      <c r="C461" s="77" t="s">
        <v>165</v>
      </c>
      <c r="D461" s="59" t="s">
        <v>481</v>
      </c>
      <c r="E461" s="72">
        <f t="shared" si="7"/>
        <v>20.059999999999999</v>
      </c>
      <c r="F461" s="72">
        <v>20.059999999999999</v>
      </c>
      <c r="G461" s="60">
        <v>0</v>
      </c>
    </row>
    <row r="462" spans="1:7" ht="20.100000000000001" customHeight="1">
      <c r="A462" s="59" t="s">
        <v>477</v>
      </c>
      <c r="B462" s="71" t="s">
        <v>104</v>
      </c>
      <c r="C462" s="77" t="s">
        <v>165</v>
      </c>
      <c r="D462" s="59" t="s">
        <v>519</v>
      </c>
      <c r="E462" s="72">
        <f t="shared" si="7"/>
        <v>8.16</v>
      </c>
      <c r="F462" s="72">
        <v>8.16</v>
      </c>
      <c r="G462" s="60">
        <v>0</v>
      </c>
    </row>
    <row r="463" spans="1:7" ht="20.100000000000001" customHeight="1">
      <c r="A463" s="59" t="s">
        <v>477</v>
      </c>
      <c r="B463" s="71" t="s">
        <v>127</v>
      </c>
      <c r="C463" s="77" t="s">
        <v>165</v>
      </c>
      <c r="D463" s="59" t="s">
        <v>482</v>
      </c>
      <c r="E463" s="72">
        <f t="shared" si="7"/>
        <v>15.45</v>
      </c>
      <c r="F463" s="72">
        <v>15.45</v>
      </c>
      <c r="G463" s="60">
        <v>0</v>
      </c>
    </row>
    <row r="464" spans="1:7" ht="20.100000000000001" customHeight="1">
      <c r="A464" s="59" t="s">
        <v>477</v>
      </c>
      <c r="B464" s="71" t="s">
        <v>484</v>
      </c>
      <c r="C464" s="77" t="s">
        <v>165</v>
      </c>
      <c r="D464" s="59" t="s">
        <v>485</v>
      </c>
      <c r="E464" s="72">
        <f t="shared" si="7"/>
        <v>2.16</v>
      </c>
      <c r="F464" s="72">
        <v>2.16</v>
      </c>
      <c r="G464" s="60">
        <v>0</v>
      </c>
    </row>
    <row r="465" spans="1:7" ht="20.100000000000001" customHeight="1">
      <c r="A465" s="59" t="s">
        <v>477</v>
      </c>
      <c r="B465" s="71" t="s">
        <v>486</v>
      </c>
      <c r="C465" s="77" t="s">
        <v>165</v>
      </c>
      <c r="D465" s="59" t="s">
        <v>315</v>
      </c>
      <c r="E465" s="72">
        <f t="shared" si="7"/>
        <v>25</v>
      </c>
      <c r="F465" s="72">
        <v>25</v>
      </c>
      <c r="G465" s="60">
        <v>0</v>
      </c>
    </row>
    <row r="466" spans="1:7" ht="20.100000000000001" customHeight="1">
      <c r="A466" s="59" t="s">
        <v>36</v>
      </c>
      <c r="B466" s="71" t="s">
        <v>36</v>
      </c>
      <c r="C466" s="77" t="s">
        <v>36</v>
      </c>
      <c r="D466" s="59" t="s">
        <v>487</v>
      </c>
      <c r="E466" s="72">
        <f t="shared" si="7"/>
        <v>100.45</v>
      </c>
      <c r="F466" s="72">
        <v>0</v>
      </c>
      <c r="G466" s="60">
        <v>100.45</v>
      </c>
    </row>
    <row r="467" spans="1:7" ht="20.100000000000001" customHeight="1">
      <c r="A467" s="59" t="s">
        <v>488</v>
      </c>
      <c r="B467" s="71" t="s">
        <v>91</v>
      </c>
      <c r="C467" s="77" t="s">
        <v>165</v>
      </c>
      <c r="D467" s="59" t="s">
        <v>489</v>
      </c>
      <c r="E467" s="72">
        <f t="shared" si="7"/>
        <v>15</v>
      </c>
      <c r="F467" s="72">
        <v>0</v>
      </c>
      <c r="G467" s="60">
        <v>15</v>
      </c>
    </row>
    <row r="468" spans="1:7" ht="20.100000000000001" customHeight="1">
      <c r="A468" s="59" t="s">
        <v>488</v>
      </c>
      <c r="B468" s="71" t="s">
        <v>324</v>
      </c>
      <c r="C468" s="77" t="s">
        <v>165</v>
      </c>
      <c r="D468" s="59" t="s">
        <v>494</v>
      </c>
      <c r="E468" s="72">
        <f t="shared" si="7"/>
        <v>6</v>
      </c>
      <c r="F468" s="72">
        <v>0</v>
      </c>
      <c r="G468" s="60">
        <v>6</v>
      </c>
    </row>
    <row r="469" spans="1:7" ht="20.100000000000001" customHeight="1">
      <c r="A469" s="59" t="s">
        <v>488</v>
      </c>
      <c r="B469" s="71" t="s">
        <v>96</v>
      </c>
      <c r="C469" s="77" t="s">
        <v>165</v>
      </c>
      <c r="D469" s="59" t="s">
        <v>496</v>
      </c>
      <c r="E469" s="72">
        <f t="shared" si="7"/>
        <v>18</v>
      </c>
      <c r="F469" s="72">
        <v>0</v>
      </c>
      <c r="G469" s="60">
        <v>18</v>
      </c>
    </row>
    <row r="470" spans="1:7" ht="20.100000000000001" customHeight="1">
      <c r="A470" s="59" t="s">
        <v>488</v>
      </c>
      <c r="B470" s="71" t="s">
        <v>486</v>
      </c>
      <c r="C470" s="77" t="s">
        <v>165</v>
      </c>
      <c r="D470" s="59" t="s">
        <v>498</v>
      </c>
      <c r="E470" s="72">
        <f t="shared" si="7"/>
        <v>40.86</v>
      </c>
      <c r="F470" s="72">
        <v>0</v>
      </c>
      <c r="G470" s="60">
        <v>40.86</v>
      </c>
    </row>
    <row r="471" spans="1:7" ht="20.100000000000001" customHeight="1">
      <c r="A471" s="59" t="s">
        <v>488</v>
      </c>
      <c r="B471" s="71" t="s">
        <v>501</v>
      </c>
      <c r="C471" s="77" t="s">
        <v>165</v>
      </c>
      <c r="D471" s="59" t="s">
        <v>321</v>
      </c>
      <c r="E471" s="72">
        <f t="shared" si="7"/>
        <v>15</v>
      </c>
      <c r="F471" s="72">
        <v>0</v>
      </c>
      <c r="G471" s="60">
        <v>15</v>
      </c>
    </row>
    <row r="472" spans="1:7" ht="20.100000000000001" customHeight="1">
      <c r="A472" s="59" t="s">
        <v>488</v>
      </c>
      <c r="B472" s="71" t="s">
        <v>502</v>
      </c>
      <c r="C472" s="77" t="s">
        <v>165</v>
      </c>
      <c r="D472" s="59" t="s">
        <v>323</v>
      </c>
      <c r="E472" s="72">
        <f t="shared" si="7"/>
        <v>0.56000000000000005</v>
      </c>
      <c r="F472" s="72">
        <v>0</v>
      </c>
      <c r="G472" s="60">
        <v>0.56000000000000005</v>
      </c>
    </row>
    <row r="473" spans="1:7" ht="20.100000000000001" customHeight="1">
      <c r="A473" s="59" t="s">
        <v>488</v>
      </c>
      <c r="B473" s="71" t="s">
        <v>504</v>
      </c>
      <c r="C473" s="77" t="s">
        <v>165</v>
      </c>
      <c r="D473" s="59" t="s">
        <v>505</v>
      </c>
      <c r="E473" s="72">
        <f t="shared" si="7"/>
        <v>1.88</v>
      </c>
      <c r="F473" s="72">
        <v>0</v>
      </c>
      <c r="G473" s="60">
        <v>1.88</v>
      </c>
    </row>
    <row r="474" spans="1:7" ht="20.100000000000001" customHeight="1">
      <c r="A474" s="59" t="s">
        <v>488</v>
      </c>
      <c r="B474" s="71" t="s">
        <v>506</v>
      </c>
      <c r="C474" s="77" t="s">
        <v>165</v>
      </c>
      <c r="D474" s="59" t="s">
        <v>507</v>
      </c>
      <c r="E474" s="72">
        <f t="shared" si="7"/>
        <v>2.5499999999999998</v>
      </c>
      <c r="F474" s="72">
        <v>0</v>
      </c>
      <c r="G474" s="60">
        <v>2.5499999999999998</v>
      </c>
    </row>
    <row r="475" spans="1:7" ht="20.100000000000001" customHeight="1">
      <c r="A475" s="59" t="s">
        <v>488</v>
      </c>
      <c r="B475" s="71" t="s">
        <v>508</v>
      </c>
      <c r="C475" s="77" t="s">
        <v>165</v>
      </c>
      <c r="D475" s="59" t="s">
        <v>326</v>
      </c>
      <c r="E475" s="72">
        <f t="shared" si="7"/>
        <v>0.6</v>
      </c>
      <c r="F475" s="72">
        <v>0</v>
      </c>
      <c r="G475" s="60">
        <v>0.6</v>
      </c>
    </row>
    <row r="476" spans="1:7" ht="20.100000000000001" customHeight="1">
      <c r="A476" s="59" t="s">
        <v>36</v>
      </c>
      <c r="B476" s="71" t="s">
        <v>36</v>
      </c>
      <c r="C476" s="77" t="s">
        <v>36</v>
      </c>
      <c r="D476" s="59" t="s">
        <v>333</v>
      </c>
      <c r="E476" s="72">
        <f t="shared" si="7"/>
        <v>0.06</v>
      </c>
      <c r="F476" s="72">
        <v>0.06</v>
      </c>
      <c r="G476" s="60">
        <v>0</v>
      </c>
    </row>
    <row r="477" spans="1:7" ht="20.100000000000001" customHeight="1">
      <c r="A477" s="59" t="s">
        <v>511</v>
      </c>
      <c r="B477" s="71" t="s">
        <v>104</v>
      </c>
      <c r="C477" s="77" t="s">
        <v>165</v>
      </c>
      <c r="D477" s="59" t="s">
        <v>514</v>
      </c>
      <c r="E477" s="72">
        <f t="shared" si="7"/>
        <v>0.06</v>
      </c>
      <c r="F477" s="72">
        <v>0.06</v>
      </c>
      <c r="G477" s="60">
        <v>0</v>
      </c>
    </row>
    <row r="478" spans="1:7" ht="20.100000000000001" customHeight="1">
      <c r="A478" s="59" t="s">
        <v>36</v>
      </c>
      <c r="B478" s="71" t="s">
        <v>36</v>
      </c>
      <c r="C478" s="77" t="s">
        <v>36</v>
      </c>
      <c r="D478" s="59" t="s">
        <v>167</v>
      </c>
      <c r="E478" s="72">
        <f t="shared" si="7"/>
        <v>328.19</v>
      </c>
      <c r="F478" s="72">
        <v>241.79</v>
      </c>
      <c r="G478" s="60">
        <v>86.4</v>
      </c>
    </row>
    <row r="479" spans="1:7" ht="20.100000000000001" customHeight="1">
      <c r="A479" s="59" t="s">
        <v>36</v>
      </c>
      <c r="B479" s="71" t="s">
        <v>36</v>
      </c>
      <c r="C479" s="77" t="s">
        <v>36</v>
      </c>
      <c r="D479" s="59" t="s">
        <v>476</v>
      </c>
      <c r="E479" s="72">
        <f t="shared" si="7"/>
        <v>241.77</v>
      </c>
      <c r="F479" s="72">
        <v>241.77</v>
      </c>
      <c r="G479" s="60">
        <v>0</v>
      </c>
    </row>
    <row r="480" spans="1:7" ht="20.100000000000001" customHeight="1">
      <c r="A480" s="59" t="s">
        <v>477</v>
      </c>
      <c r="B480" s="71" t="s">
        <v>91</v>
      </c>
      <c r="C480" s="77" t="s">
        <v>168</v>
      </c>
      <c r="D480" s="59" t="s">
        <v>478</v>
      </c>
      <c r="E480" s="72">
        <f t="shared" si="7"/>
        <v>79.680000000000007</v>
      </c>
      <c r="F480" s="72">
        <v>79.680000000000007</v>
      </c>
      <c r="G480" s="60">
        <v>0</v>
      </c>
    </row>
    <row r="481" spans="1:7" ht="20.100000000000001" customHeight="1">
      <c r="A481" s="59" t="s">
        <v>477</v>
      </c>
      <c r="B481" s="71" t="s">
        <v>101</v>
      </c>
      <c r="C481" s="77" t="s">
        <v>168</v>
      </c>
      <c r="D481" s="59" t="s">
        <v>479</v>
      </c>
      <c r="E481" s="72">
        <f t="shared" si="7"/>
        <v>8.67</v>
      </c>
      <c r="F481" s="72">
        <v>8.67</v>
      </c>
      <c r="G481" s="60">
        <v>0</v>
      </c>
    </row>
    <row r="482" spans="1:7" ht="20.100000000000001" customHeight="1">
      <c r="A482" s="59" t="s">
        <v>477</v>
      </c>
      <c r="B482" s="71" t="s">
        <v>324</v>
      </c>
      <c r="C482" s="77" t="s">
        <v>168</v>
      </c>
      <c r="D482" s="59" t="s">
        <v>518</v>
      </c>
      <c r="E482" s="72">
        <f t="shared" si="7"/>
        <v>91.54</v>
      </c>
      <c r="F482" s="72">
        <v>91.54</v>
      </c>
      <c r="G482" s="60">
        <v>0</v>
      </c>
    </row>
    <row r="483" spans="1:7" ht="20.100000000000001" customHeight="1">
      <c r="A483" s="59" t="s">
        <v>477</v>
      </c>
      <c r="B483" s="71" t="s">
        <v>86</v>
      </c>
      <c r="C483" s="77" t="s">
        <v>168</v>
      </c>
      <c r="D483" s="59" t="s">
        <v>481</v>
      </c>
      <c r="E483" s="72">
        <f t="shared" si="7"/>
        <v>28.03</v>
      </c>
      <c r="F483" s="72">
        <v>28.03</v>
      </c>
      <c r="G483" s="60">
        <v>0</v>
      </c>
    </row>
    <row r="484" spans="1:7" ht="20.100000000000001" customHeight="1">
      <c r="A484" s="59" t="s">
        <v>477</v>
      </c>
      <c r="B484" s="71" t="s">
        <v>104</v>
      </c>
      <c r="C484" s="77" t="s">
        <v>168</v>
      </c>
      <c r="D484" s="59" t="s">
        <v>519</v>
      </c>
      <c r="E484" s="72">
        <f t="shared" si="7"/>
        <v>14.02</v>
      </c>
      <c r="F484" s="72">
        <v>14.02</v>
      </c>
      <c r="G484" s="60">
        <v>0</v>
      </c>
    </row>
    <row r="485" spans="1:7" ht="20.100000000000001" customHeight="1">
      <c r="A485" s="59" t="s">
        <v>477</v>
      </c>
      <c r="B485" s="71" t="s">
        <v>127</v>
      </c>
      <c r="C485" s="77" t="s">
        <v>168</v>
      </c>
      <c r="D485" s="59" t="s">
        <v>482</v>
      </c>
      <c r="E485" s="72">
        <f t="shared" si="7"/>
        <v>7.94</v>
      </c>
      <c r="F485" s="72">
        <v>7.94</v>
      </c>
      <c r="G485" s="60">
        <v>0</v>
      </c>
    </row>
    <row r="486" spans="1:7" ht="20.100000000000001" customHeight="1">
      <c r="A486" s="59" t="s">
        <v>477</v>
      </c>
      <c r="B486" s="71" t="s">
        <v>484</v>
      </c>
      <c r="C486" s="77" t="s">
        <v>168</v>
      </c>
      <c r="D486" s="59" t="s">
        <v>485</v>
      </c>
      <c r="E486" s="72">
        <f t="shared" si="7"/>
        <v>1.31</v>
      </c>
      <c r="F486" s="72">
        <v>1.31</v>
      </c>
      <c r="G486" s="60">
        <v>0</v>
      </c>
    </row>
    <row r="487" spans="1:7" ht="20.100000000000001" customHeight="1">
      <c r="A487" s="59" t="s">
        <v>477</v>
      </c>
      <c r="B487" s="71" t="s">
        <v>486</v>
      </c>
      <c r="C487" s="77" t="s">
        <v>168</v>
      </c>
      <c r="D487" s="59" t="s">
        <v>315</v>
      </c>
      <c r="E487" s="72">
        <f t="shared" si="7"/>
        <v>10.58</v>
      </c>
      <c r="F487" s="72">
        <v>10.58</v>
      </c>
      <c r="G487" s="60">
        <v>0</v>
      </c>
    </row>
    <row r="488" spans="1:7" ht="20.100000000000001" customHeight="1">
      <c r="A488" s="59" t="s">
        <v>36</v>
      </c>
      <c r="B488" s="71" t="s">
        <v>36</v>
      </c>
      <c r="C488" s="77" t="s">
        <v>36</v>
      </c>
      <c r="D488" s="59" t="s">
        <v>487</v>
      </c>
      <c r="E488" s="72">
        <f t="shared" si="7"/>
        <v>86.4</v>
      </c>
      <c r="F488" s="72">
        <v>0</v>
      </c>
      <c r="G488" s="60">
        <v>86.4</v>
      </c>
    </row>
    <row r="489" spans="1:7" ht="20.100000000000001" customHeight="1">
      <c r="A489" s="59" t="s">
        <v>488</v>
      </c>
      <c r="B489" s="71" t="s">
        <v>104</v>
      </c>
      <c r="C489" s="77" t="s">
        <v>168</v>
      </c>
      <c r="D489" s="59" t="s">
        <v>495</v>
      </c>
      <c r="E489" s="72">
        <f t="shared" si="7"/>
        <v>7.4</v>
      </c>
      <c r="F489" s="72">
        <v>0</v>
      </c>
      <c r="G489" s="60">
        <v>7.4</v>
      </c>
    </row>
    <row r="490" spans="1:7" ht="20.100000000000001" customHeight="1">
      <c r="A490" s="59" t="s">
        <v>488</v>
      </c>
      <c r="B490" s="71" t="s">
        <v>96</v>
      </c>
      <c r="C490" s="77" t="s">
        <v>168</v>
      </c>
      <c r="D490" s="59" t="s">
        <v>496</v>
      </c>
      <c r="E490" s="72">
        <f t="shared" si="7"/>
        <v>36</v>
      </c>
      <c r="F490" s="72">
        <v>0</v>
      </c>
      <c r="G490" s="60">
        <v>36</v>
      </c>
    </row>
    <row r="491" spans="1:7" ht="20.100000000000001" customHeight="1">
      <c r="A491" s="59" t="s">
        <v>488</v>
      </c>
      <c r="B491" s="71" t="s">
        <v>486</v>
      </c>
      <c r="C491" s="77" t="s">
        <v>168</v>
      </c>
      <c r="D491" s="59" t="s">
        <v>498</v>
      </c>
      <c r="E491" s="72">
        <f t="shared" si="7"/>
        <v>3</v>
      </c>
      <c r="F491" s="72">
        <v>0</v>
      </c>
      <c r="G491" s="60">
        <v>3</v>
      </c>
    </row>
    <row r="492" spans="1:7" ht="20.100000000000001" customHeight="1">
      <c r="A492" s="59" t="s">
        <v>488</v>
      </c>
      <c r="B492" s="71" t="s">
        <v>501</v>
      </c>
      <c r="C492" s="77" t="s">
        <v>168</v>
      </c>
      <c r="D492" s="59" t="s">
        <v>321</v>
      </c>
      <c r="E492" s="72">
        <f t="shared" si="7"/>
        <v>22</v>
      </c>
      <c r="F492" s="72">
        <v>0</v>
      </c>
      <c r="G492" s="60">
        <v>22</v>
      </c>
    </row>
    <row r="493" spans="1:7" ht="20.100000000000001" customHeight="1">
      <c r="A493" s="59" t="s">
        <v>488</v>
      </c>
      <c r="B493" s="71" t="s">
        <v>502</v>
      </c>
      <c r="C493" s="77" t="s">
        <v>168</v>
      </c>
      <c r="D493" s="59" t="s">
        <v>323</v>
      </c>
      <c r="E493" s="72">
        <f t="shared" si="7"/>
        <v>1.55</v>
      </c>
      <c r="F493" s="72">
        <v>0</v>
      </c>
      <c r="G493" s="60">
        <v>1.55</v>
      </c>
    </row>
    <row r="494" spans="1:7" ht="20.100000000000001" customHeight="1">
      <c r="A494" s="59" t="s">
        <v>488</v>
      </c>
      <c r="B494" s="71" t="s">
        <v>504</v>
      </c>
      <c r="C494" s="77" t="s">
        <v>168</v>
      </c>
      <c r="D494" s="59" t="s">
        <v>505</v>
      </c>
      <c r="E494" s="72">
        <f t="shared" si="7"/>
        <v>1.76</v>
      </c>
      <c r="F494" s="72">
        <v>0</v>
      </c>
      <c r="G494" s="60">
        <v>1.76</v>
      </c>
    </row>
    <row r="495" spans="1:7" ht="20.100000000000001" customHeight="1">
      <c r="A495" s="59" t="s">
        <v>488</v>
      </c>
      <c r="B495" s="71" t="s">
        <v>506</v>
      </c>
      <c r="C495" s="77" t="s">
        <v>168</v>
      </c>
      <c r="D495" s="59" t="s">
        <v>507</v>
      </c>
      <c r="E495" s="72">
        <f t="shared" si="7"/>
        <v>2.39</v>
      </c>
      <c r="F495" s="72">
        <v>0</v>
      </c>
      <c r="G495" s="60">
        <v>2.39</v>
      </c>
    </row>
    <row r="496" spans="1:7" ht="20.100000000000001" customHeight="1">
      <c r="A496" s="59" t="s">
        <v>488</v>
      </c>
      <c r="B496" s="71" t="s">
        <v>508</v>
      </c>
      <c r="C496" s="77" t="s">
        <v>168</v>
      </c>
      <c r="D496" s="59" t="s">
        <v>326</v>
      </c>
      <c r="E496" s="72">
        <f t="shared" si="7"/>
        <v>12.3</v>
      </c>
      <c r="F496" s="72">
        <v>0</v>
      </c>
      <c r="G496" s="60">
        <v>12.3</v>
      </c>
    </row>
    <row r="497" spans="1:7" ht="20.100000000000001" customHeight="1">
      <c r="A497" s="59" t="s">
        <v>36</v>
      </c>
      <c r="B497" s="71" t="s">
        <v>36</v>
      </c>
      <c r="C497" s="77" t="s">
        <v>36</v>
      </c>
      <c r="D497" s="59" t="s">
        <v>333</v>
      </c>
      <c r="E497" s="72">
        <f t="shared" si="7"/>
        <v>0.02</v>
      </c>
      <c r="F497" s="72">
        <v>0.02</v>
      </c>
      <c r="G497" s="60">
        <v>0</v>
      </c>
    </row>
    <row r="498" spans="1:7" ht="20.100000000000001" customHeight="1">
      <c r="A498" s="59" t="s">
        <v>511</v>
      </c>
      <c r="B498" s="71" t="s">
        <v>104</v>
      </c>
      <c r="C498" s="77" t="s">
        <v>168</v>
      </c>
      <c r="D498" s="59" t="s">
        <v>514</v>
      </c>
      <c r="E498" s="72">
        <f t="shared" si="7"/>
        <v>0.02</v>
      </c>
      <c r="F498" s="72">
        <v>0.02</v>
      </c>
      <c r="G498" s="60">
        <v>0</v>
      </c>
    </row>
    <row r="499" spans="1:7" ht="20.100000000000001" customHeight="1">
      <c r="A499" s="59" t="s">
        <v>36</v>
      </c>
      <c r="B499" s="71" t="s">
        <v>36</v>
      </c>
      <c r="C499" s="77" t="s">
        <v>36</v>
      </c>
      <c r="D499" s="59" t="s">
        <v>169</v>
      </c>
      <c r="E499" s="72">
        <f t="shared" si="7"/>
        <v>220</v>
      </c>
      <c r="F499" s="72">
        <v>197.55</v>
      </c>
      <c r="G499" s="60">
        <v>22.45</v>
      </c>
    </row>
    <row r="500" spans="1:7" ht="20.100000000000001" customHeight="1">
      <c r="A500" s="59" t="s">
        <v>36</v>
      </c>
      <c r="B500" s="71" t="s">
        <v>36</v>
      </c>
      <c r="C500" s="77" t="s">
        <v>36</v>
      </c>
      <c r="D500" s="59" t="s">
        <v>476</v>
      </c>
      <c r="E500" s="72">
        <f t="shared" si="7"/>
        <v>197.53</v>
      </c>
      <c r="F500" s="72">
        <v>197.53</v>
      </c>
      <c r="G500" s="60">
        <v>0</v>
      </c>
    </row>
    <row r="501" spans="1:7" ht="20.100000000000001" customHeight="1">
      <c r="A501" s="59" t="s">
        <v>477</v>
      </c>
      <c r="B501" s="71" t="s">
        <v>91</v>
      </c>
      <c r="C501" s="77" t="s">
        <v>170</v>
      </c>
      <c r="D501" s="59" t="s">
        <v>478</v>
      </c>
      <c r="E501" s="72">
        <f t="shared" si="7"/>
        <v>68.650000000000006</v>
      </c>
      <c r="F501" s="72">
        <v>68.650000000000006</v>
      </c>
      <c r="G501" s="60">
        <v>0</v>
      </c>
    </row>
    <row r="502" spans="1:7" ht="20.100000000000001" customHeight="1">
      <c r="A502" s="59" t="s">
        <v>477</v>
      </c>
      <c r="B502" s="71" t="s">
        <v>101</v>
      </c>
      <c r="C502" s="77" t="s">
        <v>170</v>
      </c>
      <c r="D502" s="59" t="s">
        <v>479</v>
      </c>
      <c r="E502" s="72">
        <f t="shared" si="7"/>
        <v>7.95</v>
      </c>
      <c r="F502" s="72">
        <v>7.95</v>
      </c>
      <c r="G502" s="60">
        <v>0</v>
      </c>
    </row>
    <row r="503" spans="1:7" ht="20.100000000000001" customHeight="1">
      <c r="A503" s="59" t="s">
        <v>477</v>
      </c>
      <c r="B503" s="71" t="s">
        <v>324</v>
      </c>
      <c r="C503" s="77" t="s">
        <v>170</v>
      </c>
      <c r="D503" s="59" t="s">
        <v>518</v>
      </c>
      <c r="E503" s="72">
        <f t="shared" si="7"/>
        <v>55.87</v>
      </c>
      <c r="F503" s="72">
        <v>55.87</v>
      </c>
      <c r="G503" s="60">
        <v>0</v>
      </c>
    </row>
    <row r="504" spans="1:7" ht="20.100000000000001" customHeight="1">
      <c r="A504" s="59" t="s">
        <v>477</v>
      </c>
      <c r="B504" s="71" t="s">
        <v>86</v>
      </c>
      <c r="C504" s="77" t="s">
        <v>170</v>
      </c>
      <c r="D504" s="59" t="s">
        <v>481</v>
      </c>
      <c r="E504" s="72">
        <f t="shared" si="7"/>
        <v>20</v>
      </c>
      <c r="F504" s="72">
        <v>20</v>
      </c>
      <c r="G504" s="60">
        <v>0</v>
      </c>
    </row>
    <row r="505" spans="1:7" ht="20.100000000000001" customHeight="1">
      <c r="A505" s="59" t="s">
        <v>477</v>
      </c>
      <c r="B505" s="71" t="s">
        <v>104</v>
      </c>
      <c r="C505" s="77" t="s">
        <v>170</v>
      </c>
      <c r="D505" s="59" t="s">
        <v>519</v>
      </c>
      <c r="E505" s="72">
        <f t="shared" si="7"/>
        <v>10</v>
      </c>
      <c r="F505" s="72">
        <v>10</v>
      </c>
      <c r="G505" s="60">
        <v>0</v>
      </c>
    </row>
    <row r="506" spans="1:7" ht="20.100000000000001" customHeight="1">
      <c r="A506" s="59" t="s">
        <v>477</v>
      </c>
      <c r="B506" s="71" t="s">
        <v>127</v>
      </c>
      <c r="C506" s="77" t="s">
        <v>170</v>
      </c>
      <c r="D506" s="59" t="s">
        <v>482</v>
      </c>
      <c r="E506" s="72">
        <f t="shared" si="7"/>
        <v>14</v>
      </c>
      <c r="F506" s="72">
        <v>14</v>
      </c>
      <c r="G506" s="60">
        <v>0</v>
      </c>
    </row>
    <row r="507" spans="1:7" ht="20.100000000000001" customHeight="1">
      <c r="A507" s="59" t="s">
        <v>477</v>
      </c>
      <c r="B507" s="71" t="s">
        <v>484</v>
      </c>
      <c r="C507" s="77" t="s">
        <v>170</v>
      </c>
      <c r="D507" s="59" t="s">
        <v>485</v>
      </c>
      <c r="E507" s="72">
        <f t="shared" si="7"/>
        <v>0.3</v>
      </c>
      <c r="F507" s="72">
        <v>0.3</v>
      </c>
      <c r="G507" s="60">
        <v>0</v>
      </c>
    </row>
    <row r="508" spans="1:7" ht="20.100000000000001" customHeight="1">
      <c r="A508" s="59" t="s">
        <v>477</v>
      </c>
      <c r="B508" s="71" t="s">
        <v>486</v>
      </c>
      <c r="C508" s="77" t="s">
        <v>170</v>
      </c>
      <c r="D508" s="59" t="s">
        <v>315</v>
      </c>
      <c r="E508" s="72">
        <f t="shared" si="7"/>
        <v>20.76</v>
      </c>
      <c r="F508" s="72">
        <v>20.76</v>
      </c>
      <c r="G508" s="60">
        <v>0</v>
      </c>
    </row>
    <row r="509" spans="1:7" ht="20.100000000000001" customHeight="1">
      <c r="A509" s="59" t="s">
        <v>36</v>
      </c>
      <c r="B509" s="71" t="s">
        <v>36</v>
      </c>
      <c r="C509" s="77" t="s">
        <v>36</v>
      </c>
      <c r="D509" s="59" t="s">
        <v>487</v>
      </c>
      <c r="E509" s="72">
        <f t="shared" si="7"/>
        <v>22.45</v>
      </c>
      <c r="F509" s="72">
        <v>0</v>
      </c>
      <c r="G509" s="60">
        <v>22.45</v>
      </c>
    </row>
    <row r="510" spans="1:7" ht="20.100000000000001" customHeight="1">
      <c r="A510" s="59" t="s">
        <v>488</v>
      </c>
      <c r="B510" s="71" t="s">
        <v>91</v>
      </c>
      <c r="C510" s="77" t="s">
        <v>170</v>
      </c>
      <c r="D510" s="59" t="s">
        <v>489</v>
      </c>
      <c r="E510" s="72">
        <f t="shared" si="7"/>
        <v>1.94</v>
      </c>
      <c r="F510" s="72">
        <v>0</v>
      </c>
      <c r="G510" s="60">
        <v>1.94</v>
      </c>
    </row>
    <row r="511" spans="1:7" ht="20.100000000000001" customHeight="1">
      <c r="A511" s="59" t="s">
        <v>488</v>
      </c>
      <c r="B511" s="71" t="s">
        <v>324</v>
      </c>
      <c r="C511" s="77" t="s">
        <v>170</v>
      </c>
      <c r="D511" s="59" t="s">
        <v>494</v>
      </c>
      <c r="E511" s="72">
        <f t="shared" si="7"/>
        <v>2.5</v>
      </c>
      <c r="F511" s="72">
        <v>0</v>
      </c>
      <c r="G511" s="60">
        <v>2.5</v>
      </c>
    </row>
    <row r="512" spans="1:7" ht="20.100000000000001" customHeight="1">
      <c r="A512" s="59" t="s">
        <v>488</v>
      </c>
      <c r="B512" s="71" t="s">
        <v>104</v>
      </c>
      <c r="C512" s="77" t="s">
        <v>170</v>
      </c>
      <c r="D512" s="59" t="s">
        <v>495</v>
      </c>
      <c r="E512" s="72">
        <f t="shared" si="7"/>
        <v>1.5</v>
      </c>
      <c r="F512" s="72">
        <v>0</v>
      </c>
      <c r="G512" s="60">
        <v>1.5</v>
      </c>
    </row>
    <row r="513" spans="1:7" ht="20.100000000000001" customHeight="1">
      <c r="A513" s="59" t="s">
        <v>488</v>
      </c>
      <c r="B513" s="71" t="s">
        <v>96</v>
      </c>
      <c r="C513" s="77" t="s">
        <v>170</v>
      </c>
      <c r="D513" s="59" t="s">
        <v>496</v>
      </c>
      <c r="E513" s="72">
        <f t="shared" si="7"/>
        <v>10.09</v>
      </c>
      <c r="F513" s="72">
        <v>0</v>
      </c>
      <c r="G513" s="60">
        <v>10.09</v>
      </c>
    </row>
    <row r="514" spans="1:7" ht="20.100000000000001" customHeight="1">
      <c r="A514" s="59" t="s">
        <v>488</v>
      </c>
      <c r="B514" s="71" t="s">
        <v>486</v>
      </c>
      <c r="C514" s="77" t="s">
        <v>170</v>
      </c>
      <c r="D514" s="59" t="s">
        <v>498</v>
      </c>
      <c r="E514" s="72">
        <f t="shared" si="7"/>
        <v>2</v>
      </c>
      <c r="F514" s="72">
        <v>0</v>
      </c>
      <c r="G514" s="60">
        <v>2</v>
      </c>
    </row>
    <row r="515" spans="1:7" ht="20.100000000000001" customHeight="1">
      <c r="A515" s="59" t="s">
        <v>488</v>
      </c>
      <c r="B515" s="71" t="s">
        <v>502</v>
      </c>
      <c r="C515" s="77" t="s">
        <v>170</v>
      </c>
      <c r="D515" s="59" t="s">
        <v>323</v>
      </c>
      <c r="E515" s="72">
        <f t="shared" si="7"/>
        <v>0.41</v>
      </c>
      <c r="F515" s="72">
        <v>0</v>
      </c>
      <c r="G515" s="60">
        <v>0.41</v>
      </c>
    </row>
    <row r="516" spans="1:7" ht="20.100000000000001" customHeight="1">
      <c r="A516" s="59" t="s">
        <v>488</v>
      </c>
      <c r="B516" s="71" t="s">
        <v>504</v>
      </c>
      <c r="C516" s="77" t="s">
        <v>170</v>
      </c>
      <c r="D516" s="59" t="s">
        <v>505</v>
      </c>
      <c r="E516" s="72">
        <f t="shared" si="7"/>
        <v>2.34</v>
      </c>
      <c r="F516" s="72">
        <v>0</v>
      </c>
      <c r="G516" s="60">
        <v>2.34</v>
      </c>
    </row>
    <row r="517" spans="1:7" ht="20.100000000000001" customHeight="1">
      <c r="A517" s="59" t="s">
        <v>488</v>
      </c>
      <c r="B517" s="71" t="s">
        <v>506</v>
      </c>
      <c r="C517" s="77" t="s">
        <v>170</v>
      </c>
      <c r="D517" s="59" t="s">
        <v>507</v>
      </c>
      <c r="E517" s="72">
        <f t="shared" si="7"/>
        <v>1.67</v>
      </c>
      <c r="F517" s="72">
        <v>0</v>
      </c>
      <c r="G517" s="60">
        <v>1.67</v>
      </c>
    </row>
    <row r="518" spans="1:7" ht="20.100000000000001" customHeight="1">
      <c r="A518" s="59" t="s">
        <v>36</v>
      </c>
      <c r="B518" s="71" t="s">
        <v>36</v>
      </c>
      <c r="C518" s="77" t="s">
        <v>36</v>
      </c>
      <c r="D518" s="59" t="s">
        <v>333</v>
      </c>
      <c r="E518" s="72">
        <f t="shared" si="7"/>
        <v>0.02</v>
      </c>
      <c r="F518" s="72">
        <v>0.02</v>
      </c>
      <c r="G518" s="60">
        <v>0</v>
      </c>
    </row>
    <row r="519" spans="1:7" ht="20.100000000000001" customHeight="1">
      <c r="A519" s="59" t="s">
        <v>511</v>
      </c>
      <c r="B519" s="71" t="s">
        <v>104</v>
      </c>
      <c r="C519" s="77" t="s">
        <v>170</v>
      </c>
      <c r="D519" s="59" t="s">
        <v>514</v>
      </c>
      <c r="E519" s="72">
        <f t="shared" ref="E519:E582" si="8">SUM(F519:G519)</f>
        <v>0.02</v>
      </c>
      <c r="F519" s="72">
        <v>0.02</v>
      </c>
      <c r="G519" s="60">
        <v>0</v>
      </c>
    </row>
    <row r="520" spans="1:7" ht="20.100000000000001" customHeight="1">
      <c r="A520" s="59" t="s">
        <v>36</v>
      </c>
      <c r="B520" s="71" t="s">
        <v>36</v>
      </c>
      <c r="C520" s="77" t="s">
        <v>36</v>
      </c>
      <c r="D520" s="59" t="s">
        <v>173</v>
      </c>
      <c r="E520" s="72">
        <f t="shared" si="8"/>
        <v>398.79</v>
      </c>
      <c r="F520" s="72">
        <v>299.35000000000002</v>
      </c>
      <c r="G520" s="60">
        <v>99.44</v>
      </c>
    </row>
    <row r="521" spans="1:7" ht="20.100000000000001" customHeight="1">
      <c r="A521" s="59" t="s">
        <v>36</v>
      </c>
      <c r="B521" s="71" t="s">
        <v>36</v>
      </c>
      <c r="C521" s="77" t="s">
        <v>36</v>
      </c>
      <c r="D521" s="59" t="s">
        <v>476</v>
      </c>
      <c r="E521" s="72">
        <f t="shared" si="8"/>
        <v>289.25</v>
      </c>
      <c r="F521" s="72">
        <v>289.25</v>
      </c>
      <c r="G521" s="60">
        <v>0</v>
      </c>
    </row>
    <row r="522" spans="1:7" ht="20.100000000000001" customHeight="1">
      <c r="A522" s="59" t="s">
        <v>477</v>
      </c>
      <c r="B522" s="71" t="s">
        <v>91</v>
      </c>
      <c r="C522" s="77" t="s">
        <v>174</v>
      </c>
      <c r="D522" s="59" t="s">
        <v>478</v>
      </c>
      <c r="E522" s="72">
        <f t="shared" si="8"/>
        <v>89</v>
      </c>
      <c r="F522" s="72">
        <v>89</v>
      </c>
      <c r="G522" s="60">
        <v>0</v>
      </c>
    </row>
    <row r="523" spans="1:7" ht="20.100000000000001" customHeight="1">
      <c r="A523" s="59" t="s">
        <v>477</v>
      </c>
      <c r="B523" s="71" t="s">
        <v>101</v>
      </c>
      <c r="C523" s="77" t="s">
        <v>174</v>
      </c>
      <c r="D523" s="59" t="s">
        <v>479</v>
      </c>
      <c r="E523" s="72">
        <f t="shared" si="8"/>
        <v>10.95</v>
      </c>
      <c r="F523" s="72">
        <v>10.95</v>
      </c>
      <c r="G523" s="60">
        <v>0</v>
      </c>
    </row>
    <row r="524" spans="1:7" ht="20.100000000000001" customHeight="1">
      <c r="A524" s="59" t="s">
        <v>477</v>
      </c>
      <c r="B524" s="71" t="s">
        <v>324</v>
      </c>
      <c r="C524" s="77" t="s">
        <v>174</v>
      </c>
      <c r="D524" s="59" t="s">
        <v>518</v>
      </c>
      <c r="E524" s="72">
        <f t="shared" si="8"/>
        <v>77</v>
      </c>
      <c r="F524" s="72">
        <v>77</v>
      </c>
      <c r="G524" s="60">
        <v>0</v>
      </c>
    </row>
    <row r="525" spans="1:7" ht="20.100000000000001" customHeight="1">
      <c r="A525" s="59" t="s">
        <v>477</v>
      </c>
      <c r="B525" s="71" t="s">
        <v>86</v>
      </c>
      <c r="C525" s="77" t="s">
        <v>174</v>
      </c>
      <c r="D525" s="59" t="s">
        <v>481</v>
      </c>
      <c r="E525" s="72">
        <f t="shared" si="8"/>
        <v>29</v>
      </c>
      <c r="F525" s="72">
        <v>29</v>
      </c>
      <c r="G525" s="60">
        <v>0</v>
      </c>
    </row>
    <row r="526" spans="1:7" ht="20.100000000000001" customHeight="1">
      <c r="A526" s="59" t="s">
        <v>477</v>
      </c>
      <c r="B526" s="71" t="s">
        <v>104</v>
      </c>
      <c r="C526" s="77" t="s">
        <v>174</v>
      </c>
      <c r="D526" s="59" t="s">
        <v>519</v>
      </c>
      <c r="E526" s="72">
        <f t="shared" si="8"/>
        <v>13</v>
      </c>
      <c r="F526" s="72">
        <v>13</v>
      </c>
      <c r="G526" s="60">
        <v>0</v>
      </c>
    </row>
    <row r="527" spans="1:7" ht="20.100000000000001" customHeight="1">
      <c r="A527" s="59" t="s">
        <v>477</v>
      </c>
      <c r="B527" s="71" t="s">
        <v>127</v>
      </c>
      <c r="C527" s="77" t="s">
        <v>174</v>
      </c>
      <c r="D527" s="59" t="s">
        <v>482</v>
      </c>
      <c r="E527" s="72">
        <f t="shared" si="8"/>
        <v>23.5</v>
      </c>
      <c r="F527" s="72">
        <v>23.5</v>
      </c>
      <c r="G527" s="60">
        <v>0</v>
      </c>
    </row>
    <row r="528" spans="1:7" ht="20.100000000000001" customHeight="1">
      <c r="A528" s="59" t="s">
        <v>477</v>
      </c>
      <c r="B528" s="71" t="s">
        <v>484</v>
      </c>
      <c r="C528" s="77" t="s">
        <v>174</v>
      </c>
      <c r="D528" s="59" t="s">
        <v>485</v>
      </c>
      <c r="E528" s="72">
        <f t="shared" si="8"/>
        <v>2</v>
      </c>
      <c r="F528" s="72">
        <v>2</v>
      </c>
      <c r="G528" s="60">
        <v>0</v>
      </c>
    </row>
    <row r="529" spans="1:7" ht="20.100000000000001" customHeight="1">
      <c r="A529" s="59" t="s">
        <v>477</v>
      </c>
      <c r="B529" s="71" t="s">
        <v>486</v>
      </c>
      <c r="C529" s="77" t="s">
        <v>174</v>
      </c>
      <c r="D529" s="59" t="s">
        <v>315</v>
      </c>
      <c r="E529" s="72">
        <f t="shared" si="8"/>
        <v>22</v>
      </c>
      <c r="F529" s="72">
        <v>22</v>
      </c>
      <c r="G529" s="60">
        <v>0</v>
      </c>
    </row>
    <row r="530" spans="1:7" ht="20.100000000000001" customHeight="1">
      <c r="A530" s="59" t="s">
        <v>477</v>
      </c>
      <c r="B530" s="71" t="s">
        <v>82</v>
      </c>
      <c r="C530" s="77" t="s">
        <v>174</v>
      </c>
      <c r="D530" s="59" t="s">
        <v>316</v>
      </c>
      <c r="E530" s="72">
        <f t="shared" si="8"/>
        <v>22.8</v>
      </c>
      <c r="F530" s="72">
        <v>22.8</v>
      </c>
      <c r="G530" s="60">
        <v>0</v>
      </c>
    </row>
    <row r="531" spans="1:7" ht="20.100000000000001" customHeight="1">
      <c r="A531" s="59" t="s">
        <v>36</v>
      </c>
      <c r="B531" s="71" t="s">
        <v>36</v>
      </c>
      <c r="C531" s="77" t="s">
        <v>36</v>
      </c>
      <c r="D531" s="59" t="s">
        <v>487</v>
      </c>
      <c r="E531" s="72">
        <f t="shared" si="8"/>
        <v>99.44</v>
      </c>
      <c r="F531" s="72">
        <v>0</v>
      </c>
      <c r="G531" s="60">
        <v>99.44</v>
      </c>
    </row>
    <row r="532" spans="1:7" ht="20.100000000000001" customHeight="1">
      <c r="A532" s="59" t="s">
        <v>488</v>
      </c>
      <c r="B532" s="71" t="s">
        <v>91</v>
      </c>
      <c r="C532" s="77" t="s">
        <v>174</v>
      </c>
      <c r="D532" s="59" t="s">
        <v>489</v>
      </c>
      <c r="E532" s="72">
        <f t="shared" si="8"/>
        <v>0.8</v>
      </c>
      <c r="F532" s="72">
        <v>0</v>
      </c>
      <c r="G532" s="60">
        <v>0.8</v>
      </c>
    </row>
    <row r="533" spans="1:7" ht="20.100000000000001" customHeight="1">
      <c r="A533" s="59" t="s">
        <v>488</v>
      </c>
      <c r="B533" s="71" t="s">
        <v>101</v>
      </c>
      <c r="C533" s="77" t="s">
        <v>174</v>
      </c>
      <c r="D533" s="59" t="s">
        <v>490</v>
      </c>
      <c r="E533" s="72">
        <f t="shared" si="8"/>
        <v>0.8</v>
      </c>
      <c r="F533" s="72">
        <v>0</v>
      </c>
      <c r="G533" s="60">
        <v>0.8</v>
      </c>
    </row>
    <row r="534" spans="1:7" ht="20.100000000000001" customHeight="1">
      <c r="A534" s="59" t="s">
        <v>488</v>
      </c>
      <c r="B534" s="71" t="s">
        <v>324</v>
      </c>
      <c r="C534" s="77" t="s">
        <v>174</v>
      </c>
      <c r="D534" s="59" t="s">
        <v>494</v>
      </c>
      <c r="E534" s="72">
        <f t="shared" si="8"/>
        <v>0.8</v>
      </c>
      <c r="F534" s="72">
        <v>0</v>
      </c>
      <c r="G534" s="60">
        <v>0.8</v>
      </c>
    </row>
    <row r="535" spans="1:7" ht="20.100000000000001" customHeight="1">
      <c r="A535" s="59" t="s">
        <v>488</v>
      </c>
      <c r="B535" s="71" t="s">
        <v>104</v>
      </c>
      <c r="C535" s="77" t="s">
        <v>174</v>
      </c>
      <c r="D535" s="59" t="s">
        <v>495</v>
      </c>
      <c r="E535" s="72">
        <f t="shared" si="8"/>
        <v>1.1499999999999999</v>
      </c>
      <c r="F535" s="72">
        <v>0</v>
      </c>
      <c r="G535" s="60">
        <v>1.1499999999999999</v>
      </c>
    </row>
    <row r="536" spans="1:7" ht="20.100000000000001" customHeight="1">
      <c r="A536" s="59" t="s">
        <v>488</v>
      </c>
      <c r="B536" s="71" t="s">
        <v>96</v>
      </c>
      <c r="C536" s="77" t="s">
        <v>174</v>
      </c>
      <c r="D536" s="59" t="s">
        <v>496</v>
      </c>
      <c r="E536" s="72">
        <f t="shared" si="8"/>
        <v>42</v>
      </c>
      <c r="F536" s="72">
        <v>0</v>
      </c>
      <c r="G536" s="60">
        <v>42</v>
      </c>
    </row>
    <row r="537" spans="1:7" ht="20.100000000000001" customHeight="1">
      <c r="A537" s="59" t="s">
        <v>488</v>
      </c>
      <c r="B537" s="71" t="s">
        <v>486</v>
      </c>
      <c r="C537" s="77" t="s">
        <v>174</v>
      </c>
      <c r="D537" s="59" t="s">
        <v>498</v>
      </c>
      <c r="E537" s="72">
        <f t="shared" si="8"/>
        <v>1</v>
      </c>
      <c r="F537" s="72">
        <v>0</v>
      </c>
      <c r="G537" s="60">
        <v>1</v>
      </c>
    </row>
    <row r="538" spans="1:7" ht="20.100000000000001" customHeight="1">
      <c r="A538" s="59" t="s">
        <v>488</v>
      </c>
      <c r="B538" s="71" t="s">
        <v>501</v>
      </c>
      <c r="C538" s="77" t="s">
        <v>174</v>
      </c>
      <c r="D538" s="59" t="s">
        <v>321</v>
      </c>
      <c r="E538" s="72">
        <f t="shared" si="8"/>
        <v>38.85</v>
      </c>
      <c r="F538" s="72">
        <v>0</v>
      </c>
      <c r="G538" s="60">
        <v>38.85</v>
      </c>
    </row>
    <row r="539" spans="1:7" ht="20.100000000000001" customHeight="1">
      <c r="A539" s="59" t="s">
        <v>488</v>
      </c>
      <c r="B539" s="71" t="s">
        <v>502</v>
      </c>
      <c r="C539" s="77" t="s">
        <v>174</v>
      </c>
      <c r="D539" s="59" t="s">
        <v>323</v>
      </c>
      <c r="E539" s="72">
        <f t="shared" si="8"/>
        <v>1.35</v>
      </c>
      <c r="F539" s="72">
        <v>0</v>
      </c>
      <c r="G539" s="60">
        <v>1.35</v>
      </c>
    </row>
    <row r="540" spans="1:7" ht="20.100000000000001" customHeight="1">
      <c r="A540" s="59" t="s">
        <v>488</v>
      </c>
      <c r="B540" s="71" t="s">
        <v>504</v>
      </c>
      <c r="C540" s="77" t="s">
        <v>174</v>
      </c>
      <c r="D540" s="59" t="s">
        <v>505</v>
      </c>
      <c r="E540" s="72">
        <f t="shared" si="8"/>
        <v>2.99</v>
      </c>
      <c r="F540" s="72">
        <v>0</v>
      </c>
      <c r="G540" s="60">
        <v>2.99</v>
      </c>
    </row>
    <row r="541" spans="1:7" ht="20.100000000000001" customHeight="1">
      <c r="A541" s="59" t="s">
        <v>488</v>
      </c>
      <c r="B541" s="71" t="s">
        <v>506</v>
      </c>
      <c r="C541" s="77" t="s">
        <v>174</v>
      </c>
      <c r="D541" s="59" t="s">
        <v>507</v>
      </c>
      <c r="E541" s="72">
        <f t="shared" si="8"/>
        <v>2.4</v>
      </c>
      <c r="F541" s="72">
        <v>0</v>
      </c>
      <c r="G541" s="60">
        <v>2.4</v>
      </c>
    </row>
    <row r="542" spans="1:7" ht="20.100000000000001" customHeight="1">
      <c r="A542" s="59" t="s">
        <v>488</v>
      </c>
      <c r="B542" s="71" t="s">
        <v>508</v>
      </c>
      <c r="C542" s="77" t="s">
        <v>174</v>
      </c>
      <c r="D542" s="59" t="s">
        <v>326</v>
      </c>
      <c r="E542" s="72">
        <f t="shared" si="8"/>
        <v>5.8</v>
      </c>
      <c r="F542" s="72">
        <v>0</v>
      </c>
      <c r="G542" s="60">
        <v>5.8</v>
      </c>
    </row>
    <row r="543" spans="1:7" ht="20.100000000000001" customHeight="1">
      <c r="A543" s="59" t="s">
        <v>488</v>
      </c>
      <c r="B543" s="71" t="s">
        <v>82</v>
      </c>
      <c r="C543" s="77" t="s">
        <v>174</v>
      </c>
      <c r="D543" s="59" t="s">
        <v>328</v>
      </c>
      <c r="E543" s="72">
        <f t="shared" si="8"/>
        <v>1.5</v>
      </c>
      <c r="F543" s="72">
        <v>0</v>
      </c>
      <c r="G543" s="60">
        <v>1.5</v>
      </c>
    </row>
    <row r="544" spans="1:7" ht="20.100000000000001" customHeight="1">
      <c r="A544" s="59" t="s">
        <v>36</v>
      </c>
      <c r="B544" s="71" t="s">
        <v>36</v>
      </c>
      <c r="C544" s="77" t="s">
        <v>36</v>
      </c>
      <c r="D544" s="59" t="s">
        <v>333</v>
      </c>
      <c r="E544" s="72">
        <f t="shared" si="8"/>
        <v>10.1</v>
      </c>
      <c r="F544" s="72">
        <v>10.1</v>
      </c>
      <c r="G544" s="60">
        <v>0</v>
      </c>
    </row>
    <row r="545" spans="1:7" ht="20.100000000000001" customHeight="1">
      <c r="A545" s="59" t="s">
        <v>511</v>
      </c>
      <c r="B545" s="71" t="s">
        <v>90</v>
      </c>
      <c r="C545" s="77" t="s">
        <v>174</v>
      </c>
      <c r="D545" s="59" t="s">
        <v>513</v>
      </c>
      <c r="E545" s="72">
        <f t="shared" si="8"/>
        <v>10.1</v>
      </c>
      <c r="F545" s="72">
        <v>10.1</v>
      </c>
      <c r="G545" s="60">
        <v>0</v>
      </c>
    </row>
    <row r="546" spans="1:7" ht="20.100000000000001" customHeight="1">
      <c r="A546" s="59" t="s">
        <v>36</v>
      </c>
      <c r="B546" s="71" t="s">
        <v>36</v>
      </c>
      <c r="C546" s="77" t="s">
        <v>36</v>
      </c>
      <c r="D546" s="59" t="s">
        <v>175</v>
      </c>
      <c r="E546" s="72">
        <f t="shared" si="8"/>
        <v>502.07</v>
      </c>
      <c r="F546" s="72">
        <v>382.92</v>
      </c>
      <c r="G546" s="60">
        <v>119.15</v>
      </c>
    </row>
    <row r="547" spans="1:7" ht="20.100000000000001" customHeight="1">
      <c r="A547" s="59" t="s">
        <v>36</v>
      </c>
      <c r="B547" s="71" t="s">
        <v>36</v>
      </c>
      <c r="C547" s="77" t="s">
        <v>36</v>
      </c>
      <c r="D547" s="59" t="s">
        <v>476</v>
      </c>
      <c r="E547" s="72">
        <f t="shared" si="8"/>
        <v>378.68</v>
      </c>
      <c r="F547" s="72">
        <v>378.68</v>
      </c>
      <c r="G547" s="60">
        <v>0</v>
      </c>
    </row>
    <row r="548" spans="1:7" ht="20.100000000000001" customHeight="1">
      <c r="A548" s="59" t="s">
        <v>477</v>
      </c>
      <c r="B548" s="71" t="s">
        <v>91</v>
      </c>
      <c r="C548" s="77" t="s">
        <v>176</v>
      </c>
      <c r="D548" s="59" t="s">
        <v>478</v>
      </c>
      <c r="E548" s="72">
        <f t="shared" si="8"/>
        <v>88</v>
      </c>
      <c r="F548" s="72">
        <v>88</v>
      </c>
      <c r="G548" s="60">
        <v>0</v>
      </c>
    </row>
    <row r="549" spans="1:7" ht="20.100000000000001" customHeight="1">
      <c r="A549" s="59" t="s">
        <v>477</v>
      </c>
      <c r="B549" s="71" t="s">
        <v>101</v>
      </c>
      <c r="C549" s="77" t="s">
        <v>176</v>
      </c>
      <c r="D549" s="59" t="s">
        <v>479</v>
      </c>
      <c r="E549" s="72">
        <f t="shared" si="8"/>
        <v>38.549999999999997</v>
      </c>
      <c r="F549" s="72">
        <v>38.549999999999997</v>
      </c>
      <c r="G549" s="60">
        <v>0</v>
      </c>
    </row>
    <row r="550" spans="1:7" ht="20.100000000000001" customHeight="1">
      <c r="A550" s="59" t="s">
        <v>477</v>
      </c>
      <c r="B550" s="71" t="s">
        <v>324</v>
      </c>
      <c r="C550" s="77" t="s">
        <v>176</v>
      </c>
      <c r="D550" s="59" t="s">
        <v>518</v>
      </c>
      <c r="E550" s="72">
        <f t="shared" si="8"/>
        <v>114.52</v>
      </c>
      <c r="F550" s="72">
        <v>114.52</v>
      </c>
      <c r="G550" s="60">
        <v>0</v>
      </c>
    </row>
    <row r="551" spans="1:7" ht="20.100000000000001" customHeight="1">
      <c r="A551" s="59" t="s">
        <v>477</v>
      </c>
      <c r="B551" s="71" t="s">
        <v>86</v>
      </c>
      <c r="C551" s="77" t="s">
        <v>176</v>
      </c>
      <c r="D551" s="59" t="s">
        <v>481</v>
      </c>
      <c r="E551" s="72">
        <f t="shared" si="8"/>
        <v>32</v>
      </c>
      <c r="F551" s="72">
        <v>32</v>
      </c>
      <c r="G551" s="60">
        <v>0</v>
      </c>
    </row>
    <row r="552" spans="1:7" ht="20.100000000000001" customHeight="1">
      <c r="A552" s="59" t="s">
        <v>477</v>
      </c>
      <c r="B552" s="71" t="s">
        <v>104</v>
      </c>
      <c r="C552" s="77" t="s">
        <v>176</v>
      </c>
      <c r="D552" s="59" t="s">
        <v>519</v>
      </c>
      <c r="E552" s="72">
        <f t="shared" si="8"/>
        <v>16</v>
      </c>
      <c r="F552" s="72">
        <v>16</v>
      </c>
      <c r="G552" s="60">
        <v>0</v>
      </c>
    </row>
    <row r="553" spans="1:7" ht="20.100000000000001" customHeight="1">
      <c r="A553" s="59" t="s">
        <v>477</v>
      </c>
      <c r="B553" s="71" t="s">
        <v>127</v>
      </c>
      <c r="C553" s="77" t="s">
        <v>176</v>
      </c>
      <c r="D553" s="59" t="s">
        <v>482</v>
      </c>
      <c r="E553" s="72">
        <f t="shared" si="8"/>
        <v>26</v>
      </c>
      <c r="F553" s="72">
        <v>26</v>
      </c>
      <c r="G553" s="60">
        <v>0</v>
      </c>
    </row>
    <row r="554" spans="1:7" ht="20.100000000000001" customHeight="1">
      <c r="A554" s="59" t="s">
        <v>477</v>
      </c>
      <c r="B554" s="71" t="s">
        <v>484</v>
      </c>
      <c r="C554" s="77" t="s">
        <v>176</v>
      </c>
      <c r="D554" s="59" t="s">
        <v>485</v>
      </c>
      <c r="E554" s="72">
        <f t="shared" si="8"/>
        <v>1.92</v>
      </c>
      <c r="F554" s="72">
        <v>1.92</v>
      </c>
      <c r="G554" s="60">
        <v>0</v>
      </c>
    </row>
    <row r="555" spans="1:7" ht="20.100000000000001" customHeight="1">
      <c r="A555" s="59" t="s">
        <v>477</v>
      </c>
      <c r="B555" s="71" t="s">
        <v>486</v>
      </c>
      <c r="C555" s="77" t="s">
        <v>176</v>
      </c>
      <c r="D555" s="59" t="s">
        <v>315</v>
      </c>
      <c r="E555" s="72">
        <f t="shared" si="8"/>
        <v>28.69</v>
      </c>
      <c r="F555" s="72">
        <v>28.69</v>
      </c>
      <c r="G555" s="60">
        <v>0</v>
      </c>
    </row>
    <row r="556" spans="1:7" ht="20.100000000000001" customHeight="1">
      <c r="A556" s="59" t="s">
        <v>477</v>
      </c>
      <c r="B556" s="71" t="s">
        <v>82</v>
      </c>
      <c r="C556" s="77" t="s">
        <v>176</v>
      </c>
      <c r="D556" s="59" t="s">
        <v>316</v>
      </c>
      <c r="E556" s="72">
        <f t="shared" si="8"/>
        <v>33</v>
      </c>
      <c r="F556" s="72">
        <v>33</v>
      </c>
      <c r="G556" s="60">
        <v>0</v>
      </c>
    </row>
    <row r="557" spans="1:7" ht="20.100000000000001" customHeight="1">
      <c r="A557" s="59" t="s">
        <v>36</v>
      </c>
      <c r="B557" s="71" t="s">
        <v>36</v>
      </c>
      <c r="C557" s="77" t="s">
        <v>36</v>
      </c>
      <c r="D557" s="59" t="s">
        <v>487</v>
      </c>
      <c r="E557" s="72">
        <f t="shared" si="8"/>
        <v>119.15</v>
      </c>
      <c r="F557" s="72">
        <v>0</v>
      </c>
      <c r="G557" s="60">
        <v>119.15</v>
      </c>
    </row>
    <row r="558" spans="1:7" ht="20.100000000000001" customHeight="1">
      <c r="A558" s="59" t="s">
        <v>488</v>
      </c>
      <c r="B558" s="71" t="s">
        <v>91</v>
      </c>
      <c r="C558" s="77" t="s">
        <v>176</v>
      </c>
      <c r="D558" s="59" t="s">
        <v>489</v>
      </c>
      <c r="E558" s="72">
        <f t="shared" si="8"/>
        <v>2</v>
      </c>
      <c r="F558" s="72">
        <v>0</v>
      </c>
      <c r="G558" s="60">
        <v>2</v>
      </c>
    </row>
    <row r="559" spans="1:7" ht="20.100000000000001" customHeight="1">
      <c r="A559" s="59" t="s">
        <v>488</v>
      </c>
      <c r="B559" s="71" t="s">
        <v>104</v>
      </c>
      <c r="C559" s="77" t="s">
        <v>176</v>
      </c>
      <c r="D559" s="59" t="s">
        <v>495</v>
      </c>
      <c r="E559" s="72">
        <f t="shared" si="8"/>
        <v>10</v>
      </c>
      <c r="F559" s="72">
        <v>0</v>
      </c>
      <c r="G559" s="60">
        <v>10</v>
      </c>
    </row>
    <row r="560" spans="1:7" ht="20.100000000000001" customHeight="1">
      <c r="A560" s="59" t="s">
        <v>488</v>
      </c>
      <c r="B560" s="71" t="s">
        <v>96</v>
      </c>
      <c r="C560" s="77" t="s">
        <v>176</v>
      </c>
      <c r="D560" s="59" t="s">
        <v>496</v>
      </c>
      <c r="E560" s="72">
        <f t="shared" si="8"/>
        <v>41.72</v>
      </c>
      <c r="F560" s="72">
        <v>0</v>
      </c>
      <c r="G560" s="60">
        <v>41.72</v>
      </c>
    </row>
    <row r="561" spans="1:7" ht="20.100000000000001" customHeight="1">
      <c r="A561" s="59" t="s">
        <v>488</v>
      </c>
      <c r="B561" s="71" t="s">
        <v>501</v>
      </c>
      <c r="C561" s="77" t="s">
        <v>176</v>
      </c>
      <c r="D561" s="59" t="s">
        <v>321</v>
      </c>
      <c r="E561" s="72">
        <f t="shared" si="8"/>
        <v>18.8</v>
      </c>
      <c r="F561" s="72">
        <v>0</v>
      </c>
      <c r="G561" s="60">
        <v>18.8</v>
      </c>
    </row>
    <row r="562" spans="1:7" ht="20.100000000000001" customHeight="1">
      <c r="A562" s="59" t="s">
        <v>488</v>
      </c>
      <c r="B562" s="71" t="s">
        <v>502</v>
      </c>
      <c r="C562" s="77" t="s">
        <v>176</v>
      </c>
      <c r="D562" s="59" t="s">
        <v>323</v>
      </c>
      <c r="E562" s="72">
        <f t="shared" si="8"/>
        <v>2</v>
      </c>
      <c r="F562" s="72">
        <v>0</v>
      </c>
      <c r="G562" s="60">
        <v>2</v>
      </c>
    </row>
    <row r="563" spans="1:7" ht="20.100000000000001" customHeight="1">
      <c r="A563" s="59" t="s">
        <v>488</v>
      </c>
      <c r="B563" s="71" t="s">
        <v>517</v>
      </c>
      <c r="C563" s="77" t="s">
        <v>176</v>
      </c>
      <c r="D563" s="59" t="s">
        <v>322</v>
      </c>
      <c r="E563" s="72">
        <f t="shared" si="8"/>
        <v>8</v>
      </c>
      <c r="F563" s="72">
        <v>0</v>
      </c>
      <c r="G563" s="60">
        <v>8</v>
      </c>
    </row>
    <row r="564" spans="1:7" ht="20.100000000000001" customHeight="1">
      <c r="A564" s="59" t="s">
        <v>488</v>
      </c>
      <c r="B564" s="71" t="s">
        <v>504</v>
      </c>
      <c r="C564" s="77" t="s">
        <v>176</v>
      </c>
      <c r="D564" s="59" t="s">
        <v>505</v>
      </c>
      <c r="E564" s="72">
        <f t="shared" si="8"/>
        <v>12.35</v>
      </c>
      <c r="F564" s="72">
        <v>0</v>
      </c>
      <c r="G564" s="60">
        <v>12.35</v>
      </c>
    </row>
    <row r="565" spans="1:7" ht="20.100000000000001" customHeight="1">
      <c r="A565" s="59" t="s">
        <v>488</v>
      </c>
      <c r="B565" s="71" t="s">
        <v>508</v>
      </c>
      <c r="C565" s="77" t="s">
        <v>176</v>
      </c>
      <c r="D565" s="59" t="s">
        <v>326</v>
      </c>
      <c r="E565" s="72">
        <f t="shared" si="8"/>
        <v>13.28</v>
      </c>
      <c r="F565" s="72">
        <v>0</v>
      </c>
      <c r="G565" s="60">
        <v>13.28</v>
      </c>
    </row>
    <row r="566" spans="1:7" ht="20.100000000000001" customHeight="1">
      <c r="A566" s="59" t="s">
        <v>488</v>
      </c>
      <c r="B566" s="71" t="s">
        <v>524</v>
      </c>
      <c r="C566" s="77" t="s">
        <v>176</v>
      </c>
      <c r="D566" s="59" t="s">
        <v>525</v>
      </c>
      <c r="E566" s="72">
        <f t="shared" si="8"/>
        <v>5</v>
      </c>
      <c r="F566" s="72">
        <v>0</v>
      </c>
      <c r="G566" s="60">
        <v>5</v>
      </c>
    </row>
    <row r="567" spans="1:7" ht="20.100000000000001" customHeight="1">
      <c r="A567" s="59" t="s">
        <v>488</v>
      </c>
      <c r="B567" s="71" t="s">
        <v>82</v>
      </c>
      <c r="C567" s="77" t="s">
        <v>176</v>
      </c>
      <c r="D567" s="59" t="s">
        <v>328</v>
      </c>
      <c r="E567" s="72">
        <f t="shared" si="8"/>
        <v>6</v>
      </c>
      <c r="F567" s="72">
        <v>0</v>
      </c>
      <c r="G567" s="60">
        <v>6</v>
      </c>
    </row>
    <row r="568" spans="1:7" ht="20.100000000000001" customHeight="1">
      <c r="A568" s="59" t="s">
        <v>36</v>
      </c>
      <c r="B568" s="71" t="s">
        <v>36</v>
      </c>
      <c r="C568" s="77" t="s">
        <v>36</v>
      </c>
      <c r="D568" s="59" t="s">
        <v>333</v>
      </c>
      <c r="E568" s="72">
        <f t="shared" si="8"/>
        <v>4.24</v>
      </c>
      <c r="F568" s="72">
        <v>4.24</v>
      </c>
      <c r="G568" s="60">
        <v>0</v>
      </c>
    </row>
    <row r="569" spans="1:7" ht="20.100000000000001" customHeight="1">
      <c r="A569" s="59" t="s">
        <v>511</v>
      </c>
      <c r="B569" s="71" t="s">
        <v>90</v>
      </c>
      <c r="C569" s="77" t="s">
        <v>176</v>
      </c>
      <c r="D569" s="59" t="s">
        <v>513</v>
      </c>
      <c r="E569" s="72">
        <f t="shared" si="8"/>
        <v>4.24</v>
      </c>
      <c r="F569" s="72">
        <v>4.24</v>
      </c>
      <c r="G569" s="60">
        <v>0</v>
      </c>
    </row>
    <row r="570" spans="1:7" ht="20.100000000000001" customHeight="1">
      <c r="A570" s="59" t="s">
        <v>36</v>
      </c>
      <c r="B570" s="71" t="s">
        <v>36</v>
      </c>
      <c r="C570" s="77" t="s">
        <v>36</v>
      </c>
      <c r="D570" s="59" t="s">
        <v>177</v>
      </c>
      <c r="E570" s="72">
        <f t="shared" si="8"/>
        <v>732.25</v>
      </c>
      <c r="F570" s="72">
        <v>530.30999999999995</v>
      </c>
      <c r="G570" s="60">
        <v>201.94</v>
      </c>
    </row>
    <row r="571" spans="1:7" ht="20.100000000000001" customHeight="1">
      <c r="A571" s="59" t="s">
        <v>36</v>
      </c>
      <c r="B571" s="71" t="s">
        <v>36</v>
      </c>
      <c r="C571" s="77" t="s">
        <v>36</v>
      </c>
      <c r="D571" s="59" t="s">
        <v>476</v>
      </c>
      <c r="E571" s="72">
        <f t="shared" si="8"/>
        <v>530.27</v>
      </c>
      <c r="F571" s="72">
        <v>530.27</v>
      </c>
      <c r="G571" s="60">
        <v>0</v>
      </c>
    </row>
    <row r="572" spans="1:7" ht="20.100000000000001" customHeight="1">
      <c r="A572" s="59" t="s">
        <v>477</v>
      </c>
      <c r="B572" s="71" t="s">
        <v>91</v>
      </c>
      <c r="C572" s="77" t="s">
        <v>178</v>
      </c>
      <c r="D572" s="59" t="s">
        <v>478</v>
      </c>
      <c r="E572" s="72">
        <f t="shared" si="8"/>
        <v>120.93</v>
      </c>
      <c r="F572" s="72">
        <v>120.93</v>
      </c>
      <c r="G572" s="60">
        <v>0</v>
      </c>
    </row>
    <row r="573" spans="1:7" ht="20.100000000000001" customHeight="1">
      <c r="A573" s="59" t="s">
        <v>477</v>
      </c>
      <c r="B573" s="71" t="s">
        <v>101</v>
      </c>
      <c r="C573" s="77" t="s">
        <v>178</v>
      </c>
      <c r="D573" s="59" t="s">
        <v>479</v>
      </c>
      <c r="E573" s="72">
        <f t="shared" si="8"/>
        <v>12.16</v>
      </c>
      <c r="F573" s="72">
        <v>12.16</v>
      </c>
      <c r="G573" s="60">
        <v>0</v>
      </c>
    </row>
    <row r="574" spans="1:7" ht="20.100000000000001" customHeight="1">
      <c r="A574" s="59" t="s">
        <v>477</v>
      </c>
      <c r="B574" s="71" t="s">
        <v>324</v>
      </c>
      <c r="C574" s="77" t="s">
        <v>178</v>
      </c>
      <c r="D574" s="59" t="s">
        <v>518</v>
      </c>
      <c r="E574" s="72">
        <f t="shared" si="8"/>
        <v>172.62</v>
      </c>
      <c r="F574" s="72">
        <v>172.62</v>
      </c>
      <c r="G574" s="60">
        <v>0</v>
      </c>
    </row>
    <row r="575" spans="1:7" ht="20.100000000000001" customHeight="1">
      <c r="A575" s="59" t="s">
        <v>477</v>
      </c>
      <c r="B575" s="71" t="s">
        <v>86</v>
      </c>
      <c r="C575" s="77" t="s">
        <v>178</v>
      </c>
      <c r="D575" s="59" t="s">
        <v>481</v>
      </c>
      <c r="E575" s="72">
        <f t="shared" si="8"/>
        <v>48.67</v>
      </c>
      <c r="F575" s="72">
        <v>48.67</v>
      </c>
      <c r="G575" s="60">
        <v>0</v>
      </c>
    </row>
    <row r="576" spans="1:7" ht="20.100000000000001" customHeight="1">
      <c r="A576" s="59" t="s">
        <v>477</v>
      </c>
      <c r="B576" s="71" t="s">
        <v>104</v>
      </c>
      <c r="C576" s="77" t="s">
        <v>178</v>
      </c>
      <c r="D576" s="59" t="s">
        <v>519</v>
      </c>
      <c r="E576" s="72">
        <f t="shared" si="8"/>
        <v>24.33</v>
      </c>
      <c r="F576" s="72">
        <v>24.33</v>
      </c>
      <c r="G576" s="60">
        <v>0</v>
      </c>
    </row>
    <row r="577" spans="1:7" ht="20.100000000000001" customHeight="1">
      <c r="A577" s="59" t="s">
        <v>477</v>
      </c>
      <c r="B577" s="71" t="s">
        <v>127</v>
      </c>
      <c r="C577" s="77" t="s">
        <v>178</v>
      </c>
      <c r="D577" s="59" t="s">
        <v>482</v>
      </c>
      <c r="E577" s="72">
        <f t="shared" si="8"/>
        <v>42.24</v>
      </c>
      <c r="F577" s="72">
        <v>42.24</v>
      </c>
      <c r="G577" s="60">
        <v>0</v>
      </c>
    </row>
    <row r="578" spans="1:7" ht="20.100000000000001" customHeight="1">
      <c r="A578" s="59" t="s">
        <v>477</v>
      </c>
      <c r="B578" s="71" t="s">
        <v>484</v>
      </c>
      <c r="C578" s="77" t="s">
        <v>178</v>
      </c>
      <c r="D578" s="59" t="s">
        <v>485</v>
      </c>
      <c r="E578" s="72">
        <f t="shared" si="8"/>
        <v>2.4300000000000002</v>
      </c>
      <c r="F578" s="72">
        <v>2.4300000000000002</v>
      </c>
      <c r="G578" s="60">
        <v>0</v>
      </c>
    </row>
    <row r="579" spans="1:7" ht="20.100000000000001" customHeight="1">
      <c r="A579" s="59" t="s">
        <v>477</v>
      </c>
      <c r="B579" s="71" t="s">
        <v>486</v>
      </c>
      <c r="C579" s="77" t="s">
        <v>178</v>
      </c>
      <c r="D579" s="59" t="s">
        <v>315</v>
      </c>
      <c r="E579" s="72">
        <f t="shared" si="8"/>
        <v>36.49</v>
      </c>
      <c r="F579" s="72">
        <v>36.49</v>
      </c>
      <c r="G579" s="60">
        <v>0</v>
      </c>
    </row>
    <row r="580" spans="1:7" ht="20.100000000000001" customHeight="1">
      <c r="A580" s="59" t="s">
        <v>477</v>
      </c>
      <c r="B580" s="71" t="s">
        <v>82</v>
      </c>
      <c r="C580" s="77" t="s">
        <v>178</v>
      </c>
      <c r="D580" s="59" t="s">
        <v>316</v>
      </c>
      <c r="E580" s="72">
        <f t="shared" si="8"/>
        <v>70.400000000000006</v>
      </c>
      <c r="F580" s="72">
        <v>70.400000000000006</v>
      </c>
      <c r="G580" s="60">
        <v>0</v>
      </c>
    </row>
    <row r="581" spans="1:7" ht="20.100000000000001" customHeight="1">
      <c r="A581" s="59" t="s">
        <v>36</v>
      </c>
      <c r="B581" s="71" t="s">
        <v>36</v>
      </c>
      <c r="C581" s="77" t="s">
        <v>36</v>
      </c>
      <c r="D581" s="59" t="s">
        <v>487</v>
      </c>
      <c r="E581" s="72">
        <f t="shared" si="8"/>
        <v>198.94</v>
      </c>
      <c r="F581" s="72">
        <v>0</v>
      </c>
      <c r="G581" s="60">
        <v>198.94</v>
      </c>
    </row>
    <row r="582" spans="1:7" ht="20.100000000000001" customHeight="1">
      <c r="A582" s="59" t="s">
        <v>488</v>
      </c>
      <c r="B582" s="71" t="s">
        <v>91</v>
      </c>
      <c r="C582" s="77" t="s">
        <v>178</v>
      </c>
      <c r="D582" s="59" t="s">
        <v>489</v>
      </c>
      <c r="E582" s="72">
        <f t="shared" si="8"/>
        <v>6.04</v>
      </c>
      <c r="F582" s="72">
        <v>0</v>
      </c>
      <c r="G582" s="60">
        <v>6.04</v>
      </c>
    </row>
    <row r="583" spans="1:7" ht="20.100000000000001" customHeight="1">
      <c r="A583" s="59" t="s">
        <v>488</v>
      </c>
      <c r="B583" s="71" t="s">
        <v>90</v>
      </c>
      <c r="C583" s="77" t="s">
        <v>178</v>
      </c>
      <c r="D583" s="59" t="s">
        <v>492</v>
      </c>
      <c r="E583" s="72">
        <f t="shared" ref="E583:E646" si="9">SUM(F583:G583)</f>
        <v>0.5</v>
      </c>
      <c r="F583" s="72">
        <v>0</v>
      </c>
      <c r="G583" s="60">
        <v>0.5</v>
      </c>
    </row>
    <row r="584" spans="1:7" ht="20.100000000000001" customHeight="1">
      <c r="A584" s="59" t="s">
        <v>488</v>
      </c>
      <c r="B584" s="71" t="s">
        <v>123</v>
      </c>
      <c r="C584" s="77" t="s">
        <v>178</v>
      </c>
      <c r="D584" s="59" t="s">
        <v>493</v>
      </c>
      <c r="E584" s="72">
        <f t="shared" si="9"/>
        <v>2.5</v>
      </c>
      <c r="F584" s="72">
        <v>0</v>
      </c>
      <c r="G584" s="60">
        <v>2.5</v>
      </c>
    </row>
    <row r="585" spans="1:7" ht="20.100000000000001" customHeight="1">
      <c r="A585" s="59" t="s">
        <v>488</v>
      </c>
      <c r="B585" s="71" t="s">
        <v>324</v>
      </c>
      <c r="C585" s="77" t="s">
        <v>178</v>
      </c>
      <c r="D585" s="59" t="s">
        <v>494</v>
      </c>
      <c r="E585" s="72">
        <f t="shared" si="9"/>
        <v>1</v>
      </c>
      <c r="F585" s="72">
        <v>0</v>
      </c>
      <c r="G585" s="60">
        <v>1</v>
      </c>
    </row>
    <row r="586" spans="1:7" ht="20.100000000000001" customHeight="1">
      <c r="A586" s="59" t="s">
        <v>488</v>
      </c>
      <c r="B586" s="71" t="s">
        <v>104</v>
      </c>
      <c r="C586" s="77" t="s">
        <v>178</v>
      </c>
      <c r="D586" s="59" t="s">
        <v>495</v>
      </c>
      <c r="E586" s="72">
        <f t="shared" si="9"/>
        <v>12.2</v>
      </c>
      <c r="F586" s="72">
        <v>0</v>
      </c>
      <c r="G586" s="60">
        <v>12.2</v>
      </c>
    </row>
    <row r="587" spans="1:7" ht="20.100000000000001" customHeight="1">
      <c r="A587" s="59" t="s">
        <v>488</v>
      </c>
      <c r="B587" s="71" t="s">
        <v>96</v>
      </c>
      <c r="C587" s="77" t="s">
        <v>178</v>
      </c>
      <c r="D587" s="59" t="s">
        <v>496</v>
      </c>
      <c r="E587" s="72">
        <f t="shared" si="9"/>
        <v>62.31</v>
      </c>
      <c r="F587" s="72">
        <v>0</v>
      </c>
      <c r="G587" s="60">
        <v>62.31</v>
      </c>
    </row>
    <row r="588" spans="1:7" ht="20.100000000000001" customHeight="1">
      <c r="A588" s="59" t="s">
        <v>488</v>
      </c>
      <c r="B588" s="71" t="s">
        <v>486</v>
      </c>
      <c r="C588" s="77" t="s">
        <v>178</v>
      </c>
      <c r="D588" s="59" t="s">
        <v>498</v>
      </c>
      <c r="E588" s="72">
        <f t="shared" si="9"/>
        <v>7</v>
      </c>
      <c r="F588" s="72">
        <v>0</v>
      </c>
      <c r="G588" s="60">
        <v>7</v>
      </c>
    </row>
    <row r="589" spans="1:7" ht="20.100000000000001" customHeight="1">
      <c r="A589" s="59" t="s">
        <v>488</v>
      </c>
      <c r="B589" s="71" t="s">
        <v>171</v>
      </c>
      <c r="C589" s="77" t="s">
        <v>178</v>
      </c>
      <c r="D589" s="59" t="s">
        <v>499</v>
      </c>
      <c r="E589" s="72">
        <f t="shared" si="9"/>
        <v>1</v>
      </c>
      <c r="F589" s="72">
        <v>0</v>
      </c>
      <c r="G589" s="60">
        <v>1</v>
      </c>
    </row>
    <row r="590" spans="1:7" ht="20.100000000000001" customHeight="1">
      <c r="A590" s="59" t="s">
        <v>488</v>
      </c>
      <c r="B590" s="71" t="s">
        <v>500</v>
      </c>
      <c r="C590" s="77" t="s">
        <v>178</v>
      </c>
      <c r="D590" s="59" t="s">
        <v>320</v>
      </c>
      <c r="E590" s="72">
        <f t="shared" si="9"/>
        <v>0.81</v>
      </c>
      <c r="F590" s="72">
        <v>0</v>
      </c>
      <c r="G590" s="60">
        <v>0.81</v>
      </c>
    </row>
    <row r="591" spans="1:7" ht="20.100000000000001" customHeight="1">
      <c r="A591" s="59" t="s">
        <v>488</v>
      </c>
      <c r="B591" s="71" t="s">
        <v>501</v>
      </c>
      <c r="C591" s="77" t="s">
        <v>178</v>
      </c>
      <c r="D591" s="59" t="s">
        <v>321</v>
      </c>
      <c r="E591" s="72">
        <f t="shared" si="9"/>
        <v>49</v>
      </c>
      <c r="F591" s="72">
        <v>0</v>
      </c>
      <c r="G591" s="60">
        <v>49</v>
      </c>
    </row>
    <row r="592" spans="1:7" ht="20.100000000000001" customHeight="1">
      <c r="A592" s="59" t="s">
        <v>488</v>
      </c>
      <c r="B592" s="71" t="s">
        <v>502</v>
      </c>
      <c r="C592" s="77" t="s">
        <v>178</v>
      </c>
      <c r="D592" s="59" t="s">
        <v>323</v>
      </c>
      <c r="E592" s="72">
        <f t="shared" si="9"/>
        <v>0.66</v>
      </c>
      <c r="F592" s="72">
        <v>0</v>
      </c>
      <c r="G592" s="60">
        <v>0.66</v>
      </c>
    </row>
    <row r="593" spans="1:7" ht="20.100000000000001" customHeight="1">
      <c r="A593" s="59" t="s">
        <v>488</v>
      </c>
      <c r="B593" s="71" t="s">
        <v>113</v>
      </c>
      <c r="C593" s="77" t="s">
        <v>178</v>
      </c>
      <c r="D593" s="59" t="s">
        <v>503</v>
      </c>
      <c r="E593" s="72">
        <f t="shared" si="9"/>
        <v>1</v>
      </c>
      <c r="F593" s="72">
        <v>0</v>
      </c>
      <c r="G593" s="60">
        <v>1</v>
      </c>
    </row>
    <row r="594" spans="1:7" ht="20.100000000000001" customHeight="1">
      <c r="A594" s="59" t="s">
        <v>488</v>
      </c>
      <c r="B594" s="71" t="s">
        <v>504</v>
      </c>
      <c r="C594" s="77" t="s">
        <v>178</v>
      </c>
      <c r="D594" s="59" t="s">
        <v>505</v>
      </c>
      <c r="E594" s="72">
        <f t="shared" si="9"/>
        <v>27.37</v>
      </c>
      <c r="F594" s="72">
        <v>0</v>
      </c>
      <c r="G594" s="60">
        <v>27.37</v>
      </c>
    </row>
    <row r="595" spans="1:7" ht="20.100000000000001" customHeight="1">
      <c r="A595" s="59" t="s">
        <v>488</v>
      </c>
      <c r="B595" s="71" t="s">
        <v>506</v>
      </c>
      <c r="C595" s="77" t="s">
        <v>178</v>
      </c>
      <c r="D595" s="59" t="s">
        <v>507</v>
      </c>
      <c r="E595" s="72">
        <f t="shared" si="9"/>
        <v>3.63</v>
      </c>
      <c r="F595" s="72">
        <v>0</v>
      </c>
      <c r="G595" s="60">
        <v>3.63</v>
      </c>
    </row>
    <row r="596" spans="1:7" ht="20.100000000000001" customHeight="1">
      <c r="A596" s="59" t="s">
        <v>488</v>
      </c>
      <c r="B596" s="71" t="s">
        <v>508</v>
      </c>
      <c r="C596" s="77" t="s">
        <v>178</v>
      </c>
      <c r="D596" s="59" t="s">
        <v>326</v>
      </c>
      <c r="E596" s="72">
        <f t="shared" si="9"/>
        <v>16</v>
      </c>
      <c r="F596" s="72">
        <v>0</v>
      </c>
      <c r="G596" s="60">
        <v>16</v>
      </c>
    </row>
    <row r="597" spans="1:7" ht="20.100000000000001" customHeight="1">
      <c r="A597" s="59" t="s">
        <v>488</v>
      </c>
      <c r="B597" s="71" t="s">
        <v>82</v>
      </c>
      <c r="C597" s="77" t="s">
        <v>178</v>
      </c>
      <c r="D597" s="59" t="s">
        <v>328</v>
      </c>
      <c r="E597" s="72">
        <f t="shared" si="9"/>
        <v>7.92</v>
      </c>
      <c r="F597" s="72">
        <v>0</v>
      </c>
      <c r="G597" s="60">
        <v>7.92</v>
      </c>
    </row>
    <row r="598" spans="1:7" ht="20.100000000000001" customHeight="1">
      <c r="A598" s="59" t="s">
        <v>36</v>
      </c>
      <c r="B598" s="71" t="s">
        <v>36</v>
      </c>
      <c r="C598" s="77" t="s">
        <v>36</v>
      </c>
      <c r="D598" s="59" t="s">
        <v>333</v>
      </c>
      <c r="E598" s="72">
        <f t="shared" si="9"/>
        <v>0.04</v>
      </c>
      <c r="F598" s="72">
        <v>0.04</v>
      </c>
      <c r="G598" s="60">
        <v>0</v>
      </c>
    </row>
    <row r="599" spans="1:7" ht="20.100000000000001" customHeight="1">
      <c r="A599" s="59" t="s">
        <v>511</v>
      </c>
      <c r="B599" s="71" t="s">
        <v>104</v>
      </c>
      <c r="C599" s="77" t="s">
        <v>178</v>
      </c>
      <c r="D599" s="59" t="s">
        <v>514</v>
      </c>
      <c r="E599" s="72">
        <f t="shared" si="9"/>
        <v>0.04</v>
      </c>
      <c r="F599" s="72">
        <v>0.04</v>
      </c>
      <c r="G599" s="60">
        <v>0</v>
      </c>
    </row>
    <row r="600" spans="1:7" ht="20.100000000000001" customHeight="1">
      <c r="A600" s="59" t="s">
        <v>36</v>
      </c>
      <c r="B600" s="71" t="s">
        <v>36</v>
      </c>
      <c r="C600" s="77" t="s">
        <v>36</v>
      </c>
      <c r="D600" s="59" t="s">
        <v>522</v>
      </c>
      <c r="E600" s="72">
        <f t="shared" si="9"/>
        <v>3</v>
      </c>
      <c r="F600" s="72">
        <v>0</v>
      </c>
      <c r="G600" s="60">
        <v>3</v>
      </c>
    </row>
    <row r="601" spans="1:7" ht="20.100000000000001" customHeight="1">
      <c r="A601" s="59" t="s">
        <v>523</v>
      </c>
      <c r="B601" s="71" t="s">
        <v>324</v>
      </c>
      <c r="C601" s="77" t="s">
        <v>178</v>
      </c>
      <c r="D601" s="59" t="s">
        <v>526</v>
      </c>
      <c r="E601" s="72">
        <f t="shared" si="9"/>
        <v>3</v>
      </c>
      <c r="F601" s="72">
        <v>0</v>
      </c>
      <c r="G601" s="60">
        <v>3</v>
      </c>
    </row>
    <row r="602" spans="1:7" ht="20.100000000000001" customHeight="1">
      <c r="A602" s="59" t="s">
        <v>36</v>
      </c>
      <c r="B602" s="71" t="s">
        <v>36</v>
      </c>
      <c r="C602" s="77" t="s">
        <v>36</v>
      </c>
      <c r="D602" s="59" t="s">
        <v>179</v>
      </c>
      <c r="E602" s="72">
        <f t="shared" si="9"/>
        <v>294.8</v>
      </c>
      <c r="F602" s="72">
        <v>221.24</v>
      </c>
      <c r="G602" s="60">
        <v>73.56</v>
      </c>
    </row>
    <row r="603" spans="1:7" ht="20.100000000000001" customHeight="1">
      <c r="A603" s="59" t="s">
        <v>36</v>
      </c>
      <c r="B603" s="71" t="s">
        <v>36</v>
      </c>
      <c r="C603" s="77" t="s">
        <v>36</v>
      </c>
      <c r="D603" s="59" t="s">
        <v>476</v>
      </c>
      <c r="E603" s="72">
        <f t="shared" si="9"/>
        <v>221.22</v>
      </c>
      <c r="F603" s="72">
        <v>221.22</v>
      </c>
      <c r="G603" s="60">
        <v>0</v>
      </c>
    </row>
    <row r="604" spans="1:7" ht="20.100000000000001" customHeight="1">
      <c r="A604" s="59" t="s">
        <v>477</v>
      </c>
      <c r="B604" s="71" t="s">
        <v>91</v>
      </c>
      <c r="C604" s="77" t="s">
        <v>180</v>
      </c>
      <c r="D604" s="59" t="s">
        <v>478</v>
      </c>
      <c r="E604" s="72">
        <f t="shared" si="9"/>
        <v>78.69</v>
      </c>
      <c r="F604" s="72">
        <v>78.69</v>
      </c>
      <c r="G604" s="60">
        <v>0</v>
      </c>
    </row>
    <row r="605" spans="1:7" ht="20.100000000000001" customHeight="1">
      <c r="A605" s="59" t="s">
        <v>477</v>
      </c>
      <c r="B605" s="71" t="s">
        <v>101</v>
      </c>
      <c r="C605" s="77" t="s">
        <v>180</v>
      </c>
      <c r="D605" s="59" t="s">
        <v>479</v>
      </c>
      <c r="E605" s="72">
        <f t="shared" si="9"/>
        <v>10.08</v>
      </c>
      <c r="F605" s="72">
        <v>10.08</v>
      </c>
      <c r="G605" s="60">
        <v>0</v>
      </c>
    </row>
    <row r="606" spans="1:7" ht="20.100000000000001" customHeight="1">
      <c r="A606" s="59" t="s">
        <v>477</v>
      </c>
      <c r="B606" s="71" t="s">
        <v>324</v>
      </c>
      <c r="C606" s="77" t="s">
        <v>180</v>
      </c>
      <c r="D606" s="59" t="s">
        <v>518</v>
      </c>
      <c r="E606" s="72">
        <f t="shared" si="9"/>
        <v>64.89</v>
      </c>
      <c r="F606" s="72">
        <v>64.89</v>
      </c>
      <c r="G606" s="60">
        <v>0</v>
      </c>
    </row>
    <row r="607" spans="1:7" ht="20.100000000000001" customHeight="1">
      <c r="A607" s="59" t="s">
        <v>477</v>
      </c>
      <c r="B607" s="71" t="s">
        <v>86</v>
      </c>
      <c r="C607" s="77" t="s">
        <v>180</v>
      </c>
      <c r="D607" s="59" t="s">
        <v>481</v>
      </c>
      <c r="E607" s="72">
        <f t="shared" si="9"/>
        <v>23.5</v>
      </c>
      <c r="F607" s="72">
        <v>23.5</v>
      </c>
      <c r="G607" s="60">
        <v>0</v>
      </c>
    </row>
    <row r="608" spans="1:7" ht="20.100000000000001" customHeight="1">
      <c r="A608" s="59" t="s">
        <v>477</v>
      </c>
      <c r="B608" s="71" t="s">
        <v>104</v>
      </c>
      <c r="C608" s="77" t="s">
        <v>180</v>
      </c>
      <c r="D608" s="59" t="s">
        <v>519</v>
      </c>
      <c r="E608" s="72">
        <f t="shared" si="9"/>
        <v>11.8</v>
      </c>
      <c r="F608" s="72">
        <v>11.8</v>
      </c>
      <c r="G608" s="60">
        <v>0</v>
      </c>
    </row>
    <row r="609" spans="1:7" ht="20.100000000000001" customHeight="1">
      <c r="A609" s="59" t="s">
        <v>477</v>
      </c>
      <c r="B609" s="71" t="s">
        <v>127</v>
      </c>
      <c r="C609" s="77" t="s">
        <v>180</v>
      </c>
      <c r="D609" s="59" t="s">
        <v>482</v>
      </c>
      <c r="E609" s="72">
        <f t="shared" si="9"/>
        <v>13.2</v>
      </c>
      <c r="F609" s="72">
        <v>13.2</v>
      </c>
      <c r="G609" s="60">
        <v>0</v>
      </c>
    </row>
    <row r="610" spans="1:7" ht="20.100000000000001" customHeight="1">
      <c r="A610" s="59" t="s">
        <v>477</v>
      </c>
      <c r="B610" s="71" t="s">
        <v>484</v>
      </c>
      <c r="C610" s="77" t="s">
        <v>180</v>
      </c>
      <c r="D610" s="59" t="s">
        <v>485</v>
      </c>
      <c r="E610" s="72">
        <f t="shared" si="9"/>
        <v>1.46</v>
      </c>
      <c r="F610" s="72">
        <v>1.46</v>
      </c>
      <c r="G610" s="60">
        <v>0</v>
      </c>
    </row>
    <row r="611" spans="1:7" ht="20.100000000000001" customHeight="1">
      <c r="A611" s="59" t="s">
        <v>477</v>
      </c>
      <c r="B611" s="71" t="s">
        <v>486</v>
      </c>
      <c r="C611" s="77" t="s">
        <v>180</v>
      </c>
      <c r="D611" s="59" t="s">
        <v>315</v>
      </c>
      <c r="E611" s="72">
        <f t="shared" si="9"/>
        <v>17.600000000000001</v>
      </c>
      <c r="F611" s="72">
        <v>17.600000000000001</v>
      </c>
      <c r="G611" s="60">
        <v>0</v>
      </c>
    </row>
    <row r="612" spans="1:7" ht="20.100000000000001" customHeight="1">
      <c r="A612" s="59" t="s">
        <v>36</v>
      </c>
      <c r="B612" s="71" t="s">
        <v>36</v>
      </c>
      <c r="C612" s="77" t="s">
        <v>36</v>
      </c>
      <c r="D612" s="59" t="s">
        <v>487</v>
      </c>
      <c r="E612" s="72">
        <f t="shared" si="9"/>
        <v>73.56</v>
      </c>
      <c r="F612" s="72">
        <v>0</v>
      </c>
      <c r="G612" s="60">
        <v>73.56</v>
      </c>
    </row>
    <row r="613" spans="1:7" ht="20.100000000000001" customHeight="1">
      <c r="A613" s="59" t="s">
        <v>488</v>
      </c>
      <c r="B613" s="71" t="s">
        <v>91</v>
      </c>
      <c r="C613" s="77" t="s">
        <v>180</v>
      </c>
      <c r="D613" s="59" t="s">
        <v>489</v>
      </c>
      <c r="E613" s="72">
        <f t="shared" si="9"/>
        <v>1.5</v>
      </c>
      <c r="F613" s="72">
        <v>0</v>
      </c>
      <c r="G613" s="60">
        <v>1.5</v>
      </c>
    </row>
    <row r="614" spans="1:7" ht="20.100000000000001" customHeight="1">
      <c r="A614" s="59" t="s">
        <v>488</v>
      </c>
      <c r="B614" s="71" t="s">
        <v>104</v>
      </c>
      <c r="C614" s="77" t="s">
        <v>180</v>
      </c>
      <c r="D614" s="59" t="s">
        <v>495</v>
      </c>
      <c r="E614" s="72">
        <f t="shared" si="9"/>
        <v>9.74</v>
      </c>
      <c r="F614" s="72">
        <v>0</v>
      </c>
      <c r="G614" s="60">
        <v>9.74</v>
      </c>
    </row>
    <row r="615" spans="1:7" ht="20.100000000000001" customHeight="1">
      <c r="A615" s="59" t="s">
        <v>488</v>
      </c>
      <c r="B615" s="71" t="s">
        <v>96</v>
      </c>
      <c r="C615" s="77" t="s">
        <v>180</v>
      </c>
      <c r="D615" s="59" t="s">
        <v>496</v>
      </c>
      <c r="E615" s="72">
        <f t="shared" si="9"/>
        <v>23</v>
      </c>
      <c r="F615" s="72">
        <v>0</v>
      </c>
      <c r="G615" s="60">
        <v>23</v>
      </c>
    </row>
    <row r="616" spans="1:7" ht="20.100000000000001" customHeight="1">
      <c r="A616" s="59" t="s">
        <v>488</v>
      </c>
      <c r="B616" s="71" t="s">
        <v>486</v>
      </c>
      <c r="C616" s="77" t="s">
        <v>180</v>
      </c>
      <c r="D616" s="59" t="s">
        <v>498</v>
      </c>
      <c r="E616" s="72">
        <f t="shared" si="9"/>
        <v>20</v>
      </c>
      <c r="F616" s="72">
        <v>0</v>
      </c>
      <c r="G616" s="60">
        <v>20</v>
      </c>
    </row>
    <row r="617" spans="1:7" ht="20.100000000000001" customHeight="1">
      <c r="A617" s="59" t="s">
        <v>488</v>
      </c>
      <c r="B617" s="71" t="s">
        <v>501</v>
      </c>
      <c r="C617" s="77" t="s">
        <v>180</v>
      </c>
      <c r="D617" s="59" t="s">
        <v>321</v>
      </c>
      <c r="E617" s="72">
        <f t="shared" si="9"/>
        <v>8</v>
      </c>
      <c r="F617" s="72">
        <v>0</v>
      </c>
      <c r="G617" s="60">
        <v>8</v>
      </c>
    </row>
    <row r="618" spans="1:7" ht="20.100000000000001" customHeight="1">
      <c r="A618" s="59" t="s">
        <v>488</v>
      </c>
      <c r="B618" s="71" t="s">
        <v>504</v>
      </c>
      <c r="C618" s="77" t="s">
        <v>180</v>
      </c>
      <c r="D618" s="59" t="s">
        <v>505</v>
      </c>
      <c r="E618" s="72">
        <f t="shared" si="9"/>
        <v>2.95</v>
      </c>
      <c r="F618" s="72">
        <v>0</v>
      </c>
      <c r="G618" s="60">
        <v>2.95</v>
      </c>
    </row>
    <row r="619" spans="1:7" ht="20.100000000000001" customHeight="1">
      <c r="A619" s="59" t="s">
        <v>488</v>
      </c>
      <c r="B619" s="71" t="s">
        <v>506</v>
      </c>
      <c r="C619" s="77" t="s">
        <v>180</v>
      </c>
      <c r="D619" s="59" t="s">
        <v>507</v>
      </c>
      <c r="E619" s="72">
        <f t="shared" si="9"/>
        <v>2.37</v>
      </c>
      <c r="F619" s="72">
        <v>0</v>
      </c>
      <c r="G619" s="60">
        <v>2.37</v>
      </c>
    </row>
    <row r="620" spans="1:7" ht="20.100000000000001" customHeight="1">
      <c r="A620" s="59" t="s">
        <v>488</v>
      </c>
      <c r="B620" s="71" t="s">
        <v>508</v>
      </c>
      <c r="C620" s="77" t="s">
        <v>180</v>
      </c>
      <c r="D620" s="59" t="s">
        <v>326</v>
      </c>
      <c r="E620" s="72">
        <f t="shared" si="9"/>
        <v>5</v>
      </c>
      <c r="F620" s="72">
        <v>0</v>
      </c>
      <c r="G620" s="60">
        <v>5</v>
      </c>
    </row>
    <row r="621" spans="1:7" ht="20.100000000000001" customHeight="1">
      <c r="A621" s="59" t="s">
        <v>488</v>
      </c>
      <c r="B621" s="71" t="s">
        <v>82</v>
      </c>
      <c r="C621" s="77" t="s">
        <v>180</v>
      </c>
      <c r="D621" s="59" t="s">
        <v>328</v>
      </c>
      <c r="E621" s="72">
        <f t="shared" si="9"/>
        <v>1</v>
      </c>
      <c r="F621" s="72">
        <v>0</v>
      </c>
      <c r="G621" s="60">
        <v>1</v>
      </c>
    </row>
    <row r="622" spans="1:7" ht="20.100000000000001" customHeight="1">
      <c r="A622" s="59" t="s">
        <v>36</v>
      </c>
      <c r="B622" s="71" t="s">
        <v>36</v>
      </c>
      <c r="C622" s="77" t="s">
        <v>36</v>
      </c>
      <c r="D622" s="59" t="s">
        <v>333</v>
      </c>
      <c r="E622" s="72">
        <f t="shared" si="9"/>
        <v>0.02</v>
      </c>
      <c r="F622" s="72">
        <v>0.02</v>
      </c>
      <c r="G622" s="60">
        <v>0</v>
      </c>
    </row>
    <row r="623" spans="1:7" ht="20.100000000000001" customHeight="1">
      <c r="A623" s="59" t="s">
        <v>511</v>
      </c>
      <c r="B623" s="71" t="s">
        <v>104</v>
      </c>
      <c r="C623" s="77" t="s">
        <v>180</v>
      </c>
      <c r="D623" s="59" t="s">
        <v>514</v>
      </c>
      <c r="E623" s="72">
        <f t="shared" si="9"/>
        <v>0.02</v>
      </c>
      <c r="F623" s="72">
        <v>0.02</v>
      </c>
      <c r="G623" s="60">
        <v>0</v>
      </c>
    </row>
    <row r="624" spans="1:7" ht="20.100000000000001" customHeight="1">
      <c r="A624" s="59" t="s">
        <v>36</v>
      </c>
      <c r="B624" s="71" t="s">
        <v>36</v>
      </c>
      <c r="C624" s="77" t="s">
        <v>36</v>
      </c>
      <c r="D624" s="59" t="s">
        <v>181</v>
      </c>
      <c r="E624" s="72">
        <f t="shared" si="9"/>
        <v>398.52</v>
      </c>
      <c r="F624" s="72">
        <v>349.26</v>
      </c>
      <c r="G624" s="60">
        <v>49.26</v>
      </c>
    </row>
    <row r="625" spans="1:7" ht="20.100000000000001" customHeight="1">
      <c r="A625" s="59" t="s">
        <v>36</v>
      </c>
      <c r="B625" s="71" t="s">
        <v>36</v>
      </c>
      <c r="C625" s="77" t="s">
        <v>36</v>
      </c>
      <c r="D625" s="59" t="s">
        <v>476</v>
      </c>
      <c r="E625" s="72">
        <f t="shared" si="9"/>
        <v>313.56</v>
      </c>
      <c r="F625" s="72">
        <v>313.56</v>
      </c>
      <c r="G625" s="60">
        <v>0</v>
      </c>
    </row>
    <row r="626" spans="1:7" ht="20.100000000000001" customHeight="1">
      <c r="A626" s="59" t="s">
        <v>477</v>
      </c>
      <c r="B626" s="71" t="s">
        <v>91</v>
      </c>
      <c r="C626" s="77" t="s">
        <v>182</v>
      </c>
      <c r="D626" s="59" t="s">
        <v>478</v>
      </c>
      <c r="E626" s="72">
        <f t="shared" si="9"/>
        <v>101.4</v>
      </c>
      <c r="F626" s="72">
        <v>101.4</v>
      </c>
      <c r="G626" s="60">
        <v>0</v>
      </c>
    </row>
    <row r="627" spans="1:7" ht="20.100000000000001" customHeight="1">
      <c r="A627" s="59" t="s">
        <v>477</v>
      </c>
      <c r="B627" s="71" t="s">
        <v>101</v>
      </c>
      <c r="C627" s="77" t="s">
        <v>182</v>
      </c>
      <c r="D627" s="59" t="s">
        <v>479</v>
      </c>
      <c r="E627" s="72">
        <f t="shared" si="9"/>
        <v>32.92</v>
      </c>
      <c r="F627" s="72">
        <v>32.92</v>
      </c>
      <c r="G627" s="60">
        <v>0</v>
      </c>
    </row>
    <row r="628" spans="1:7" ht="20.100000000000001" customHeight="1">
      <c r="A628" s="59" t="s">
        <v>477</v>
      </c>
      <c r="B628" s="71" t="s">
        <v>324</v>
      </c>
      <c r="C628" s="77" t="s">
        <v>182</v>
      </c>
      <c r="D628" s="59" t="s">
        <v>518</v>
      </c>
      <c r="E628" s="72">
        <f t="shared" si="9"/>
        <v>76</v>
      </c>
      <c r="F628" s="72">
        <v>76</v>
      </c>
      <c r="G628" s="60">
        <v>0</v>
      </c>
    </row>
    <row r="629" spans="1:7" ht="20.100000000000001" customHeight="1">
      <c r="A629" s="59" t="s">
        <v>477</v>
      </c>
      <c r="B629" s="71" t="s">
        <v>86</v>
      </c>
      <c r="C629" s="77" t="s">
        <v>182</v>
      </c>
      <c r="D629" s="59" t="s">
        <v>481</v>
      </c>
      <c r="E629" s="72">
        <f t="shared" si="9"/>
        <v>2.08</v>
      </c>
      <c r="F629" s="72">
        <v>2.08</v>
      </c>
      <c r="G629" s="60">
        <v>0</v>
      </c>
    </row>
    <row r="630" spans="1:7" ht="20.100000000000001" customHeight="1">
      <c r="A630" s="59" t="s">
        <v>477</v>
      </c>
      <c r="B630" s="71" t="s">
        <v>104</v>
      </c>
      <c r="C630" s="77" t="s">
        <v>182</v>
      </c>
      <c r="D630" s="59" t="s">
        <v>519</v>
      </c>
      <c r="E630" s="72">
        <f t="shared" si="9"/>
        <v>14.5</v>
      </c>
      <c r="F630" s="72">
        <v>14.5</v>
      </c>
      <c r="G630" s="60">
        <v>0</v>
      </c>
    </row>
    <row r="631" spans="1:7" ht="20.100000000000001" customHeight="1">
      <c r="A631" s="59" t="s">
        <v>477</v>
      </c>
      <c r="B631" s="71" t="s">
        <v>127</v>
      </c>
      <c r="C631" s="77" t="s">
        <v>182</v>
      </c>
      <c r="D631" s="59" t="s">
        <v>482</v>
      </c>
      <c r="E631" s="72">
        <f t="shared" si="9"/>
        <v>14.5</v>
      </c>
      <c r="F631" s="72">
        <v>14.5</v>
      </c>
      <c r="G631" s="60">
        <v>0</v>
      </c>
    </row>
    <row r="632" spans="1:7" ht="20.100000000000001" customHeight="1">
      <c r="A632" s="59" t="s">
        <v>477</v>
      </c>
      <c r="B632" s="71" t="s">
        <v>484</v>
      </c>
      <c r="C632" s="77" t="s">
        <v>182</v>
      </c>
      <c r="D632" s="59" t="s">
        <v>485</v>
      </c>
      <c r="E632" s="72">
        <f t="shared" si="9"/>
        <v>2.06</v>
      </c>
      <c r="F632" s="72">
        <v>2.06</v>
      </c>
      <c r="G632" s="60">
        <v>0</v>
      </c>
    </row>
    <row r="633" spans="1:7" ht="20.100000000000001" customHeight="1">
      <c r="A633" s="59" t="s">
        <v>477</v>
      </c>
      <c r="B633" s="71" t="s">
        <v>486</v>
      </c>
      <c r="C633" s="77" t="s">
        <v>182</v>
      </c>
      <c r="D633" s="59" t="s">
        <v>315</v>
      </c>
      <c r="E633" s="72">
        <f t="shared" si="9"/>
        <v>40.1</v>
      </c>
      <c r="F633" s="72">
        <v>40.1</v>
      </c>
      <c r="G633" s="60">
        <v>0</v>
      </c>
    </row>
    <row r="634" spans="1:7" ht="20.100000000000001" customHeight="1">
      <c r="A634" s="59" t="s">
        <v>477</v>
      </c>
      <c r="B634" s="71" t="s">
        <v>82</v>
      </c>
      <c r="C634" s="77" t="s">
        <v>182</v>
      </c>
      <c r="D634" s="59" t="s">
        <v>316</v>
      </c>
      <c r="E634" s="72">
        <f t="shared" si="9"/>
        <v>30</v>
      </c>
      <c r="F634" s="72">
        <v>30</v>
      </c>
      <c r="G634" s="60">
        <v>0</v>
      </c>
    </row>
    <row r="635" spans="1:7" ht="20.100000000000001" customHeight="1">
      <c r="A635" s="59" t="s">
        <v>36</v>
      </c>
      <c r="B635" s="71" t="s">
        <v>36</v>
      </c>
      <c r="C635" s="77" t="s">
        <v>36</v>
      </c>
      <c r="D635" s="59" t="s">
        <v>487</v>
      </c>
      <c r="E635" s="72">
        <f t="shared" si="9"/>
        <v>49.26</v>
      </c>
      <c r="F635" s="72">
        <v>0</v>
      </c>
      <c r="G635" s="60">
        <v>49.26</v>
      </c>
    </row>
    <row r="636" spans="1:7" ht="20.100000000000001" customHeight="1">
      <c r="A636" s="59" t="s">
        <v>488</v>
      </c>
      <c r="B636" s="71" t="s">
        <v>91</v>
      </c>
      <c r="C636" s="77" t="s">
        <v>182</v>
      </c>
      <c r="D636" s="59" t="s">
        <v>489</v>
      </c>
      <c r="E636" s="72">
        <f t="shared" si="9"/>
        <v>5.2</v>
      </c>
      <c r="F636" s="72">
        <v>0</v>
      </c>
      <c r="G636" s="60">
        <v>5.2</v>
      </c>
    </row>
    <row r="637" spans="1:7" ht="20.100000000000001" customHeight="1">
      <c r="A637" s="59" t="s">
        <v>488</v>
      </c>
      <c r="B637" s="71" t="s">
        <v>152</v>
      </c>
      <c r="C637" s="77" t="s">
        <v>182</v>
      </c>
      <c r="D637" s="59" t="s">
        <v>491</v>
      </c>
      <c r="E637" s="72">
        <f t="shared" si="9"/>
        <v>0.05</v>
      </c>
      <c r="F637" s="72">
        <v>0</v>
      </c>
      <c r="G637" s="60">
        <v>0.05</v>
      </c>
    </row>
    <row r="638" spans="1:7" ht="20.100000000000001" customHeight="1">
      <c r="A638" s="59" t="s">
        <v>488</v>
      </c>
      <c r="B638" s="71" t="s">
        <v>90</v>
      </c>
      <c r="C638" s="77" t="s">
        <v>182</v>
      </c>
      <c r="D638" s="59" t="s">
        <v>492</v>
      </c>
      <c r="E638" s="72">
        <f t="shared" si="9"/>
        <v>0.5</v>
      </c>
      <c r="F638" s="72">
        <v>0</v>
      </c>
      <c r="G638" s="60">
        <v>0.5</v>
      </c>
    </row>
    <row r="639" spans="1:7" ht="20.100000000000001" customHeight="1">
      <c r="A639" s="59" t="s">
        <v>488</v>
      </c>
      <c r="B639" s="71" t="s">
        <v>123</v>
      </c>
      <c r="C639" s="77" t="s">
        <v>182</v>
      </c>
      <c r="D639" s="59" t="s">
        <v>493</v>
      </c>
      <c r="E639" s="72">
        <f t="shared" si="9"/>
        <v>1.5</v>
      </c>
      <c r="F639" s="72">
        <v>0</v>
      </c>
      <c r="G639" s="60">
        <v>1.5</v>
      </c>
    </row>
    <row r="640" spans="1:7" ht="20.100000000000001" customHeight="1">
      <c r="A640" s="59" t="s">
        <v>488</v>
      </c>
      <c r="B640" s="71" t="s">
        <v>324</v>
      </c>
      <c r="C640" s="77" t="s">
        <v>182</v>
      </c>
      <c r="D640" s="59" t="s">
        <v>494</v>
      </c>
      <c r="E640" s="72">
        <f t="shared" si="9"/>
        <v>1</v>
      </c>
      <c r="F640" s="72">
        <v>0</v>
      </c>
      <c r="G640" s="60">
        <v>1</v>
      </c>
    </row>
    <row r="641" spans="1:7" ht="20.100000000000001" customHeight="1">
      <c r="A641" s="59" t="s">
        <v>488</v>
      </c>
      <c r="B641" s="71" t="s">
        <v>96</v>
      </c>
      <c r="C641" s="77" t="s">
        <v>182</v>
      </c>
      <c r="D641" s="59" t="s">
        <v>496</v>
      </c>
      <c r="E641" s="72">
        <f t="shared" si="9"/>
        <v>15</v>
      </c>
      <c r="F641" s="72">
        <v>0</v>
      </c>
      <c r="G641" s="60">
        <v>15</v>
      </c>
    </row>
    <row r="642" spans="1:7" ht="20.100000000000001" customHeight="1">
      <c r="A642" s="59" t="s">
        <v>488</v>
      </c>
      <c r="B642" s="71" t="s">
        <v>486</v>
      </c>
      <c r="C642" s="77" t="s">
        <v>182</v>
      </c>
      <c r="D642" s="59" t="s">
        <v>498</v>
      </c>
      <c r="E642" s="72">
        <f t="shared" si="9"/>
        <v>2.5</v>
      </c>
      <c r="F642" s="72">
        <v>0</v>
      </c>
      <c r="G642" s="60">
        <v>2.5</v>
      </c>
    </row>
    <row r="643" spans="1:7" ht="20.100000000000001" customHeight="1">
      <c r="A643" s="59" t="s">
        <v>488</v>
      </c>
      <c r="B643" s="71" t="s">
        <v>502</v>
      </c>
      <c r="C643" s="77" t="s">
        <v>182</v>
      </c>
      <c r="D643" s="59" t="s">
        <v>323</v>
      </c>
      <c r="E643" s="72">
        <f t="shared" si="9"/>
        <v>1</v>
      </c>
      <c r="F643" s="72">
        <v>0</v>
      </c>
      <c r="G643" s="60">
        <v>1</v>
      </c>
    </row>
    <row r="644" spans="1:7" ht="20.100000000000001" customHeight="1">
      <c r="A644" s="59" t="s">
        <v>488</v>
      </c>
      <c r="B644" s="71" t="s">
        <v>504</v>
      </c>
      <c r="C644" s="77" t="s">
        <v>182</v>
      </c>
      <c r="D644" s="59" t="s">
        <v>505</v>
      </c>
      <c r="E644" s="72">
        <f t="shared" si="9"/>
        <v>4</v>
      </c>
      <c r="F644" s="72">
        <v>0</v>
      </c>
      <c r="G644" s="60">
        <v>4</v>
      </c>
    </row>
    <row r="645" spans="1:7" ht="20.100000000000001" customHeight="1">
      <c r="A645" s="59" t="s">
        <v>488</v>
      </c>
      <c r="B645" s="71" t="s">
        <v>508</v>
      </c>
      <c r="C645" s="77" t="s">
        <v>182</v>
      </c>
      <c r="D645" s="59" t="s">
        <v>326</v>
      </c>
      <c r="E645" s="72">
        <f t="shared" si="9"/>
        <v>5.9</v>
      </c>
      <c r="F645" s="72">
        <v>0</v>
      </c>
      <c r="G645" s="60">
        <v>5.9</v>
      </c>
    </row>
    <row r="646" spans="1:7" ht="20.100000000000001" customHeight="1">
      <c r="A646" s="59" t="s">
        <v>488</v>
      </c>
      <c r="B646" s="71" t="s">
        <v>82</v>
      </c>
      <c r="C646" s="77" t="s">
        <v>182</v>
      </c>
      <c r="D646" s="59" t="s">
        <v>328</v>
      </c>
      <c r="E646" s="72">
        <f t="shared" si="9"/>
        <v>12.61</v>
      </c>
      <c r="F646" s="72">
        <v>0</v>
      </c>
      <c r="G646" s="60">
        <v>12.61</v>
      </c>
    </row>
    <row r="647" spans="1:7" ht="20.100000000000001" customHeight="1">
      <c r="A647" s="59" t="s">
        <v>36</v>
      </c>
      <c r="B647" s="71" t="s">
        <v>36</v>
      </c>
      <c r="C647" s="77" t="s">
        <v>36</v>
      </c>
      <c r="D647" s="59" t="s">
        <v>333</v>
      </c>
      <c r="E647" s="72">
        <f t="shared" ref="E647:E710" si="10">SUM(F647:G647)</f>
        <v>35.700000000000003</v>
      </c>
      <c r="F647" s="72">
        <v>35.700000000000003</v>
      </c>
      <c r="G647" s="60">
        <v>0</v>
      </c>
    </row>
    <row r="648" spans="1:7" ht="20.100000000000001" customHeight="1">
      <c r="A648" s="59" t="s">
        <v>511</v>
      </c>
      <c r="B648" s="71" t="s">
        <v>91</v>
      </c>
      <c r="C648" s="77" t="s">
        <v>182</v>
      </c>
      <c r="D648" s="59" t="s">
        <v>512</v>
      </c>
      <c r="E648" s="72">
        <f t="shared" si="10"/>
        <v>29.45</v>
      </c>
      <c r="F648" s="72">
        <v>29.45</v>
      </c>
      <c r="G648" s="60">
        <v>0</v>
      </c>
    </row>
    <row r="649" spans="1:7" ht="20.100000000000001" customHeight="1">
      <c r="A649" s="59" t="s">
        <v>511</v>
      </c>
      <c r="B649" s="71" t="s">
        <v>104</v>
      </c>
      <c r="C649" s="77" t="s">
        <v>182</v>
      </c>
      <c r="D649" s="59" t="s">
        <v>514</v>
      </c>
      <c r="E649" s="72">
        <f t="shared" si="10"/>
        <v>0.05</v>
      </c>
      <c r="F649" s="72">
        <v>0.05</v>
      </c>
      <c r="G649" s="60">
        <v>0</v>
      </c>
    </row>
    <row r="650" spans="1:7" ht="20.100000000000001" customHeight="1">
      <c r="A650" s="59" t="s">
        <v>511</v>
      </c>
      <c r="B650" s="71" t="s">
        <v>82</v>
      </c>
      <c r="C650" s="77" t="s">
        <v>182</v>
      </c>
      <c r="D650" s="59" t="s">
        <v>515</v>
      </c>
      <c r="E650" s="72">
        <f t="shared" si="10"/>
        <v>6.2</v>
      </c>
      <c r="F650" s="72">
        <v>6.2</v>
      </c>
      <c r="G650" s="60">
        <v>0</v>
      </c>
    </row>
    <row r="651" spans="1:7" ht="20.100000000000001" customHeight="1">
      <c r="A651" s="59" t="s">
        <v>36</v>
      </c>
      <c r="B651" s="71" t="s">
        <v>36</v>
      </c>
      <c r="C651" s="77" t="s">
        <v>36</v>
      </c>
      <c r="D651" s="59" t="s">
        <v>183</v>
      </c>
      <c r="E651" s="72">
        <f t="shared" si="10"/>
        <v>765.26</v>
      </c>
      <c r="F651" s="72">
        <v>581.14</v>
      </c>
      <c r="G651" s="60">
        <v>184.12</v>
      </c>
    </row>
    <row r="652" spans="1:7" ht="20.100000000000001" customHeight="1">
      <c r="A652" s="59" t="s">
        <v>36</v>
      </c>
      <c r="B652" s="71" t="s">
        <v>36</v>
      </c>
      <c r="C652" s="77" t="s">
        <v>36</v>
      </c>
      <c r="D652" s="59" t="s">
        <v>476</v>
      </c>
      <c r="E652" s="72">
        <f t="shared" si="10"/>
        <v>560.99</v>
      </c>
      <c r="F652" s="72">
        <v>560.99</v>
      </c>
      <c r="G652" s="60">
        <v>0</v>
      </c>
    </row>
    <row r="653" spans="1:7" ht="20.100000000000001" customHeight="1">
      <c r="A653" s="59" t="s">
        <v>477</v>
      </c>
      <c r="B653" s="71" t="s">
        <v>91</v>
      </c>
      <c r="C653" s="77" t="s">
        <v>184</v>
      </c>
      <c r="D653" s="59" t="s">
        <v>478</v>
      </c>
      <c r="E653" s="72">
        <f t="shared" si="10"/>
        <v>187</v>
      </c>
      <c r="F653" s="72">
        <v>187</v>
      </c>
      <c r="G653" s="60">
        <v>0</v>
      </c>
    </row>
    <row r="654" spans="1:7" ht="20.100000000000001" customHeight="1">
      <c r="A654" s="59" t="s">
        <v>477</v>
      </c>
      <c r="B654" s="71" t="s">
        <v>101</v>
      </c>
      <c r="C654" s="77" t="s">
        <v>184</v>
      </c>
      <c r="D654" s="59" t="s">
        <v>479</v>
      </c>
      <c r="E654" s="72">
        <f t="shared" si="10"/>
        <v>7.17</v>
      </c>
      <c r="F654" s="72">
        <v>7.17</v>
      </c>
      <c r="G654" s="60">
        <v>0</v>
      </c>
    </row>
    <row r="655" spans="1:7" ht="20.100000000000001" customHeight="1">
      <c r="A655" s="59" t="s">
        <v>477</v>
      </c>
      <c r="B655" s="71" t="s">
        <v>324</v>
      </c>
      <c r="C655" s="77" t="s">
        <v>184</v>
      </c>
      <c r="D655" s="59" t="s">
        <v>518</v>
      </c>
      <c r="E655" s="72">
        <f t="shared" si="10"/>
        <v>178.18</v>
      </c>
      <c r="F655" s="72">
        <v>178.18</v>
      </c>
      <c r="G655" s="60">
        <v>0</v>
      </c>
    </row>
    <row r="656" spans="1:7" ht="20.100000000000001" customHeight="1">
      <c r="A656" s="59" t="s">
        <v>477</v>
      </c>
      <c r="B656" s="71" t="s">
        <v>86</v>
      </c>
      <c r="C656" s="77" t="s">
        <v>184</v>
      </c>
      <c r="D656" s="59" t="s">
        <v>481</v>
      </c>
      <c r="E656" s="72">
        <f t="shared" si="10"/>
        <v>59</v>
      </c>
      <c r="F656" s="72">
        <v>59</v>
      </c>
      <c r="G656" s="60">
        <v>0</v>
      </c>
    </row>
    <row r="657" spans="1:7" ht="20.100000000000001" customHeight="1">
      <c r="A657" s="59" t="s">
        <v>477</v>
      </c>
      <c r="B657" s="71" t="s">
        <v>104</v>
      </c>
      <c r="C657" s="77" t="s">
        <v>184</v>
      </c>
      <c r="D657" s="59" t="s">
        <v>519</v>
      </c>
      <c r="E657" s="72">
        <f t="shared" si="10"/>
        <v>29.5</v>
      </c>
      <c r="F657" s="72">
        <v>29.5</v>
      </c>
      <c r="G657" s="60">
        <v>0</v>
      </c>
    </row>
    <row r="658" spans="1:7" ht="20.100000000000001" customHeight="1">
      <c r="A658" s="59" t="s">
        <v>477</v>
      </c>
      <c r="B658" s="71" t="s">
        <v>127</v>
      </c>
      <c r="C658" s="77" t="s">
        <v>184</v>
      </c>
      <c r="D658" s="59" t="s">
        <v>482</v>
      </c>
      <c r="E658" s="72">
        <f t="shared" si="10"/>
        <v>40</v>
      </c>
      <c r="F658" s="72">
        <v>40</v>
      </c>
      <c r="G658" s="60">
        <v>0</v>
      </c>
    </row>
    <row r="659" spans="1:7" ht="20.100000000000001" customHeight="1">
      <c r="A659" s="59" t="s">
        <v>477</v>
      </c>
      <c r="B659" s="71" t="s">
        <v>484</v>
      </c>
      <c r="C659" s="77" t="s">
        <v>184</v>
      </c>
      <c r="D659" s="59" t="s">
        <v>485</v>
      </c>
      <c r="E659" s="72">
        <f t="shared" si="10"/>
        <v>3.14</v>
      </c>
      <c r="F659" s="72">
        <v>3.14</v>
      </c>
      <c r="G659" s="60">
        <v>0</v>
      </c>
    </row>
    <row r="660" spans="1:7" ht="20.100000000000001" customHeight="1">
      <c r="A660" s="59" t="s">
        <v>477</v>
      </c>
      <c r="B660" s="71" t="s">
        <v>486</v>
      </c>
      <c r="C660" s="77" t="s">
        <v>184</v>
      </c>
      <c r="D660" s="59" t="s">
        <v>315</v>
      </c>
      <c r="E660" s="72">
        <f t="shared" si="10"/>
        <v>52</v>
      </c>
      <c r="F660" s="72">
        <v>52</v>
      </c>
      <c r="G660" s="60">
        <v>0</v>
      </c>
    </row>
    <row r="661" spans="1:7" ht="20.100000000000001" customHeight="1">
      <c r="A661" s="59" t="s">
        <v>477</v>
      </c>
      <c r="B661" s="71" t="s">
        <v>82</v>
      </c>
      <c r="C661" s="77" t="s">
        <v>184</v>
      </c>
      <c r="D661" s="59" t="s">
        <v>316</v>
      </c>
      <c r="E661" s="72">
        <f t="shared" si="10"/>
        <v>5</v>
      </c>
      <c r="F661" s="72">
        <v>5</v>
      </c>
      <c r="G661" s="60">
        <v>0</v>
      </c>
    </row>
    <row r="662" spans="1:7" ht="20.100000000000001" customHeight="1">
      <c r="A662" s="59" t="s">
        <v>36</v>
      </c>
      <c r="B662" s="71" t="s">
        <v>36</v>
      </c>
      <c r="C662" s="77" t="s">
        <v>36</v>
      </c>
      <c r="D662" s="59" t="s">
        <v>487</v>
      </c>
      <c r="E662" s="72">
        <f t="shared" si="10"/>
        <v>184.12</v>
      </c>
      <c r="F662" s="72">
        <v>0</v>
      </c>
      <c r="G662" s="60">
        <v>184.12</v>
      </c>
    </row>
    <row r="663" spans="1:7" ht="20.100000000000001" customHeight="1">
      <c r="A663" s="59" t="s">
        <v>488</v>
      </c>
      <c r="B663" s="71" t="s">
        <v>104</v>
      </c>
      <c r="C663" s="77" t="s">
        <v>184</v>
      </c>
      <c r="D663" s="59" t="s">
        <v>495</v>
      </c>
      <c r="E663" s="72">
        <f t="shared" si="10"/>
        <v>20</v>
      </c>
      <c r="F663" s="72">
        <v>0</v>
      </c>
      <c r="G663" s="60">
        <v>20</v>
      </c>
    </row>
    <row r="664" spans="1:7" ht="20.100000000000001" customHeight="1">
      <c r="A664" s="59" t="s">
        <v>488</v>
      </c>
      <c r="B664" s="71" t="s">
        <v>96</v>
      </c>
      <c r="C664" s="77" t="s">
        <v>184</v>
      </c>
      <c r="D664" s="59" t="s">
        <v>496</v>
      </c>
      <c r="E664" s="72">
        <f t="shared" si="10"/>
        <v>66.72</v>
      </c>
      <c r="F664" s="72">
        <v>0</v>
      </c>
      <c r="G664" s="60">
        <v>66.72</v>
      </c>
    </row>
    <row r="665" spans="1:7" ht="20.100000000000001" customHeight="1">
      <c r="A665" s="59" t="s">
        <v>488</v>
      </c>
      <c r="B665" s="71" t="s">
        <v>486</v>
      </c>
      <c r="C665" s="77" t="s">
        <v>184</v>
      </c>
      <c r="D665" s="59" t="s">
        <v>498</v>
      </c>
      <c r="E665" s="72">
        <f t="shared" si="10"/>
        <v>7</v>
      </c>
      <c r="F665" s="72">
        <v>0</v>
      </c>
      <c r="G665" s="60">
        <v>7</v>
      </c>
    </row>
    <row r="666" spans="1:7" ht="20.100000000000001" customHeight="1">
      <c r="A666" s="59" t="s">
        <v>488</v>
      </c>
      <c r="B666" s="71" t="s">
        <v>501</v>
      </c>
      <c r="C666" s="77" t="s">
        <v>184</v>
      </c>
      <c r="D666" s="59" t="s">
        <v>321</v>
      </c>
      <c r="E666" s="72">
        <f t="shared" si="10"/>
        <v>37</v>
      </c>
      <c r="F666" s="72">
        <v>0</v>
      </c>
      <c r="G666" s="60">
        <v>37</v>
      </c>
    </row>
    <row r="667" spans="1:7" ht="20.100000000000001" customHeight="1">
      <c r="A667" s="59" t="s">
        <v>488</v>
      </c>
      <c r="B667" s="71" t="s">
        <v>502</v>
      </c>
      <c r="C667" s="77" t="s">
        <v>184</v>
      </c>
      <c r="D667" s="59" t="s">
        <v>323</v>
      </c>
      <c r="E667" s="72">
        <f t="shared" si="10"/>
        <v>1.6</v>
      </c>
      <c r="F667" s="72">
        <v>0</v>
      </c>
      <c r="G667" s="60">
        <v>1.6</v>
      </c>
    </row>
    <row r="668" spans="1:7" ht="20.100000000000001" customHeight="1">
      <c r="A668" s="59" t="s">
        <v>488</v>
      </c>
      <c r="B668" s="71" t="s">
        <v>504</v>
      </c>
      <c r="C668" s="77" t="s">
        <v>184</v>
      </c>
      <c r="D668" s="59" t="s">
        <v>505</v>
      </c>
      <c r="E668" s="72">
        <f t="shared" si="10"/>
        <v>21.7</v>
      </c>
      <c r="F668" s="72">
        <v>0</v>
      </c>
      <c r="G668" s="60">
        <v>21.7</v>
      </c>
    </row>
    <row r="669" spans="1:7" ht="20.100000000000001" customHeight="1">
      <c r="A669" s="59" t="s">
        <v>488</v>
      </c>
      <c r="B669" s="71" t="s">
        <v>506</v>
      </c>
      <c r="C669" s="77" t="s">
        <v>184</v>
      </c>
      <c r="D669" s="59" t="s">
        <v>507</v>
      </c>
      <c r="E669" s="72">
        <f t="shared" si="10"/>
        <v>7.5</v>
      </c>
      <c r="F669" s="72">
        <v>0</v>
      </c>
      <c r="G669" s="60">
        <v>7.5</v>
      </c>
    </row>
    <row r="670" spans="1:7" ht="20.100000000000001" customHeight="1">
      <c r="A670" s="59" t="s">
        <v>488</v>
      </c>
      <c r="B670" s="71" t="s">
        <v>508</v>
      </c>
      <c r="C670" s="77" t="s">
        <v>184</v>
      </c>
      <c r="D670" s="59" t="s">
        <v>326</v>
      </c>
      <c r="E670" s="72">
        <f t="shared" si="10"/>
        <v>8.8000000000000007</v>
      </c>
      <c r="F670" s="72">
        <v>0</v>
      </c>
      <c r="G670" s="60">
        <v>8.8000000000000007</v>
      </c>
    </row>
    <row r="671" spans="1:7" ht="20.100000000000001" customHeight="1">
      <c r="A671" s="59" t="s">
        <v>488</v>
      </c>
      <c r="B671" s="71" t="s">
        <v>82</v>
      </c>
      <c r="C671" s="77" t="s">
        <v>184</v>
      </c>
      <c r="D671" s="59" t="s">
        <v>328</v>
      </c>
      <c r="E671" s="72">
        <f t="shared" si="10"/>
        <v>13.8</v>
      </c>
      <c r="F671" s="72">
        <v>0</v>
      </c>
      <c r="G671" s="60">
        <v>13.8</v>
      </c>
    </row>
    <row r="672" spans="1:7" ht="20.100000000000001" customHeight="1">
      <c r="A672" s="59" t="s">
        <v>36</v>
      </c>
      <c r="B672" s="71" t="s">
        <v>36</v>
      </c>
      <c r="C672" s="77" t="s">
        <v>36</v>
      </c>
      <c r="D672" s="59" t="s">
        <v>333</v>
      </c>
      <c r="E672" s="72">
        <f t="shared" si="10"/>
        <v>20.149999999999999</v>
      </c>
      <c r="F672" s="72">
        <v>20.149999999999999</v>
      </c>
      <c r="G672" s="60">
        <v>0</v>
      </c>
    </row>
    <row r="673" spans="1:7" ht="20.100000000000001" customHeight="1">
      <c r="A673" s="59" t="s">
        <v>511</v>
      </c>
      <c r="B673" s="71" t="s">
        <v>91</v>
      </c>
      <c r="C673" s="77" t="s">
        <v>184</v>
      </c>
      <c r="D673" s="59" t="s">
        <v>512</v>
      </c>
      <c r="E673" s="72">
        <f t="shared" si="10"/>
        <v>16.41</v>
      </c>
      <c r="F673" s="72">
        <v>16.41</v>
      </c>
      <c r="G673" s="60">
        <v>0</v>
      </c>
    </row>
    <row r="674" spans="1:7" ht="20.100000000000001" customHeight="1">
      <c r="A674" s="59" t="s">
        <v>511</v>
      </c>
      <c r="B674" s="71" t="s">
        <v>104</v>
      </c>
      <c r="C674" s="77" t="s">
        <v>184</v>
      </c>
      <c r="D674" s="59" t="s">
        <v>514</v>
      </c>
      <c r="E674" s="72">
        <f t="shared" si="10"/>
        <v>0.05</v>
      </c>
      <c r="F674" s="72">
        <v>0.05</v>
      </c>
      <c r="G674" s="60">
        <v>0</v>
      </c>
    </row>
    <row r="675" spans="1:7" ht="20.100000000000001" customHeight="1">
      <c r="A675" s="59" t="s">
        <v>511</v>
      </c>
      <c r="B675" s="71" t="s">
        <v>82</v>
      </c>
      <c r="C675" s="77" t="s">
        <v>184</v>
      </c>
      <c r="D675" s="59" t="s">
        <v>515</v>
      </c>
      <c r="E675" s="72">
        <f t="shared" si="10"/>
        <v>3.69</v>
      </c>
      <c r="F675" s="72">
        <v>3.69</v>
      </c>
      <c r="G675" s="60">
        <v>0</v>
      </c>
    </row>
    <row r="676" spans="1:7" ht="20.100000000000001" customHeight="1">
      <c r="A676" s="59" t="s">
        <v>36</v>
      </c>
      <c r="B676" s="71" t="s">
        <v>36</v>
      </c>
      <c r="C676" s="77" t="s">
        <v>36</v>
      </c>
      <c r="D676" s="59" t="s">
        <v>185</v>
      </c>
      <c r="E676" s="72">
        <f t="shared" si="10"/>
        <v>108.83</v>
      </c>
      <c r="F676" s="72">
        <v>87.27</v>
      </c>
      <c r="G676" s="60">
        <v>21.56</v>
      </c>
    </row>
    <row r="677" spans="1:7" ht="20.100000000000001" customHeight="1">
      <c r="A677" s="59" t="s">
        <v>36</v>
      </c>
      <c r="B677" s="71" t="s">
        <v>36</v>
      </c>
      <c r="C677" s="77" t="s">
        <v>36</v>
      </c>
      <c r="D677" s="59" t="s">
        <v>476</v>
      </c>
      <c r="E677" s="72">
        <f t="shared" si="10"/>
        <v>87.27</v>
      </c>
      <c r="F677" s="72">
        <v>87.27</v>
      </c>
      <c r="G677" s="60">
        <v>0</v>
      </c>
    </row>
    <row r="678" spans="1:7" ht="20.100000000000001" customHeight="1">
      <c r="A678" s="59" t="s">
        <v>477</v>
      </c>
      <c r="B678" s="71" t="s">
        <v>91</v>
      </c>
      <c r="C678" s="77" t="s">
        <v>186</v>
      </c>
      <c r="D678" s="59" t="s">
        <v>478</v>
      </c>
      <c r="E678" s="72">
        <f t="shared" si="10"/>
        <v>29.23</v>
      </c>
      <c r="F678" s="72">
        <v>29.23</v>
      </c>
      <c r="G678" s="60">
        <v>0</v>
      </c>
    </row>
    <row r="679" spans="1:7" ht="20.100000000000001" customHeight="1">
      <c r="A679" s="59" t="s">
        <v>477</v>
      </c>
      <c r="B679" s="71" t="s">
        <v>101</v>
      </c>
      <c r="C679" s="77" t="s">
        <v>186</v>
      </c>
      <c r="D679" s="59" t="s">
        <v>479</v>
      </c>
      <c r="E679" s="72">
        <f t="shared" si="10"/>
        <v>5.93</v>
      </c>
      <c r="F679" s="72">
        <v>5.93</v>
      </c>
      <c r="G679" s="60">
        <v>0</v>
      </c>
    </row>
    <row r="680" spans="1:7" ht="20.100000000000001" customHeight="1">
      <c r="A680" s="59" t="s">
        <v>477</v>
      </c>
      <c r="B680" s="71" t="s">
        <v>324</v>
      </c>
      <c r="C680" s="77" t="s">
        <v>186</v>
      </c>
      <c r="D680" s="59" t="s">
        <v>518</v>
      </c>
      <c r="E680" s="72">
        <f t="shared" si="10"/>
        <v>25.79</v>
      </c>
      <c r="F680" s="72">
        <v>25.79</v>
      </c>
      <c r="G680" s="60">
        <v>0</v>
      </c>
    </row>
    <row r="681" spans="1:7" ht="20.100000000000001" customHeight="1">
      <c r="A681" s="59" t="s">
        <v>477</v>
      </c>
      <c r="B681" s="71" t="s">
        <v>86</v>
      </c>
      <c r="C681" s="77" t="s">
        <v>186</v>
      </c>
      <c r="D681" s="59" t="s">
        <v>481</v>
      </c>
      <c r="E681" s="72">
        <f t="shared" si="10"/>
        <v>8.9</v>
      </c>
      <c r="F681" s="72">
        <v>8.9</v>
      </c>
      <c r="G681" s="60">
        <v>0</v>
      </c>
    </row>
    <row r="682" spans="1:7" ht="20.100000000000001" customHeight="1">
      <c r="A682" s="59" t="s">
        <v>477</v>
      </c>
      <c r="B682" s="71" t="s">
        <v>104</v>
      </c>
      <c r="C682" s="77" t="s">
        <v>186</v>
      </c>
      <c r="D682" s="59" t="s">
        <v>519</v>
      </c>
      <c r="E682" s="72">
        <f t="shared" si="10"/>
        <v>4.45</v>
      </c>
      <c r="F682" s="72">
        <v>4.45</v>
      </c>
      <c r="G682" s="60">
        <v>0</v>
      </c>
    </row>
    <row r="683" spans="1:7" ht="20.100000000000001" customHeight="1">
      <c r="A683" s="59" t="s">
        <v>477</v>
      </c>
      <c r="B683" s="71" t="s">
        <v>127</v>
      </c>
      <c r="C683" s="77" t="s">
        <v>186</v>
      </c>
      <c r="D683" s="59" t="s">
        <v>482</v>
      </c>
      <c r="E683" s="72">
        <f t="shared" si="10"/>
        <v>5.01</v>
      </c>
      <c r="F683" s="72">
        <v>5.01</v>
      </c>
      <c r="G683" s="60">
        <v>0</v>
      </c>
    </row>
    <row r="684" spans="1:7" ht="20.100000000000001" customHeight="1">
      <c r="A684" s="59" t="s">
        <v>477</v>
      </c>
      <c r="B684" s="71" t="s">
        <v>484</v>
      </c>
      <c r="C684" s="77" t="s">
        <v>186</v>
      </c>
      <c r="D684" s="59" t="s">
        <v>485</v>
      </c>
      <c r="E684" s="72">
        <f t="shared" si="10"/>
        <v>1.28</v>
      </c>
      <c r="F684" s="72">
        <v>1.28</v>
      </c>
      <c r="G684" s="60">
        <v>0</v>
      </c>
    </row>
    <row r="685" spans="1:7" ht="20.100000000000001" customHeight="1">
      <c r="A685" s="59" t="s">
        <v>477</v>
      </c>
      <c r="B685" s="71" t="s">
        <v>486</v>
      </c>
      <c r="C685" s="77" t="s">
        <v>186</v>
      </c>
      <c r="D685" s="59" t="s">
        <v>315</v>
      </c>
      <c r="E685" s="72">
        <f t="shared" si="10"/>
        <v>6.68</v>
      </c>
      <c r="F685" s="72">
        <v>6.68</v>
      </c>
      <c r="G685" s="60">
        <v>0</v>
      </c>
    </row>
    <row r="686" spans="1:7" ht="20.100000000000001" customHeight="1">
      <c r="A686" s="59" t="s">
        <v>36</v>
      </c>
      <c r="B686" s="71" t="s">
        <v>36</v>
      </c>
      <c r="C686" s="77" t="s">
        <v>36</v>
      </c>
      <c r="D686" s="59" t="s">
        <v>487</v>
      </c>
      <c r="E686" s="72">
        <f t="shared" si="10"/>
        <v>21.56</v>
      </c>
      <c r="F686" s="72">
        <v>0</v>
      </c>
      <c r="G686" s="60">
        <v>21.56</v>
      </c>
    </row>
    <row r="687" spans="1:7" ht="20.100000000000001" customHeight="1">
      <c r="A687" s="59" t="s">
        <v>488</v>
      </c>
      <c r="B687" s="71" t="s">
        <v>91</v>
      </c>
      <c r="C687" s="77" t="s">
        <v>186</v>
      </c>
      <c r="D687" s="59" t="s">
        <v>489</v>
      </c>
      <c r="E687" s="72">
        <f t="shared" si="10"/>
        <v>2</v>
      </c>
      <c r="F687" s="72">
        <v>0</v>
      </c>
      <c r="G687" s="60">
        <v>2</v>
      </c>
    </row>
    <row r="688" spans="1:7" ht="20.100000000000001" customHeight="1">
      <c r="A688" s="59" t="s">
        <v>488</v>
      </c>
      <c r="B688" s="71" t="s">
        <v>90</v>
      </c>
      <c r="C688" s="77" t="s">
        <v>186</v>
      </c>
      <c r="D688" s="59" t="s">
        <v>492</v>
      </c>
      <c r="E688" s="72">
        <f t="shared" si="10"/>
        <v>0.26</v>
      </c>
      <c r="F688" s="72">
        <v>0</v>
      </c>
      <c r="G688" s="60">
        <v>0.26</v>
      </c>
    </row>
    <row r="689" spans="1:7" ht="20.100000000000001" customHeight="1">
      <c r="A689" s="59" t="s">
        <v>488</v>
      </c>
      <c r="B689" s="71" t="s">
        <v>123</v>
      </c>
      <c r="C689" s="77" t="s">
        <v>186</v>
      </c>
      <c r="D689" s="59" t="s">
        <v>493</v>
      </c>
      <c r="E689" s="72">
        <f t="shared" si="10"/>
        <v>0.54</v>
      </c>
      <c r="F689" s="72">
        <v>0</v>
      </c>
      <c r="G689" s="60">
        <v>0.54</v>
      </c>
    </row>
    <row r="690" spans="1:7" ht="20.100000000000001" customHeight="1">
      <c r="A690" s="59" t="s">
        <v>488</v>
      </c>
      <c r="B690" s="71" t="s">
        <v>324</v>
      </c>
      <c r="C690" s="77" t="s">
        <v>186</v>
      </c>
      <c r="D690" s="59" t="s">
        <v>494</v>
      </c>
      <c r="E690" s="72">
        <f t="shared" si="10"/>
        <v>0.66</v>
      </c>
      <c r="F690" s="72">
        <v>0</v>
      </c>
      <c r="G690" s="60">
        <v>0.66</v>
      </c>
    </row>
    <row r="691" spans="1:7" ht="20.100000000000001" customHeight="1">
      <c r="A691" s="59" t="s">
        <v>488</v>
      </c>
      <c r="B691" s="71" t="s">
        <v>104</v>
      </c>
      <c r="C691" s="77" t="s">
        <v>186</v>
      </c>
      <c r="D691" s="59" t="s">
        <v>495</v>
      </c>
      <c r="E691" s="72">
        <f t="shared" si="10"/>
        <v>0.5</v>
      </c>
      <c r="F691" s="72">
        <v>0</v>
      </c>
      <c r="G691" s="60">
        <v>0.5</v>
      </c>
    </row>
    <row r="692" spans="1:7" ht="20.100000000000001" customHeight="1">
      <c r="A692" s="59" t="s">
        <v>488</v>
      </c>
      <c r="B692" s="71" t="s">
        <v>96</v>
      </c>
      <c r="C692" s="77" t="s">
        <v>186</v>
      </c>
      <c r="D692" s="59" t="s">
        <v>496</v>
      </c>
      <c r="E692" s="72">
        <f t="shared" si="10"/>
        <v>5.21</v>
      </c>
      <c r="F692" s="72">
        <v>0</v>
      </c>
      <c r="G692" s="60">
        <v>5.21</v>
      </c>
    </row>
    <row r="693" spans="1:7" ht="20.100000000000001" customHeight="1">
      <c r="A693" s="59" t="s">
        <v>488</v>
      </c>
      <c r="B693" s="71" t="s">
        <v>486</v>
      </c>
      <c r="C693" s="77" t="s">
        <v>186</v>
      </c>
      <c r="D693" s="59" t="s">
        <v>498</v>
      </c>
      <c r="E693" s="72">
        <f t="shared" si="10"/>
        <v>1</v>
      </c>
      <c r="F693" s="72">
        <v>0</v>
      </c>
      <c r="G693" s="60">
        <v>1</v>
      </c>
    </row>
    <row r="694" spans="1:7" ht="20.100000000000001" customHeight="1">
      <c r="A694" s="59" t="s">
        <v>488</v>
      </c>
      <c r="B694" s="71" t="s">
        <v>501</v>
      </c>
      <c r="C694" s="77" t="s">
        <v>186</v>
      </c>
      <c r="D694" s="59" t="s">
        <v>321</v>
      </c>
      <c r="E694" s="72">
        <f t="shared" si="10"/>
        <v>4</v>
      </c>
      <c r="F694" s="72">
        <v>0</v>
      </c>
      <c r="G694" s="60">
        <v>4</v>
      </c>
    </row>
    <row r="695" spans="1:7" ht="20.100000000000001" customHeight="1">
      <c r="A695" s="59" t="s">
        <v>488</v>
      </c>
      <c r="B695" s="71" t="s">
        <v>504</v>
      </c>
      <c r="C695" s="77" t="s">
        <v>186</v>
      </c>
      <c r="D695" s="59" t="s">
        <v>505</v>
      </c>
      <c r="E695" s="72">
        <f t="shared" si="10"/>
        <v>1.1100000000000001</v>
      </c>
      <c r="F695" s="72">
        <v>0</v>
      </c>
      <c r="G695" s="60">
        <v>1.1100000000000001</v>
      </c>
    </row>
    <row r="696" spans="1:7" ht="20.100000000000001" customHeight="1">
      <c r="A696" s="59" t="s">
        <v>488</v>
      </c>
      <c r="B696" s="71" t="s">
        <v>506</v>
      </c>
      <c r="C696" s="77" t="s">
        <v>186</v>
      </c>
      <c r="D696" s="59" t="s">
        <v>507</v>
      </c>
      <c r="E696" s="72">
        <f t="shared" si="10"/>
        <v>0.88</v>
      </c>
      <c r="F696" s="72">
        <v>0</v>
      </c>
      <c r="G696" s="60">
        <v>0.88</v>
      </c>
    </row>
    <row r="697" spans="1:7" ht="20.100000000000001" customHeight="1">
      <c r="A697" s="59" t="s">
        <v>488</v>
      </c>
      <c r="B697" s="71" t="s">
        <v>508</v>
      </c>
      <c r="C697" s="77" t="s">
        <v>186</v>
      </c>
      <c r="D697" s="59" t="s">
        <v>326</v>
      </c>
      <c r="E697" s="72">
        <f t="shared" si="10"/>
        <v>1.8</v>
      </c>
      <c r="F697" s="72">
        <v>0</v>
      </c>
      <c r="G697" s="60">
        <v>1.8</v>
      </c>
    </row>
    <row r="698" spans="1:7" ht="20.100000000000001" customHeight="1">
      <c r="A698" s="59" t="s">
        <v>488</v>
      </c>
      <c r="B698" s="71" t="s">
        <v>82</v>
      </c>
      <c r="C698" s="77" t="s">
        <v>186</v>
      </c>
      <c r="D698" s="59" t="s">
        <v>328</v>
      </c>
      <c r="E698" s="72">
        <f t="shared" si="10"/>
        <v>3.6</v>
      </c>
      <c r="F698" s="72">
        <v>0</v>
      </c>
      <c r="G698" s="60">
        <v>3.6</v>
      </c>
    </row>
    <row r="699" spans="1:7" ht="20.100000000000001" customHeight="1">
      <c r="A699" s="59" t="s">
        <v>36</v>
      </c>
      <c r="B699" s="71" t="s">
        <v>36</v>
      </c>
      <c r="C699" s="77" t="s">
        <v>36</v>
      </c>
      <c r="D699" s="59" t="s">
        <v>187</v>
      </c>
      <c r="E699" s="72">
        <f t="shared" si="10"/>
        <v>328.04</v>
      </c>
      <c r="F699" s="72">
        <v>263.7</v>
      </c>
      <c r="G699" s="60">
        <v>64.34</v>
      </c>
    </row>
    <row r="700" spans="1:7" ht="20.100000000000001" customHeight="1">
      <c r="A700" s="59" t="s">
        <v>36</v>
      </c>
      <c r="B700" s="71" t="s">
        <v>36</v>
      </c>
      <c r="C700" s="77" t="s">
        <v>36</v>
      </c>
      <c r="D700" s="59" t="s">
        <v>476</v>
      </c>
      <c r="E700" s="72">
        <f t="shared" si="10"/>
        <v>263.68</v>
      </c>
      <c r="F700" s="72">
        <v>263.68</v>
      </c>
      <c r="G700" s="60">
        <v>0</v>
      </c>
    </row>
    <row r="701" spans="1:7" ht="20.100000000000001" customHeight="1">
      <c r="A701" s="59" t="s">
        <v>477</v>
      </c>
      <c r="B701" s="71" t="s">
        <v>91</v>
      </c>
      <c r="C701" s="77" t="s">
        <v>188</v>
      </c>
      <c r="D701" s="59" t="s">
        <v>478</v>
      </c>
      <c r="E701" s="72">
        <f t="shared" si="10"/>
        <v>80.38</v>
      </c>
      <c r="F701" s="72">
        <v>80.38</v>
      </c>
      <c r="G701" s="60">
        <v>0</v>
      </c>
    </row>
    <row r="702" spans="1:7" ht="20.100000000000001" customHeight="1">
      <c r="A702" s="59" t="s">
        <v>477</v>
      </c>
      <c r="B702" s="71" t="s">
        <v>101</v>
      </c>
      <c r="C702" s="77" t="s">
        <v>188</v>
      </c>
      <c r="D702" s="59" t="s">
        <v>479</v>
      </c>
      <c r="E702" s="72">
        <f t="shared" si="10"/>
        <v>20.21</v>
      </c>
      <c r="F702" s="72">
        <v>20.21</v>
      </c>
      <c r="G702" s="60">
        <v>0</v>
      </c>
    </row>
    <row r="703" spans="1:7" ht="20.100000000000001" customHeight="1">
      <c r="A703" s="59" t="s">
        <v>477</v>
      </c>
      <c r="B703" s="71" t="s">
        <v>324</v>
      </c>
      <c r="C703" s="77" t="s">
        <v>188</v>
      </c>
      <c r="D703" s="59" t="s">
        <v>518</v>
      </c>
      <c r="E703" s="72">
        <f t="shared" si="10"/>
        <v>81.17</v>
      </c>
      <c r="F703" s="72">
        <v>81.17</v>
      </c>
      <c r="G703" s="60">
        <v>0</v>
      </c>
    </row>
    <row r="704" spans="1:7" ht="20.100000000000001" customHeight="1">
      <c r="A704" s="59" t="s">
        <v>477</v>
      </c>
      <c r="B704" s="71" t="s">
        <v>86</v>
      </c>
      <c r="C704" s="77" t="s">
        <v>188</v>
      </c>
      <c r="D704" s="59" t="s">
        <v>481</v>
      </c>
      <c r="E704" s="72">
        <f t="shared" si="10"/>
        <v>26.57</v>
      </c>
      <c r="F704" s="72">
        <v>26.57</v>
      </c>
      <c r="G704" s="60">
        <v>0</v>
      </c>
    </row>
    <row r="705" spans="1:7" ht="20.100000000000001" customHeight="1">
      <c r="A705" s="59" t="s">
        <v>477</v>
      </c>
      <c r="B705" s="71" t="s">
        <v>104</v>
      </c>
      <c r="C705" s="77" t="s">
        <v>188</v>
      </c>
      <c r="D705" s="59" t="s">
        <v>519</v>
      </c>
      <c r="E705" s="72">
        <f t="shared" si="10"/>
        <v>13.29</v>
      </c>
      <c r="F705" s="72">
        <v>13.29</v>
      </c>
      <c r="G705" s="60">
        <v>0</v>
      </c>
    </row>
    <row r="706" spans="1:7" ht="20.100000000000001" customHeight="1">
      <c r="A706" s="59" t="s">
        <v>477</v>
      </c>
      <c r="B706" s="71" t="s">
        <v>127</v>
      </c>
      <c r="C706" s="77" t="s">
        <v>188</v>
      </c>
      <c r="D706" s="59" t="s">
        <v>482</v>
      </c>
      <c r="E706" s="72">
        <f t="shared" si="10"/>
        <v>17.12</v>
      </c>
      <c r="F706" s="72">
        <v>17.12</v>
      </c>
      <c r="G706" s="60">
        <v>0</v>
      </c>
    </row>
    <row r="707" spans="1:7" ht="20.100000000000001" customHeight="1">
      <c r="A707" s="59" t="s">
        <v>477</v>
      </c>
      <c r="B707" s="71" t="s">
        <v>484</v>
      </c>
      <c r="C707" s="77" t="s">
        <v>188</v>
      </c>
      <c r="D707" s="59" t="s">
        <v>485</v>
      </c>
      <c r="E707" s="72">
        <f t="shared" si="10"/>
        <v>1</v>
      </c>
      <c r="F707" s="72">
        <v>1</v>
      </c>
      <c r="G707" s="60">
        <v>0</v>
      </c>
    </row>
    <row r="708" spans="1:7" ht="20.100000000000001" customHeight="1">
      <c r="A708" s="59" t="s">
        <v>477</v>
      </c>
      <c r="B708" s="71" t="s">
        <v>486</v>
      </c>
      <c r="C708" s="77" t="s">
        <v>188</v>
      </c>
      <c r="D708" s="59" t="s">
        <v>315</v>
      </c>
      <c r="E708" s="72">
        <f t="shared" si="10"/>
        <v>23.94</v>
      </c>
      <c r="F708" s="72">
        <v>23.94</v>
      </c>
      <c r="G708" s="60">
        <v>0</v>
      </c>
    </row>
    <row r="709" spans="1:7" ht="20.100000000000001" customHeight="1">
      <c r="A709" s="59" t="s">
        <v>36</v>
      </c>
      <c r="B709" s="71" t="s">
        <v>36</v>
      </c>
      <c r="C709" s="77" t="s">
        <v>36</v>
      </c>
      <c r="D709" s="59" t="s">
        <v>487</v>
      </c>
      <c r="E709" s="72">
        <f t="shared" si="10"/>
        <v>64.34</v>
      </c>
      <c r="F709" s="72">
        <v>0</v>
      </c>
      <c r="G709" s="60">
        <v>64.34</v>
      </c>
    </row>
    <row r="710" spans="1:7" ht="20.100000000000001" customHeight="1">
      <c r="A710" s="59" t="s">
        <v>488</v>
      </c>
      <c r="B710" s="71" t="s">
        <v>96</v>
      </c>
      <c r="C710" s="77" t="s">
        <v>188</v>
      </c>
      <c r="D710" s="59" t="s">
        <v>496</v>
      </c>
      <c r="E710" s="72">
        <f t="shared" si="10"/>
        <v>34.79</v>
      </c>
      <c r="F710" s="72">
        <v>0</v>
      </c>
      <c r="G710" s="60">
        <v>34.79</v>
      </c>
    </row>
    <row r="711" spans="1:7" ht="20.100000000000001" customHeight="1">
      <c r="A711" s="59" t="s">
        <v>488</v>
      </c>
      <c r="B711" s="71" t="s">
        <v>501</v>
      </c>
      <c r="C711" s="77" t="s">
        <v>188</v>
      </c>
      <c r="D711" s="59" t="s">
        <v>321</v>
      </c>
      <c r="E711" s="72">
        <f t="shared" ref="E711:E774" si="11">SUM(F711:G711)</f>
        <v>18</v>
      </c>
      <c r="F711" s="72">
        <v>0</v>
      </c>
      <c r="G711" s="60">
        <v>18</v>
      </c>
    </row>
    <row r="712" spans="1:7" ht="20.100000000000001" customHeight="1">
      <c r="A712" s="59" t="s">
        <v>488</v>
      </c>
      <c r="B712" s="71" t="s">
        <v>502</v>
      </c>
      <c r="C712" s="77" t="s">
        <v>188</v>
      </c>
      <c r="D712" s="59" t="s">
        <v>323</v>
      </c>
      <c r="E712" s="72">
        <f t="shared" si="11"/>
        <v>0.76</v>
      </c>
      <c r="F712" s="72">
        <v>0</v>
      </c>
      <c r="G712" s="60">
        <v>0.76</v>
      </c>
    </row>
    <row r="713" spans="1:7" ht="20.100000000000001" customHeight="1">
      <c r="A713" s="59" t="s">
        <v>488</v>
      </c>
      <c r="B713" s="71" t="s">
        <v>504</v>
      </c>
      <c r="C713" s="77" t="s">
        <v>188</v>
      </c>
      <c r="D713" s="59" t="s">
        <v>505</v>
      </c>
      <c r="E713" s="72">
        <f t="shared" si="11"/>
        <v>1.7</v>
      </c>
      <c r="F713" s="72">
        <v>0</v>
      </c>
      <c r="G713" s="60">
        <v>1.7</v>
      </c>
    </row>
    <row r="714" spans="1:7" ht="20.100000000000001" customHeight="1">
      <c r="A714" s="59" t="s">
        <v>488</v>
      </c>
      <c r="B714" s="71" t="s">
        <v>506</v>
      </c>
      <c r="C714" s="77" t="s">
        <v>188</v>
      </c>
      <c r="D714" s="59" t="s">
        <v>507</v>
      </c>
      <c r="E714" s="72">
        <f t="shared" si="11"/>
        <v>2.31</v>
      </c>
      <c r="F714" s="72">
        <v>0</v>
      </c>
      <c r="G714" s="60">
        <v>2.31</v>
      </c>
    </row>
    <row r="715" spans="1:7" ht="20.100000000000001" customHeight="1">
      <c r="A715" s="59" t="s">
        <v>488</v>
      </c>
      <c r="B715" s="71" t="s">
        <v>508</v>
      </c>
      <c r="C715" s="77" t="s">
        <v>188</v>
      </c>
      <c r="D715" s="59" t="s">
        <v>326</v>
      </c>
      <c r="E715" s="72">
        <f t="shared" si="11"/>
        <v>6.78</v>
      </c>
      <c r="F715" s="72">
        <v>0</v>
      </c>
      <c r="G715" s="60">
        <v>6.78</v>
      </c>
    </row>
    <row r="716" spans="1:7" ht="20.100000000000001" customHeight="1">
      <c r="A716" s="59" t="s">
        <v>36</v>
      </c>
      <c r="B716" s="71" t="s">
        <v>36</v>
      </c>
      <c r="C716" s="77" t="s">
        <v>36</v>
      </c>
      <c r="D716" s="59" t="s">
        <v>333</v>
      </c>
      <c r="E716" s="72">
        <f t="shared" si="11"/>
        <v>0.02</v>
      </c>
      <c r="F716" s="72">
        <v>0.02</v>
      </c>
      <c r="G716" s="60">
        <v>0</v>
      </c>
    </row>
    <row r="717" spans="1:7" ht="20.100000000000001" customHeight="1">
      <c r="A717" s="59" t="s">
        <v>511</v>
      </c>
      <c r="B717" s="71" t="s">
        <v>104</v>
      </c>
      <c r="C717" s="77" t="s">
        <v>188</v>
      </c>
      <c r="D717" s="59" t="s">
        <v>514</v>
      </c>
      <c r="E717" s="72">
        <f t="shared" si="11"/>
        <v>0.02</v>
      </c>
      <c r="F717" s="72">
        <v>0.02</v>
      </c>
      <c r="G717" s="60">
        <v>0</v>
      </c>
    </row>
    <row r="718" spans="1:7" ht="20.100000000000001" customHeight="1">
      <c r="A718" s="59" t="s">
        <v>36</v>
      </c>
      <c r="B718" s="71" t="s">
        <v>36</v>
      </c>
      <c r="C718" s="77" t="s">
        <v>36</v>
      </c>
      <c r="D718" s="59" t="s">
        <v>189</v>
      </c>
      <c r="E718" s="72">
        <f t="shared" si="11"/>
        <v>116.97</v>
      </c>
      <c r="F718" s="72">
        <v>78.040000000000006</v>
      </c>
      <c r="G718" s="60">
        <v>38.93</v>
      </c>
    </row>
    <row r="719" spans="1:7" ht="20.100000000000001" customHeight="1">
      <c r="A719" s="59" t="s">
        <v>36</v>
      </c>
      <c r="B719" s="71" t="s">
        <v>36</v>
      </c>
      <c r="C719" s="77" t="s">
        <v>36</v>
      </c>
      <c r="D719" s="59" t="s">
        <v>476</v>
      </c>
      <c r="E719" s="72">
        <f t="shared" si="11"/>
        <v>78.02</v>
      </c>
      <c r="F719" s="72">
        <v>78.02</v>
      </c>
      <c r="G719" s="60">
        <v>0</v>
      </c>
    </row>
    <row r="720" spans="1:7" ht="20.100000000000001" customHeight="1">
      <c r="A720" s="59" t="s">
        <v>477</v>
      </c>
      <c r="B720" s="71" t="s">
        <v>91</v>
      </c>
      <c r="C720" s="77" t="s">
        <v>190</v>
      </c>
      <c r="D720" s="59" t="s">
        <v>478</v>
      </c>
      <c r="E720" s="72">
        <f t="shared" si="11"/>
        <v>22</v>
      </c>
      <c r="F720" s="72">
        <v>22</v>
      </c>
      <c r="G720" s="60">
        <v>0</v>
      </c>
    </row>
    <row r="721" spans="1:7" ht="20.100000000000001" customHeight="1">
      <c r="A721" s="59" t="s">
        <v>477</v>
      </c>
      <c r="B721" s="71" t="s">
        <v>101</v>
      </c>
      <c r="C721" s="77" t="s">
        <v>190</v>
      </c>
      <c r="D721" s="59" t="s">
        <v>479</v>
      </c>
      <c r="E721" s="72">
        <f t="shared" si="11"/>
        <v>2.6</v>
      </c>
      <c r="F721" s="72">
        <v>2.6</v>
      </c>
      <c r="G721" s="60">
        <v>0</v>
      </c>
    </row>
    <row r="722" spans="1:7" ht="20.100000000000001" customHeight="1">
      <c r="A722" s="59" t="s">
        <v>477</v>
      </c>
      <c r="B722" s="71" t="s">
        <v>324</v>
      </c>
      <c r="C722" s="77" t="s">
        <v>190</v>
      </c>
      <c r="D722" s="59" t="s">
        <v>518</v>
      </c>
      <c r="E722" s="72">
        <f t="shared" si="11"/>
        <v>15.58</v>
      </c>
      <c r="F722" s="72">
        <v>15.58</v>
      </c>
      <c r="G722" s="60">
        <v>0</v>
      </c>
    </row>
    <row r="723" spans="1:7" ht="20.100000000000001" customHeight="1">
      <c r="A723" s="59" t="s">
        <v>477</v>
      </c>
      <c r="B723" s="71" t="s">
        <v>86</v>
      </c>
      <c r="C723" s="77" t="s">
        <v>190</v>
      </c>
      <c r="D723" s="59" t="s">
        <v>481</v>
      </c>
      <c r="E723" s="72">
        <f t="shared" si="11"/>
        <v>6.1</v>
      </c>
      <c r="F723" s="72">
        <v>6.1</v>
      </c>
      <c r="G723" s="60">
        <v>0</v>
      </c>
    </row>
    <row r="724" spans="1:7" ht="20.100000000000001" customHeight="1">
      <c r="A724" s="59" t="s">
        <v>477</v>
      </c>
      <c r="B724" s="71" t="s">
        <v>104</v>
      </c>
      <c r="C724" s="77" t="s">
        <v>190</v>
      </c>
      <c r="D724" s="59" t="s">
        <v>519</v>
      </c>
      <c r="E724" s="72">
        <f t="shared" si="11"/>
        <v>3.05</v>
      </c>
      <c r="F724" s="72">
        <v>3.05</v>
      </c>
      <c r="G724" s="60">
        <v>0</v>
      </c>
    </row>
    <row r="725" spans="1:7" ht="20.100000000000001" customHeight="1">
      <c r="A725" s="59" t="s">
        <v>477</v>
      </c>
      <c r="B725" s="71" t="s">
        <v>127</v>
      </c>
      <c r="C725" s="77" t="s">
        <v>190</v>
      </c>
      <c r="D725" s="59" t="s">
        <v>482</v>
      </c>
      <c r="E725" s="72">
        <f t="shared" si="11"/>
        <v>6.7</v>
      </c>
      <c r="F725" s="72">
        <v>6.7</v>
      </c>
      <c r="G725" s="60">
        <v>0</v>
      </c>
    </row>
    <row r="726" spans="1:7" ht="20.100000000000001" customHeight="1">
      <c r="A726" s="59" t="s">
        <v>477</v>
      </c>
      <c r="B726" s="71" t="s">
        <v>484</v>
      </c>
      <c r="C726" s="77" t="s">
        <v>190</v>
      </c>
      <c r="D726" s="59" t="s">
        <v>485</v>
      </c>
      <c r="E726" s="72">
        <f t="shared" si="11"/>
        <v>0.34</v>
      </c>
      <c r="F726" s="72">
        <v>0.34</v>
      </c>
      <c r="G726" s="60">
        <v>0</v>
      </c>
    </row>
    <row r="727" spans="1:7" ht="20.100000000000001" customHeight="1">
      <c r="A727" s="59" t="s">
        <v>477</v>
      </c>
      <c r="B727" s="71" t="s">
        <v>486</v>
      </c>
      <c r="C727" s="77" t="s">
        <v>190</v>
      </c>
      <c r="D727" s="59" t="s">
        <v>315</v>
      </c>
      <c r="E727" s="72">
        <f t="shared" si="11"/>
        <v>8.15</v>
      </c>
      <c r="F727" s="72">
        <v>8.15</v>
      </c>
      <c r="G727" s="60">
        <v>0</v>
      </c>
    </row>
    <row r="728" spans="1:7" ht="20.100000000000001" customHeight="1">
      <c r="A728" s="59" t="s">
        <v>477</v>
      </c>
      <c r="B728" s="71" t="s">
        <v>82</v>
      </c>
      <c r="C728" s="77" t="s">
        <v>190</v>
      </c>
      <c r="D728" s="59" t="s">
        <v>316</v>
      </c>
      <c r="E728" s="72">
        <f t="shared" si="11"/>
        <v>13.5</v>
      </c>
      <c r="F728" s="72">
        <v>13.5</v>
      </c>
      <c r="G728" s="60">
        <v>0</v>
      </c>
    </row>
    <row r="729" spans="1:7" ht="20.100000000000001" customHeight="1">
      <c r="A729" s="59" t="s">
        <v>36</v>
      </c>
      <c r="B729" s="71" t="s">
        <v>36</v>
      </c>
      <c r="C729" s="77" t="s">
        <v>36</v>
      </c>
      <c r="D729" s="59" t="s">
        <v>487</v>
      </c>
      <c r="E729" s="72">
        <f t="shared" si="11"/>
        <v>38.93</v>
      </c>
      <c r="F729" s="72">
        <v>0</v>
      </c>
      <c r="G729" s="60">
        <v>38.93</v>
      </c>
    </row>
    <row r="730" spans="1:7" ht="20.100000000000001" customHeight="1">
      <c r="A730" s="59" t="s">
        <v>488</v>
      </c>
      <c r="B730" s="71" t="s">
        <v>91</v>
      </c>
      <c r="C730" s="77" t="s">
        <v>190</v>
      </c>
      <c r="D730" s="59" t="s">
        <v>489</v>
      </c>
      <c r="E730" s="72">
        <f t="shared" si="11"/>
        <v>0.83</v>
      </c>
      <c r="F730" s="72">
        <v>0</v>
      </c>
      <c r="G730" s="60">
        <v>0.83</v>
      </c>
    </row>
    <row r="731" spans="1:7" ht="20.100000000000001" customHeight="1">
      <c r="A731" s="59" t="s">
        <v>488</v>
      </c>
      <c r="B731" s="71" t="s">
        <v>87</v>
      </c>
      <c r="C731" s="77" t="s">
        <v>190</v>
      </c>
      <c r="D731" s="59" t="s">
        <v>516</v>
      </c>
      <c r="E731" s="72">
        <f t="shared" si="11"/>
        <v>0.8</v>
      </c>
      <c r="F731" s="72">
        <v>0</v>
      </c>
      <c r="G731" s="60">
        <v>0.8</v>
      </c>
    </row>
    <row r="732" spans="1:7" ht="20.100000000000001" customHeight="1">
      <c r="A732" s="59" t="s">
        <v>488</v>
      </c>
      <c r="B732" s="71" t="s">
        <v>90</v>
      </c>
      <c r="C732" s="77" t="s">
        <v>190</v>
      </c>
      <c r="D732" s="59" t="s">
        <v>492</v>
      </c>
      <c r="E732" s="72">
        <f t="shared" si="11"/>
        <v>0.1</v>
      </c>
      <c r="F732" s="72">
        <v>0</v>
      </c>
      <c r="G732" s="60">
        <v>0.1</v>
      </c>
    </row>
    <row r="733" spans="1:7" ht="20.100000000000001" customHeight="1">
      <c r="A733" s="59" t="s">
        <v>488</v>
      </c>
      <c r="B733" s="71" t="s">
        <v>123</v>
      </c>
      <c r="C733" s="77" t="s">
        <v>190</v>
      </c>
      <c r="D733" s="59" t="s">
        <v>493</v>
      </c>
      <c r="E733" s="72">
        <f t="shared" si="11"/>
        <v>0.7</v>
      </c>
      <c r="F733" s="72">
        <v>0</v>
      </c>
      <c r="G733" s="60">
        <v>0.7</v>
      </c>
    </row>
    <row r="734" spans="1:7" ht="20.100000000000001" customHeight="1">
      <c r="A734" s="59" t="s">
        <v>488</v>
      </c>
      <c r="B734" s="71" t="s">
        <v>324</v>
      </c>
      <c r="C734" s="77" t="s">
        <v>190</v>
      </c>
      <c r="D734" s="59" t="s">
        <v>494</v>
      </c>
      <c r="E734" s="72">
        <f t="shared" si="11"/>
        <v>0.5</v>
      </c>
      <c r="F734" s="72">
        <v>0</v>
      </c>
      <c r="G734" s="60">
        <v>0.5</v>
      </c>
    </row>
    <row r="735" spans="1:7" ht="20.100000000000001" customHeight="1">
      <c r="A735" s="59" t="s">
        <v>488</v>
      </c>
      <c r="B735" s="71" t="s">
        <v>104</v>
      </c>
      <c r="C735" s="77" t="s">
        <v>190</v>
      </c>
      <c r="D735" s="59" t="s">
        <v>495</v>
      </c>
      <c r="E735" s="72">
        <f t="shared" si="11"/>
        <v>3.2</v>
      </c>
      <c r="F735" s="72">
        <v>0</v>
      </c>
      <c r="G735" s="60">
        <v>3.2</v>
      </c>
    </row>
    <row r="736" spans="1:7" ht="20.100000000000001" customHeight="1">
      <c r="A736" s="59" t="s">
        <v>488</v>
      </c>
      <c r="B736" s="71" t="s">
        <v>96</v>
      </c>
      <c r="C736" s="77" t="s">
        <v>190</v>
      </c>
      <c r="D736" s="59" t="s">
        <v>496</v>
      </c>
      <c r="E736" s="72">
        <f t="shared" si="11"/>
        <v>7.5</v>
      </c>
      <c r="F736" s="72">
        <v>0</v>
      </c>
      <c r="G736" s="60">
        <v>7.5</v>
      </c>
    </row>
    <row r="737" spans="1:7" ht="20.100000000000001" customHeight="1">
      <c r="A737" s="59" t="s">
        <v>488</v>
      </c>
      <c r="B737" s="71" t="s">
        <v>486</v>
      </c>
      <c r="C737" s="77" t="s">
        <v>190</v>
      </c>
      <c r="D737" s="59" t="s">
        <v>498</v>
      </c>
      <c r="E737" s="72">
        <f t="shared" si="11"/>
        <v>4.5999999999999996</v>
      </c>
      <c r="F737" s="72">
        <v>0</v>
      </c>
      <c r="G737" s="60">
        <v>4.5999999999999996</v>
      </c>
    </row>
    <row r="738" spans="1:7" ht="20.100000000000001" customHeight="1">
      <c r="A738" s="59" t="s">
        <v>488</v>
      </c>
      <c r="B738" s="71" t="s">
        <v>501</v>
      </c>
      <c r="C738" s="77" t="s">
        <v>190</v>
      </c>
      <c r="D738" s="59" t="s">
        <v>321</v>
      </c>
      <c r="E738" s="72">
        <f t="shared" si="11"/>
        <v>13.9</v>
      </c>
      <c r="F738" s="72">
        <v>0</v>
      </c>
      <c r="G738" s="60">
        <v>13.9</v>
      </c>
    </row>
    <row r="739" spans="1:7" ht="20.100000000000001" customHeight="1">
      <c r="A739" s="59" t="s">
        <v>488</v>
      </c>
      <c r="B739" s="71" t="s">
        <v>504</v>
      </c>
      <c r="C739" s="77" t="s">
        <v>190</v>
      </c>
      <c r="D739" s="59" t="s">
        <v>505</v>
      </c>
      <c r="E739" s="72">
        <f t="shared" si="11"/>
        <v>0.5</v>
      </c>
      <c r="F739" s="72">
        <v>0</v>
      </c>
      <c r="G739" s="60">
        <v>0.5</v>
      </c>
    </row>
    <row r="740" spans="1:7" ht="20.100000000000001" customHeight="1">
      <c r="A740" s="59" t="s">
        <v>488</v>
      </c>
      <c r="B740" s="71" t="s">
        <v>506</v>
      </c>
      <c r="C740" s="77" t="s">
        <v>190</v>
      </c>
      <c r="D740" s="59" t="s">
        <v>507</v>
      </c>
      <c r="E740" s="72">
        <f t="shared" si="11"/>
        <v>2.5</v>
      </c>
      <c r="F740" s="72">
        <v>0</v>
      </c>
      <c r="G740" s="60">
        <v>2.5</v>
      </c>
    </row>
    <row r="741" spans="1:7" ht="20.100000000000001" customHeight="1">
      <c r="A741" s="59" t="s">
        <v>488</v>
      </c>
      <c r="B741" s="71" t="s">
        <v>508</v>
      </c>
      <c r="C741" s="77" t="s">
        <v>190</v>
      </c>
      <c r="D741" s="59" t="s">
        <v>326</v>
      </c>
      <c r="E741" s="72">
        <f t="shared" si="11"/>
        <v>3.8</v>
      </c>
      <c r="F741" s="72">
        <v>0</v>
      </c>
      <c r="G741" s="60">
        <v>3.8</v>
      </c>
    </row>
    <row r="742" spans="1:7" ht="20.100000000000001" customHeight="1">
      <c r="A742" s="59" t="s">
        <v>36</v>
      </c>
      <c r="B742" s="71" t="s">
        <v>36</v>
      </c>
      <c r="C742" s="77" t="s">
        <v>36</v>
      </c>
      <c r="D742" s="59" t="s">
        <v>333</v>
      </c>
      <c r="E742" s="72">
        <f t="shared" si="11"/>
        <v>0.02</v>
      </c>
      <c r="F742" s="72">
        <v>0.02</v>
      </c>
      <c r="G742" s="60">
        <v>0</v>
      </c>
    </row>
    <row r="743" spans="1:7" ht="20.100000000000001" customHeight="1">
      <c r="A743" s="59" t="s">
        <v>511</v>
      </c>
      <c r="B743" s="71" t="s">
        <v>104</v>
      </c>
      <c r="C743" s="77" t="s">
        <v>190</v>
      </c>
      <c r="D743" s="59" t="s">
        <v>514</v>
      </c>
      <c r="E743" s="72">
        <f t="shared" si="11"/>
        <v>0.02</v>
      </c>
      <c r="F743" s="72">
        <v>0.02</v>
      </c>
      <c r="G743" s="60">
        <v>0</v>
      </c>
    </row>
    <row r="744" spans="1:7" ht="20.100000000000001" customHeight="1">
      <c r="A744" s="59" t="s">
        <v>36</v>
      </c>
      <c r="B744" s="71" t="s">
        <v>36</v>
      </c>
      <c r="C744" s="77" t="s">
        <v>36</v>
      </c>
      <c r="D744" s="59" t="s">
        <v>191</v>
      </c>
      <c r="E744" s="72">
        <f t="shared" si="11"/>
        <v>47.41</v>
      </c>
      <c r="F744" s="72">
        <v>31.53</v>
      </c>
      <c r="G744" s="60">
        <v>15.88</v>
      </c>
    </row>
    <row r="745" spans="1:7" ht="20.100000000000001" customHeight="1">
      <c r="A745" s="59" t="s">
        <v>36</v>
      </c>
      <c r="B745" s="71" t="s">
        <v>36</v>
      </c>
      <c r="C745" s="77" t="s">
        <v>36</v>
      </c>
      <c r="D745" s="59" t="s">
        <v>476</v>
      </c>
      <c r="E745" s="72">
        <f t="shared" si="11"/>
        <v>31.53</v>
      </c>
      <c r="F745" s="72">
        <v>31.53</v>
      </c>
      <c r="G745" s="60">
        <v>0</v>
      </c>
    </row>
    <row r="746" spans="1:7" ht="20.100000000000001" customHeight="1">
      <c r="A746" s="59" t="s">
        <v>477</v>
      </c>
      <c r="B746" s="71" t="s">
        <v>91</v>
      </c>
      <c r="C746" s="77" t="s">
        <v>192</v>
      </c>
      <c r="D746" s="59" t="s">
        <v>478</v>
      </c>
      <c r="E746" s="72">
        <f t="shared" si="11"/>
        <v>11.09</v>
      </c>
      <c r="F746" s="72">
        <v>11.09</v>
      </c>
      <c r="G746" s="60">
        <v>0</v>
      </c>
    </row>
    <row r="747" spans="1:7" ht="20.100000000000001" customHeight="1">
      <c r="A747" s="59" t="s">
        <v>477</v>
      </c>
      <c r="B747" s="71" t="s">
        <v>101</v>
      </c>
      <c r="C747" s="77" t="s">
        <v>192</v>
      </c>
      <c r="D747" s="59" t="s">
        <v>479</v>
      </c>
      <c r="E747" s="72">
        <f t="shared" si="11"/>
        <v>0.21</v>
      </c>
      <c r="F747" s="72">
        <v>0.21</v>
      </c>
      <c r="G747" s="60">
        <v>0</v>
      </c>
    </row>
    <row r="748" spans="1:7" ht="20.100000000000001" customHeight="1">
      <c r="A748" s="59" t="s">
        <v>477</v>
      </c>
      <c r="B748" s="71" t="s">
        <v>324</v>
      </c>
      <c r="C748" s="77" t="s">
        <v>192</v>
      </c>
      <c r="D748" s="59" t="s">
        <v>518</v>
      </c>
      <c r="E748" s="72">
        <f t="shared" si="11"/>
        <v>7.79</v>
      </c>
      <c r="F748" s="72">
        <v>7.79</v>
      </c>
      <c r="G748" s="60">
        <v>0</v>
      </c>
    </row>
    <row r="749" spans="1:7" ht="20.100000000000001" customHeight="1">
      <c r="A749" s="59" t="s">
        <v>477</v>
      </c>
      <c r="B749" s="71" t="s">
        <v>86</v>
      </c>
      <c r="C749" s="77" t="s">
        <v>192</v>
      </c>
      <c r="D749" s="59" t="s">
        <v>481</v>
      </c>
      <c r="E749" s="72">
        <f t="shared" si="11"/>
        <v>3</v>
      </c>
      <c r="F749" s="72">
        <v>3</v>
      </c>
      <c r="G749" s="60">
        <v>0</v>
      </c>
    </row>
    <row r="750" spans="1:7" ht="20.100000000000001" customHeight="1">
      <c r="A750" s="59" t="s">
        <v>477</v>
      </c>
      <c r="B750" s="71" t="s">
        <v>104</v>
      </c>
      <c r="C750" s="77" t="s">
        <v>192</v>
      </c>
      <c r="D750" s="59" t="s">
        <v>519</v>
      </c>
      <c r="E750" s="72">
        <f t="shared" si="11"/>
        <v>1.5</v>
      </c>
      <c r="F750" s="72">
        <v>1.5</v>
      </c>
      <c r="G750" s="60">
        <v>0</v>
      </c>
    </row>
    <row r="751" spans="1:7" ht="20.100000000000001" customHeight="1">
      <c r="A751" s="59" t="s">
        <v>477</v>
      </c>
      <c r="B751" s="71" t="s">
        <v>127</v>
      </c>
      <c r="C751" s="77" t="s">
        <v>192</v>
      </c>
      <c r="D751" s="59" t="s">
        <v>482</v>
      </c>
      <c r="E751" s="72">
        <f t="shared" si="11"/>
        <v>2.81</v>
      </c>
      <c r="F751" s="72">
        <v>2.81</v>
      </c>
      <c r="G751" s="60">
        <v>0</v>
      </c>
    </row>
    <row r="752" spans="1:7" ht="20.100000000000001" customHeight="1">
      <c r="A752" s="59" t="s">
        <v>477</v>
      </c>
      <c r="B752" s="71" t="s">
        <v>484</v>
      </c>
      <c r="C752" s="77" t="s">
        <v>192</v>
      </c>
      <c r="D752" s="59" t="s">
        <v>485</v>
      </c>
      <c r="E752" s="72">
        <f t="shared" si="11"/>
        <v>0.23</v>
      </c>
      <c r="F752" s="72">
        <v>0.23</v>
      </c>
      <c r="G752" s="60">
        <v>0</v>
      </c>
    </row>
    <row r="753" spans="1:7" ht="20.100000000000001" customHeight="1">
      <c r="A753" s="59" t="s">
        <v>477</v>
      </c>
      <c r="B753" s="71" t="s">
        <v>486</v>
      </c>
      <c r="C753" s="77" t="s">
        <v>192</v>
      </c>
      <c r="D753" s="59" t="s">
        <v>315</v>
      </c>
      <c r="E753" s="72">
        <f t="shared" si="11"/>
        <v>3.1</v>
      </c>
      <c r="F753" s="72">
        <v>3.1</v>
      </c>
      <c r="G753" s="60">
        <v>0</v>
      </c>
    </row>
    <row r="754" spans="1:7" ht="20.100000000000001" customHeight="1">
      <c r="A754" s="59" t="s">
        <v>477</v>
      </c>
      <c r="B754" s="71" t="s">
        <v>82</v>
      </c>
      <c r="C754" s="77" t="s">
        <v>192</v>
      </c>
      <c r="D754" s="59" t="s">
        <v>316</v>
      </c>
      <c r="E754" s="72">
        <f t="shared" si="11"/>
        <v>1.8</v>
      </c>
      <c r="F754" s="72">
        <v>1.8</v>
      </c>
      <c r="G754" s="60">
        <v>0</v>
      </c>
    </row>
    <row r="755" spans="1:7" ht="20.100000000000001" customHeight="1">
      <c r="A755" s="59" t="s">
        <v>36</v>
      </c>
      <c r="B755" s="71" t="s">
        <v>36</v>
      </c>
      <c r="C755" s="77" t="s">
        <v>36</v>
      </c>
      <c r="D755" s="59" t="s">
        <v>487</v>
      </c>
      <c r="E755" s="72">
        <f t="shared" si="11"/>
        <v>15.88</v>
      </c>
      <c r="F755" s="72">
        <v>0</v>
      </c>
      <c r="G755" s="60">
        <v>15.88</v>
      </c>
    </row>
    <row r="756" spans="1:7" ht="20.100000000000001" customHeight="1">
      <c r="A756" s="59" t="s">
        <v>488</v>
      </c>
      <c r="B756" s="71" t="s">
        <v>91</v>
      </c>
      <c r="C756" s="77" t="s">
        <v>192</v>
      </c>
      <c r="D756" s="59" t="s">
        <v>489</v>
      </c>
      <c r="E756" s="72">
        <f t="shared" si="11"/>
        <v>0.9</v>
      </c>
      <c r="F756" s="72">
        <v>0</v>
      </c>
      <c r="G756" s="60">
        <v>0.9</v>
      </c>
    </row>
    <row r="757" spans="1:7" ht="20.100000000000001" customHeight="1">
      <c r="A757" s="59" t="s">
        <v>488</v>
      </c>
      <c r="B757" s="71" t="s">
        <v>123</v>
      </c>
      <c r="C757" s="77" t="s">
        <v>192</v>
      </c>
      <c r="D757" s="59" t="s">
        <v>493</v>
      </c>
      <c r="E757" s="72">
        <f t="shared" si="11"/>
        <v>0.05</v>
      </c>
      <c r="F757" s="72">
        <v>0</v>
      </c>
      <c r="G757" s="60">
        <v>0.05</v>
      </c>
    </row>
    <row r="758" spans="1:7" ht="20.100000000000001" customHeight="1">
      <c r="A758" s="59" t="s">
        <v>488</v>
      </c>
      <c r="B758" s="71" t="s">
        <v>324</v>
      </c>
      <c r="C758" s="77" t="s">
        <v>192</v>
      </c>
      <c r="D758" s="59" t="s">
        <v>494</v>
      </c>
      <c r="E758" s="72">
        <f t="shared" si="11"/>
        <v>0.35</v>
      </c>
      <c r="F758" s="72">
        <v>0</v>
      </c>
      <c r="G758" s="60">
        <v>0.35</v>
      </c>
    </row>
    <row r="759" spans="1:7" ht="20.100000000000001" customHeight="1">
      <c r="A759" s="59" t="s">
        <v>488</v>
      </c>
      <c r="B759" s="71" t="s">
        <v>96</v>
      </c>
      <c r="C759" s="77" t="s">
        <v>192</v>
      </c>
      <c r="D759" s="59" t="s">
        <v>496</v>
      </c>
      <c r="E759" s="72">
        <f t="shared" si="11"/>
        <v>8</v>
      </c>
      <c r="F759" s="72">
        <v>0</v>
      </c>
      <c r="G759" s="60">
        <v>8</v>
      </c>
    </row>
    <row r="760" spans="1:7" ht="20.100000000000001" customHeight="1">
      <c r="A760" s="59" t="s">
        <v>488</v>
      </c>
      <c r="B760" s="71" t="s">
        <v>113</v>
      </c>
      <c r="C760" s="77" t="s">
        <v>192</v>
      </c>
      <c r="D760" s="59" t="s">
        <v>503</v>
      </c>
      <c r="E760" s="72">
        <f t="shared" si="11"/>
        <v>4.08</v>
      </c>
      <c r="F760" s="72">
        <v>0</v>
      </c>
      <c r="G760" s="60">
        <v>4.08</v>
      </c>
    </row>
    <row r="761" spans="1:7" ht="20.100000000000001" customHeight="1">
      <c r="A761" s="59" t="s">
        <v>488</v>
      </c>
      <c r="B761" s="71" t="s">
        <v>504</v>
      </c>
      <c r="C761" s="77" t="s">
        <v>192</v>
      </c>
      <c r="D761" s="59" t="s">
        <v>505</v>
      </c>
      <c r="E761" s="72">
        <f t="shared" si="11"/>
        <v>0.5</v>
      </c>
      <c r="F761" s="72">
        <v>0</v>
      </c>
      <c r="G761" s="60">
        <v>0.5</v>
      </c>
    </row>
    <row r="762" spans="1:7" ht="20.100000000000001" customHeight="1">
      <c r="A762" s="59" t="s">
        <v>488</v>
      </c>
      <c r="B762" s="71" t="s">
        <v>506</v>
      </c>
      <c r="C762" s="77" t="s">
        <v>192</v>
      </c>
      <c r="D762" s="59" t="s">
        <v>507</v>
      </c>
      <c r="E762" s="72">
        <f t="shared" si="11"/>
        <v>0.4</v>
      </c>
      <c r="F762" s="72">
        <v>0</v>
      </c>
      <c r="G762" s="60">
        <v>0.4</v>
      </c>
    </row>
    <row r="763" spans="1:7" ht="20.100000000000001" customHeight="1">
      <c r="A763" s="59" t="s">
        <v>488</v>
      </c>
      <c r="B763" s="71" t="s">
        <v>82</v>
      </c>
      <c r="C763" s="77" t="s">
        <v>192</v>
      </c>
      <c r="D763" s="59" t="s">
        <v>328</v>
      </c>
      <c r="E763" s="72">
        <f t="shared" si="11"/>
        <v>1.6</v>
      </c>
      <c r="F763" s="72">
        <v>0</v>
      </c>
      <c r="G763" s="60">
        <v>1.6</v>
      </c>
    </row>
    <row r="764" spans="1:7" ht="20.100000000000001" customHeight="1">
      <c r="A764" s="59" t="s">
        <v>36</v>
      </c>
      <c r="B764" s="71" t="s">
        <v>36</v>
      </c>
      <c r="C764" s="77" t="s">
        <v>36</v>
      </c>
      <c r="D764" s="59" t="s">
        <v>193</v>
      </c>
      <c r="E764" s="72">
        <f t="shared" si="11"/>
        <v>63.1</v>
      </c>
      <c r="F764" s="72">
        <v>0</v>
      </c>
      <c r="G764" s="60">
        <v>63.1</v>
      </c>
    </row>
    <row r="765" spans="1:7" ht="20.100000000000001" customHeight="1">
      <c r="A765" s="59" t="s">
        <v>36</v>
      </c>
      <c r="B765" s="71" t="s">
        <v>36</v>
      </c>
      <c r="C765" s="77" t="s">
        <v>36</v>
      </c>
      <c r="D765" s="59" t="s">
        <v>487</v>
      </c>
      <c r="E765" s="72">
        <f t="shared" si="11"/>
        <v>63.1</v>
      </c>
      <c r="F765" s="72">
        <v>0</v>
      </c>
      <c r="G765" s="60">
        <v>63.1</v>
      </c>
    </row>
    <row r="766" spans="1:7" ht="20.100000000000001" customHeight="1">
      <c r="A766" s="59" t="s">
        <v>488</v>
      </c>
      <c r="B766" s="71" t="s">
        <v>501</v>
      </c>
      <c r="C766" s="77" t="s">
        <v>194</v>
      </c>
      <c r="D766" s="59" t="s">
        <v>321</v>
      </c>
      <c r="E766" s="72">
        <f t="shared" si="11"/>
        <v>61.6</v>
      </c>
      <c r="F766" s="72">
        <v>0</v>
      </c>
      <c r="G766" s="60">
        <v>61.6</v>
      </c>
    </row>
    <row r="767" spans="1:7" ht="20.100000000000001" customHeight="1">
      <c r="A767" s="59" t="s">
        <v>488</v>
      </c>
      <c r="B767" s="71" t="s">
        <v>502</v>
      </c>
      <c r="C767" s="77" t="s">
        <v>194</v>
      </c>
      <c r="D767" s="59" t="s">
        <v>323</v>
      </c>
      <c r="E767" s="72">
        <f t="shared" si="11"/>
        <v>1.5</v>
      </c>
      <c r="F767" s="72">
        <v>0</v>
      </c>
      <c r="G767" s="60">
        <v>1.5</v>
      </c>
    </row>
    <row r="768" spans="1:7" ht="20.100000000000001" customHeight="1">
      <c r="A768" s="59" t="s">
        <v>36</v>
      </c>
      <c r="B768" s="71" t="s">
        <v>36</v>
      </c>
      <c r="C768" s="77" t="s">
        <v>36</v>
      </c>
      <c r="D768" s="59" t="s">
        <v>195</v>
      </c>
      <c r="E768" s="72">
        <f t="shared" si="11"/>
        <v>188.4</v>
      </c>
      <c r="F768" s="72">
        <v>106.32</v>
      </c>
      <c r="G768" s="60">
        <v>82.08</v>
      </c>
    </row>
    <row r="769" spans="1:7" ht="20.100000000000001" customHeight="1">
      <c r="A769" s="59" t="s">
        <v>36</v>
      </c>
      <c r="B769" s="71" t="s">
        <v>36</v>
      </c>
      <c r="C769" s="77" t="s">
        <v>36</v>
      </c>
      <c r="D769" s="59" t="s">
        <v>476</v>
      </c>
      <c r="E769" s="72">
        <f t="shared" si="11"/>
        <v>106.31</v>
      </c>
      <c r="F769" s="72">
        <v>106.31</v>
      </c>
      <c r="G769" s="60">
        <v>0</v>
      </c>
    </row>
    <row r="770" spans="1:7" ht="20.100000000000001" customHeight="1">
      <c r="A770" s="59" t="s">
        <v>477</v>
      </c>
      <c r="B770" s="71" t="s">
        <v>91</v>
      </c>
      <c r="C770" s="77" t="s">
        <v>196</v>
      </c>
      <c r="D770" s="59" t="s">
        <v>478</v>
      </c>
      <c r="E770" s="72">
        <f t="shared" si="11"/>
        <v>33.26</v>
      </c>
      <c r="F770" s="72">
        <v>33.26</v>
      </c>
      <c r="G770" s="60">
        <v>0</v>
      </c>
    </row>
    <row r="771" spans="1:7" ht="20.100000000000001" customHeight="1">
      <c r="A771" s="59" t="s">
        <v>477</v>
      </c>
      <c r="B771" s="71" t="s">
        <v>101</v>
      </c>
      <c r="C771" s="77" t="s">
        <v>196</v>
      </c>
      <c r="D771" s="59" t="s">
        <v>479</v>
      </c>
      <c r="E771" s="72">
        <f t="shared" si="11"/>
        <v>2.0099999999999998</v>
      </c>
      <c r="F771" s="72">
        <v>2.0099999999999998</v>
      </c>
      <c r="G771" s="60">
        <v>0</v>
      </c>
    </row>
    <row r="772" spans="1:7" ht="20.100000000000001" customHeight="1">
      <c r="A772" s="59" t="s">
        <v>477</v>
      </c>
      <c r="B772" s="71" t="s">
        <v>324</v>
      </c>
      <c r="C772" s="77" t="s">
        <v>196</v>
      </c>
      <c r="D772" s="59" t="s">
        <v>518</v>
      </c>
      <c r="E772" s="72">
        <f t="shared" si="11"/>
        <v>32.119999999999997</v>
      </c>
      <c r="F772" s="72">
        <v>32.119999999999997</v>
      </c>
      <c r="G772" s="60">
        <v>0</v>
      </c>
    </row>
    <row r="773" spans="1:7" ht="20.100000000000001" customHeight="1">
      <c r="A773" s="59" t="s">
        <v>477</v>
      </c>
      <c r="B773" s="71" t="s">
        <v>86</v>
      </c>
      <c r="C773" s="77" t="s">
        <v>196</v>
      </c>
      <c r="D773" s="59" t="s">
        <v>481</v>
      </c>
      <c r="E773" s="72">
        <f t="shared" si="11"/>
        <v>11.1</v>
      </c>
      <c r="F773" s="72">
        <v>11.1</v>
      </c>
      <c r="G773" s="60">
        <v>0</v>
      </c>
    </row>
    <row r="774" spans="1:7" ht="20.100000000000001" customHeight="1">
      <c r="A774" s="59" t="s">
        <v>477</v>
      </c>
      <c r="B774" s="71" t="s">
        <v>104</v>
      </c>
      <c r="C774" s="77" t="s">
        <v>196</v>
      </c>
      <c r="D774" s="59" t="s">
        <v>519</v>
      </c>
      <c r="E774" s="72">
        <f t="shared" si="11"/>
        <v>5.53</v>
      </c>
      <c r="F774" s="72">
        <v>5.53</v>
      </c>
      <c r="G774" s="60">
        <v>0</v>
      </c>
    </row>
    <row r="775" spans="1:7" ht="20.100000000000001" customHeight="1">
      <c r="A775" s="59" t="s">
        <v>477</v>
      </c>
      <c r="B775" s="71" t="s">
        <v>127</v>
      </c>
      <c r="C775" s="77" t="s">
        <v>196</v>
      </c>
      <c r="D775" s="59" t="s">
        <v>482</v>
      </c>
      <c r="E775" s="72">
        <f t="shared" ref="E775:E838" si="12">SUM(F775:G775)</f>
        <v>9.9</v>
      </c>
      <c r="F775" s="72">
        <v>9.9</v>
      </c>
      <c r="G775" s="60">
        <v>0</v>
      </c>
    </row>
    <row r="776" spans="1:7" ht="20.100000000000001" customHeight="1">
      <c r="A776" s="59" t="s">
        <v>477</v>
      </c>
      <c r="B776" s="71" t="s">
        <v>484</v>
      </c>
      <c r="C776" s="77" t="s">
        <v>196</v>
      </c>
      <c r="D776" s="59" t="s">
        <v>485</v>
      </c>
      <c r="E776" s="72">
        <f t="shared" si="12"/>
        <v>0.55000000000000004</v>
      </c>
      <c r="F776" s="72">
        <v>0.55000000000000004</v>
      </c>
      <c r="G776" s="60">
        <v>0</v>
      </c>
    </row>
    <row r="777" spans="1:7" ht="20.100000000000001" customHeight="1">
      <c r="A777" s="59" t="s">
        <v>477</v>
      </c>
      <c r="B777" s="71" t="s">
        <v>486</v>
      </c>
      <c r="C777" s="77" t="s">
        <v>196</v>
      </c>
      <c r="D777" s="59" t="s">
        <v>315</v>
      </c>
      <c r="E777" s="72">
        <f t="shared" si="12"/>
        <v>8.9</v>
      </c>
      <c r="F777" s="72">
        <v>8.9</v>
      </c>
      <c r="G777" s="60">
        <v>0</v>
      </c>
    </row>
    <row r="778" spans="1:7" ht="20.100000000000001" customHeight="1">
      <c r="A778" s="59" t="s">
        <v>477</v>
      </c>
      <c r="B778" s="71" t="s">
        <v>82</v>
      </c>
      <c r="C778" s="77" t="s">
        <v>196</v>
      </c>
      <c r="D778" s="59" t="s">
        <v>316</v>
      </c>
      <c r="E778" s="72">
        <f t="shared" si="12"/>
        <v>2.94</v>
      </c>
      <c r="F778" s="72">
        <v>2.94</v>
      </c>
      <c r="G778" s="60">
        <v>0</v>
      </c>
    </row>
    <row r="779" spans="1:7" ht="20.100000000000001" customHeight="1">
      <c r="A779" s="59" t="s">
        <v>36</v>
      </c>
      <c r="B779" s="71" t="s">
        <v>36</v>
      </c>
      <c r="C779" s="77" t="s">
        <v>36</v>
      </c>
      <c r="D779" s="59" t="s">
        <v>487</v>
      </c>
      <c r="E779" s="72">
        <f t="shared" si="12"/>
        <v>82.08</v>
      </c>
      <c r="F779" s="72">
        <v>0</v>
      </c>
      <c r="G779" s="60">
        <v>82.08</v>
      </c>
    </row>
    <row r="780" spans="1:7" ht="20.100000000000001" customHeight="1">
      <c r="A780" s="59" t="s">
        <v>488</v>
      </c>
      <c r="B780" s="71" t="s">
        <v>91</v>
      </c>
      <c r="C780" s="77" t="s">
        <v>196</v>
      </c>
      <c r="D780" s="59" t="s">
        <v>489</v>
      </c>
      <c r="E780" s="72">
        <f t="shared" si="12"/>
        <v>0.5</v>
      </c>
      <c r="F780" s="72">
        <v>0</v>
      </c>
      <c r="G780" s="60">
        <v>0.5</v>
      </c>
    </row>
    <row r="781" spans="1:7" ht="20.100000000000001" customHeight="1">
      <c r="A781" s="59" t="s">
        <v>488</v>
      </c>
      <c r="B781" s="71" t="s">
        <v>90</v>
      </c>
      <c r="C781" s="77" t="s">
        <v>196</v>
      </c>
      <c r="D781" s="59" t="s">
        <v>492</v>
      </c>
      <c r="E781" s="72">
        <f t="shared" si="12"/>
        <v>0.2</v>
      </c>
      <c r="F781" s="72">
        <v>0</v>
      </c>
      <c r="G781" s="60">
        <v>0.2</v>
      </c>
    </row>
    <row r="782" spans="1:7" ht="20.100000000000001" customHeight="1">
      <c r="A782" s="59" t="s">
        <v>488</v>
      </c>
      <c r="B782" s="71" t="s">
        <v>123</v>
      </c>
      <c r="C782" s="77" t="s">
        <v>196</v>
      </c>
      <c r="D782" s="59" t="s">
        <v>493</v>
      </c>
      <c r="E782" s="72">
        <f t="shared" si="12"/>
        <v>0.5</v>
      </c>
      <c r="F782" s="72">
        <v>0</v>
      </c>
      <c r="G782" s="60">
        <v>0.5</v>
      </c>
    </row>
    <row r="783" spans="1:7" ht="20.100000000000001" customHeight="1">
      <c r="A783" s="59" t="s">
        <v>488</v>
      </c>
      <c r="B783" s="71" t="s">
        <v>324</v>
      </c>
      <c r="C783" s="77" t="s">
        <v>196</v>
      </c>
      <c r="D783" s="59" t="s">
        <v>494</v>
      </c>
      <c r="E783" s="72">
        <f t="shared" si="12"/>
        <v>0.5</v>
      </c>
      <c r="F783" s="72">
        <v>0</v>
      </c>
      <c r="G783" s="60">
        <v>0.5</v>
      </c>
    </row>
    <row r="784" spans="1:7" ht="20.100000000000001" customHeight="1">
      <c r="A784" s="59" t="s">
        <v>488</v>
      </c>
      <c r="B784" s="71" t="s">
        <v>104</v>
      </c>
      <c r="C784" s="77" t="s">
        <v>196</v>
      </c>
      <c r="D784" s="59" t="s">
        <v>495</v>
      </c>
      <c r="E784" s="72">
        <f t="shared" si="12"/>
        <v>1.5</v>
      </c>
      <c r="F784" s="72">
        <v>0</v>
      </c>
      <c r="G784" s="60">
        <v>1.5</v>
      </c>
    </row>
    <row r="785" spans="1:7" ht="20.100000000000001" customHeight="1">
      <c r="A785" s="59" t="s">
        <v>488</v>
      </c>
      <c r="B785" s="71" t="s">
        <v>96</v>
      </c>
      <c r="C785" s="77" t="s">
        <v>196</v>
      </c>
      <c r="D785" s="59" t="s">
        <v>496</v>
      </c>
      <c r="E785" s="72">
        <f t="shared" si="12"/>
        <v>26</v>
      </c>
      <c r="F785" s="72">
        <v>0</v>
      </c>
      <c r="G785" s="60">
        <v>26</v>
      </c>
    </row>
    <row r="786" spans="1:7" ht="20.100000000000001" customHeight="1">
      <c r="A786" s="59" t="s">
        <v>488</v>
      </c>
      <c r="B786" s="71" t="s">
        <v>486</v>
      </c>
      <c r="C786" s="77" t="s">
        <v>196</v>
      </c>
      <c r="D786" s="59" t="s">
        <v>498</v>
      </c>
      <c r="E786" s="72">
        <f t="shared" si="12"/>
        <v>3.6</v>
      </c>
      <c r="F786" s="72">
        <v>0</v>
      </c>
      <c r="G786" s="60">
        <v>3.6</v>
      </c>
    </row>
    <row r="787" spans="1:7" ht="20.100000000000001" customHeight="1">
      <c r="A787" s="59" t="s">
        <v>488</v>
      </c>
      <c r="B787" s="71" t="s">
        <v>501</v>
      </c>
      <c r="C787" s="77" t="s">
        <v>196</v>
      </c>
      <c r="D787" s="59" t="s">
        <v>321</v>
      </c>
      <c r="E787" s="72">
        <f t="shared" si="12"/>
        <v>28.4</v>
      </c>
      <c r="F787" s="72">
        <v>0</v>
      </c>
      <c r="G787" s="60">
        <v>28.4</v>
      </c>
    </row>
    <row r="788" spans="1:7" ht="20.100000000000001" customHeight="1">
      <c r="A788" s="59" t="s">
        <v>488</v>
      </c>
      <c r="B788" s="71" t="s">
        <v>502</v>
      </c>
      <c r="C788" s="77" t="s">
        <v>196</v>
      </c>
      <c r="D788" s="59" t="s">
        <v>323</v>
      </c>
      <c r="E788" s="72">
        <f t="shared" si="12"/>
        <v>0.9</v>
      </c>
      <c r="F788" s="72">
        <v>0</v>
      </c>
      <c r="G788" s="60">
        <v>0.9</v>
      </c>
    </row>
    <row r="789" spans="1:7" ht="20.100000000000001" customHeight="1">
      <c r="A789" s="59" t="s">
        <v>488</v>
      </c>
      <c r="B789" s="71" t="s">
        <v>504</v>
      </c>
      <c r="C789" s="77" t="s">
        <v>196</v>
      </c>
      <c r="D789" s="59" t="s">
        <v>505</v>
      </c>
      <c r="E789" s="72">
        <f t="shared" si="12"/>
        <v>2.6</v>
      </c>
      <c r="F789" s="72">
        <v>0</v>
      </c>
      <c r="G789" s="60">
        <v>2.6</v>
      </c>
    </row>
    <row r="790" spans="1:7" ht="20.100000000000001" customHeight="1">
      <c r="A790" s="59" t="s">
        <v>488</v>
      </c>
      <c r="B790" s="71" t="s">
        <v>506</v>
      </c>
      <c r="C790" s="77" t="s">
        <v>196</v>
      </c>
      <c r="D790" s="59" t="s">
        <v>507</v>
      </c>
      <c r="E790" s="72">
        <f t="shared" si="12"/>
        <v>3.02</v>
      </c>
      <c r="F790" s="72">
        <v>0</v>
      </c>
      <c r="G790" s="60">
        <v>3.02</v>
      </c>
    </row>
    <row r="791" spans="1:7" ht="20.100000000000001" customHeight="1">
      <c r="A791" s="59" t="s">
        <v>488</v>
      </c>
      <c r="B791" s="71" t="s">
        <v>508</v>
      </c>
      <c r="C791" s="77" t="s">
        <v>196</v>
      </c>
      <c r="D791" s="59" t="s">
        <v>326</v>
      </c>
      <c r="E791" s="72">
        <f t="shared" si="12"/>
        <v>9</v>
      </c>
      <c r="F791" s="72">
        <v>0</v>
      </c>
      <c r="G791" s="60">
        <v>9</v>
      </c>
    </row>
    <row r="792" spans="1:7" ht="20.100000000000001" customHeight="1">
      <c r="A792" s="59" t="s">
        <v>488</v>
      </c>
      <c r="B792" s="71" t="s">
        <v>82</v>
      </c>
      <c r="C792" s="77" t="s">
        <v>196</v>
      </c>
      <c r="D792" s="59" t="s">
        <v>328</v>
      </c>
      <c r="E792" s="72">
        <f t="shared" si="12"/>
        <v>5.36</v>
      </c>
      <c r="F792" s="72">
        <v>0</v>
      </c>
      <c r="G792" s="60">
        <v>5.36</v>
      </c>
    </row>
    <row r="793" spans="1:7" ht="20.100000000000001" customHeight="1">
      <c r="A793" s="59" t="s">
        <v>36</v>
      </c>
      <c r="B793" s="71" t="s">
        <v>36</v>
      </c>
      <c r="C793" s="77" t="s">
        <v>36</v>
      </c>
      <c r="D793" s="59" t="s">
        <v>333</v>
      </c>
      <c r="E793" s="72">
        <f t="shared" si="12"/>
        <v>0.01</v>
      </c>
      <c r="F793" s="72">
        <v>0.01</v>
      </c>
      <c r="G793" s="60">
        <v>0</v>
      </c>
    </row>
    <row r="794" spans="1:7" ht="20.100000000000001" customHeight="1">
      <c r="A794" s="59" t="s">
        <v>511</v>
      </c>
      <c r="B794" s="71" t="s">
        <v>104</v>
      </c>
      <c r="C794" s="77" t="s">
        <v>196</v>
      </c>
      <c r="D794" s="59" t="s">
        <v>514</v>
      </c>
      <c r="E794" s="72">
        <f t="shared" si="12"/>
        <v>0.01</v>
      </c>
      <c r="F794" s="72">
        <v>0.01</v>
      </c>
      <c r="G794" s="60">
        <v>0</v>
      </c>
    </row>
    <row r="795" spans="1:7" ht="20.100000000000001" customHeight="1">
      <c r="A795" s="59" t="s">
        <v>36</v>
      </c>
      <c r="B795" s="71" t="s">
        <v>36</v>
      </c>
      <c r="C795" s="77" t="s">
        <v>36</v>
      </c>
      <c r="D795" s="59" t="s">
        <v>197</v>
      </c>
      <c r="E795" s="72">
        <f t="shared" si="12"/>
        <v>126.75</v>
      </c>
      <c r="F795" s="72">
        <v>97.95</v>
      </c>
      <c r="G795" s="60">
        <v>28.8</v>
      </c>
    </row>
    <row r="796" spans="1:7" ht="20.100000000000001" customHeight="1">
      <c r="A796" s="59" t="s">
        <v>36</v>
      </c>
      <c r="B796" s="71" t="s">
        <v>36</v>
      </c>
      <c r="C796" s="77" t="s">
        <v>36</v>
      </c>
      <c r="D796" s="59" t="s">
        <v>476</v>
      </c>
      <c r="E796" s="72">
        <f t="shared" si="12"/>
        <v>97.95</v>
      </c>
      <c r="F796" s="72">
        <v>97.95</v>
      </c>
      <c r="G796" s="60">
        <v>0</v>
      </c>
    </row>
    <row r="797" spans="1:7" ht="20.100000000000001" customHeight="1">
      <c r="A797" s="59" t="s">
        <v>477</v>
      </c>
      <c r="B797" s="71" t="s">
        <v>91</v>
      </c>
      <c r="C797" s="77" t="s">
        <v>198</v>
      </c>
      <c r="D797" s="59" t="s">
        <v>478</v>
      </c>
      <c r="E797" s="72">
        <f t="shared" si="12"/>
        <v>32.200000000000003</v>
      </c>
      <c r="F797" s="72">
        <v>32.200000000000003</v>
      </c>
      <c r="G797" s="60">
        <v>0</v>
      </c>
    </row>
    <row r="798" spans="1:7" ht="20.100000000000001" customHeight="1">
      <c r="A798" s="59" t="s">
        <v>477</v>
      </c>
      <c r="B798" s="71" t="s">
        <v>101</v>
      </c>
      <c r="C798" s="77" t="s">
        <v>198</v>
      </c>
      <c r="D798" s="59" t="s">
        <v>479</v>
      </c>
      <c r="E798" s="72">
        <f t="shared" si="12"/>
        <v>2.91</v>
      </c>
      <c r="F798" s="72">
        <v>2.91</v>
      </c>
      <c r="G798" s="60">
        <v>0</v>
      </c>
    </row>
    <row r="799" spans="1:7" ht="20.100000000000001" customHeight="1">
      <c r="A799" s="59" t="s">
        <v>477</v>
      </c>
      <c r="B799" s="71" t="s">
        <v>324</v>
      </c>
      <c r="C799" s="77" t="s">
        <v>198</v>
      </c>
      <c r="D799" s="59" t="s">
        <v>518</v>
      </c>
      <c r="E799" s="72">
        <f t="shared" si="12"/>
        <v>27.26</v>
      </c>
      <c r="F799" s="72">
        <v>27.26</v>
      </c>
      <c r="G799" s="60">
        <v>0</v>
      </c>
    </row>
    <row r="800" spans="1:7" ht="20.100000000000001" customHeight="1">
      <c r="A800" s="59" t="s">
        <v>477</v>
      </c>
      <c r="B800" s="71" t="s">
        <v>86</v>
      </c>
      <c r="C800" s="77" t="s">
        <v>198</v>
      </c>
      <c r="D800" s="59" t="s">
        <v>481</v>
      </c>
      <c r="E800" s="72">
        <f t="shared" si="12"/>
        <v>9.8000000000000007</v>
      </c>
      <c r="F800" s="72">
        <v>9.8000000000000007</v>
      </c>
      <c r="G800" s="60">
        <v>0</v>
      </c>
    </row>
    <row r="801" spans="1:7" ht="20.100000000000001" customHeight="1">
      <c r="A801" s="59" t="s">
        <v>477</v>
      </c>
      <c r="B801" s="71" t="s">
        <v>104</v>
      </c>
      <c r="C801" s="77" t="s">
        <v>198</v>
      </c>
      <c r="D801" s="59" t="s">
        <v>519</v>
      </c>
      <c r="E801" s="72">
        <f t="shared" si="12"/>
        <v>4.9800000000000004</v>
      </c>
      <c r="F801" s="72">
        <v>4.9800000000000004</v>
      </c>
      <c r="G801" s="60">
        <v>0</v>
      </c>
    </row>
    <row r="802" spans="1:7" ht="20.100000000000001" customHeight="1">
      <c r="A802" s="59" t="s">
        <v>477</v>
      </c>
      <c r="B802" s="71" t="s">
        <v>127</v>
      </c>
      <c r="C802" s="77" t="s">
        <v>198</v>
      </c>
      <c r="D802" s="59" t="s">
        <v>482</v>
      </c>
      <c r="E802" s="72">
        <f t="shared" si="12"/>
        <v>8.1999999999999993</v>
      </c>
      <c r="F802" s="72">
        <v>8.1999999999999993</v>
      </c>
      <c r="G802" s="60">
        <v>0</v>
      </c>
    </row>
    <row r="803" spans="1:7" ht="20.100000000000001" customHeight="1">
      <c r="A803" s="59" t="s">
        <v>477</v>
      </c>
      <c r="B803" s="71" t="s">
        <v>484</v>
      </c>
      <c r="C803" s="77" t="s">
        <v>198</v>
      </c>
      <c r="D803" s="59" t="s">
        <v>485</v>
      </c>
      <c r="E803" s="72">
        <f t="shared" si="12"/>
        <v>0.6</v>
      </c>
      <c r="F803" s="72">
        <v>0.6</v>
      </c>
      <c r="G803" s="60">
        <v>0</v>
      </c>
    </row>
    <row r="804" spans="1:7" ht="20.100000000000001" customHeight="1">
      <c r="A804" s="59" t="s">
        <v>477</v>
      </c>
      <c r="B804" s="71" t="s">
        <v>486</v>
      </c>
      <c r="C804" s="77" t="s">
        <v>198</v>
      </c>
      <c r="D804" s="59" t="s">
        <v>315</v>
      </c>
      <c r="E804" s="72">
        <f t="shared" si="12"/>
        <v>7</v>
      </c>
      <c r="F804" s="72">
        <v>7</v>
      </c>
      <c r="G804" s="60">
        <v>0</v>
      </c>
    </row>
    <row r="805" spans="1:7" ht="20.100000000000001" customHeight="1">
      <c r="A805" s="59" t="s">
        <v>477</v>
      </c>
      <c r="B805" s="71" t="s">
        <v>82</v>
      </c>
      <c r="C805" s="77" t="s">
        <v>198</v>
      </c>
      <c r="D805" s="59" t="s">
        <v>316</v>
      </c>
      <c r="E805" s="72">
        <f t="shared" si="12"/>
        <v>5</v>
      </c>
      <c r="F805" s="72">
        <v>5</v>
      </c>
      <c r="G805" s="60">
        <v>0</v>
      </c>
    </row>
    <row r="806" spans="1:7" ht="20.100000000000001" customHeight="1">
      <c r="A806" s="59" t="s">
        <v>36</v>
      </c>
      <c r="B806" s="71" t="s">
        <v>36</v>
      </c>
      <c r="C806" s="77" t="s">
        <v>36</v>
      </c>
      <c r="D806" s="59" t="s">
        <v>487</v>
      </c>
      <c r="E806" s="72">
        <f t="shared" si="12"/>
        <v>28.8</v>
      </c>
      <c r="F806" s="72">
        <v>0</v>
      </c>
      <c r="G806" s="60">
        <v>28.8</v>
      </c>
    </row>
    <row r="807" spans="1:7" ht="20.100000000000001" customHeight="1">
      <c r="A807" s="59" t="s">
        <v>488</v>
      </c>
      <c r="B807" s="71" t="s">
        <v>91</v>
      </c>
      <c r="C807" s="77" t="s">
        <v>198</v>
      </c>
      <c r="D807" s="59" t="s">
        <v>489</v>
      </c>
      <c r="E807" s="72">
        <f t="shared" si="12"/>
        <v>0.83</v>
      </c>
      <c r="F807" s="72">
        <v>0</v>
      </c>
      <c r="G807" s="60">
        <v>0.83</v>
      </c>
    </row>
    <row r="808" spans="1:7" ht="20.100000000000001" customHeight="1">
      <c r="A808" s="59" t="s">
        <v>488</v>
      </c>
      <c r="B808" s="71" t="s">
        <v>90</v>
      </c>
      <c r="C808" s="77" t="s">
        <v>198</v>
      </c>
      <c r="D808" s="59" t="s">
        <v>492</v>
      </c>
      <c r="E808" s="72">
        <f t="shared" si="12"/>
        <v>0.3</v>
      </c>
      <c r="F808" s="72">
        <v>0</v>
      </c>
      <c r="G808" s="60">
        <v>0.3</v>
      </c>
    </row>
    <row r="809" spans="1:7" ht="20.100000000000001" customHeight="1">
      <c r="A809" s="59" t="s">
        <v>488</v>
      </c>
      <c r="B809" s="71" t="s">
        <v>123</v>
      </c>
      <c r="C809" s="77" t="s">
        <v>198</v>
      </c>
      <c r="D809" s="59" t="s">
        <v>493</v>
      </c>
      <c r="E809" s="72">
        <f t="shared" si="12"/>
        <v>0.4</v>
      </c>
      <c r="F809" s="72">
        <v>0</v>
      </c>
      <c r="G809" s="60">
        <v>0.4</v>
      </c>
    </row>
    <row r="810" spans="1:7" ht="20.100000000000001" customHeight="1">
      <c r="A810" s="59" t="s">
        <v>488</v>
      </c>
      <c r="B810" s="71" t="s">
        <v>324</v>
      </c>
      <c r="C810" s="77" t="s">
        <v>198</v>
      </c>
      <c r="D810" s="59" t="s">
        <v>494</v>
      </c>
      <c r="E810" s="72">
        <f t="shared" si="12"/>
        <v>0.1</v>
      </c>
      <c r="F810" s="72">
        <v>0</v>
      </c>
      <c r="G810" s="60">
        <v>0.1</v>
      </c>
    </row>
    <row r="811" spans="1:7" ht="20.100000000000001" customHeight="1">
      <c r="A811" s="59" t="s">
        <v>488</v>
      </c>
      <c r="B811" s="71" t="s">
        <v>104</v>
      </c>
      <c r="C811" s="77" t="s">
        <v>198</v>
      </c>
      <c r="D811" s="59" t="s">
        <v>495</v>
      </c>
      <c r="E811" s="72">
        <f t="shared" si="12"/>
        <v>4.3</v>
      </c>
      <c r="F811" s="72">
        <v>0</v>
      </c>
      <c r="G811" s="60">
        <v>4.3</v>
      </c>
    </row>
    <row r="812" spans="1:7" ht="20.100000000000001" customHeight="1">
      <c r="A812" s="59" t="s">
        <v>488</v>
      </c>
      <c r="B812" s="71" t="s">
        <v>96</v>
      </c>
      <c r="C812" s="77" t="s">
        <v>198</v>
      </c>
      <c r="D812" s="59" t="s">
        <v>496</v>
      </c>
      <c r="E812" s="72">
        <f t="shared" si="12"/>
        <v>7</v>
      </c>
      <c r="F812" s="72">
        <v>0</v>
      </c>
      <c r="G812" s="60">
        <v>7</v>
      </c>
    </row>
    <row r="813" spans="1:7" ht="20.100000000000001" customHeight="1">
      <c r="A813" s="59" t="s">
        <v>488</v>
      </c>
      <c r="B813" s="71" t="s">
        <v>486</v>
      </c>
      <c r="C813" s="77" t="s">
        <v>198</v>
      </c>
      <c r="D813" s="59" t="s">
        <v>498</v>
      </c>
      <c r="E813" s="72">
        <f t="shared" si="12"/>
        <v>2.6</v>
      </c>
      <c r="F813" s="72">
        <v>0</v>
      </c>
      <c r="G813" s="60">
        <v>2.6</v>
      </c>
    </row>
    <row r="814" spans="1:7" ht="20.100000000000001" customHeight="1">
      <c r="A814" s="59" t="s">
        <v>488</v>
      </c>
      <c r="B814" s="71" t="s">
        <v>501</v>
      </c>
      <c r="C814" s="77" t="s">
        <v>198</v>
      </c>
      <c r="D814" s="59" t="s">
        <v>321</v>
      </c>
      <c r="E814" s="72">
        <f t="shared" si="12"/>
        <v>0.5</v>
      </c>
      <c r="F814" s="72">
        <v>0</v>
      </c>
      <c r="G814" s="60">
        <v>0.5</v>
      </c>
    </row>
    <row r="815" spans="1:7" ht="20.100000000000001" customHeight="1">
      <c r="A815" s="59" t="s">
        <v>488</v>
      </c>
      <c r="B815" s="71" t="s">
        <v>502</v>
      </c>
      <c r="C815" s="77" t="s">
        <v>198</v>
      </c>
      <c r="D815" s="59" t="s">
        <v>323</v>
      </c>
      <c r="E815" s="72">
        <f t="shared" si="12"/>
        <v>0.4</v>
      </c>
      <c r="F815" s="72">
        <v>0</v>
      </c>
      <c r="G815" s="60">
        <v>0.4</v>
      </c>
    </row>
    <row r="816" spans="1:7" ht="20.100000000000001" customHeight="1">
      <c r="A816" s="59" t="s">
        <v>488</v>
      </c>
      <c r="B816" s="71" t="s">
        <v>504</v>
      </c>
      <c r="C816" s="77" t="s">
        <v>198</v>
      </c>
      <c r="D816" s="59" t="s">
        <v>505</v>
      </c>
      <c r="E816" s="72">
        <f t="shared" si="12"/>
        <v>2.5</v>
      </c>
      <c r="F816" s="72">
        <v>0</v>
      </c>
      <c r="G816" s="60">
        <v>2.5</v>
      </c>
    </row>
    <row r="817" spans="1:7" ht="20.100000000000001" customHeight="1">
      <c r="A817" s="59" t="s">
        <v>488</v>
      </c>
      <c r="B817" s="71" t="s">
        <v>506</v>
      </c>
      <c r="C817" s="77" t="s">
        <v>198</v>
      </c>
      <c r="D817" s="59" t="s">
        <v>507</v>
      </c>
      <c r="E817" s="72">
        <f t="shared" si="12"/>
        <v>1.07</v>
      </c>
      <c r="F817" s="72">
        <v>0</v>
      </c>
      <c r="G817" s="60">
        <v>1.07</v>
      </c>
    </row>
    <row r="818" spans="1:7" ht="20.100000000000001" customHeight="1">
      <c r="A818" s="59" t="s">
        <v>488</v>
      </c>
      <c r="B818" s="71" t="s">
        <v>508</v>
      </c>
      <c r="C818" s="77" t="s">
        <v>198</v>
      </c>
      <c r="D818" s="59" t="s">
        <v>326</v>
      </c>
      <c r="E818" s="72">
        <f t="shared" si="12"/>
        <v>5.5</v>
      </c>
      <c r="F818" s="72">
        <v>0</v>
      </c>
      <c r="G818" s="60">
        <v>5.5</v>
      </c>
    </row>
    <row r="819" spans="1:7" ht="20.100000000000001" customHeight="1">
      <c r="A819" s="59" t="s">
        <v>488</v>
      </c>
      <c r="B819" s="71" t="s">
        <v>82</v>
      </c>
      <c r="C819" s="77" t="s">
        <v>198</v>
      </c>
      <c r="D819" s="59" t="s">
        <v>328</v>
      </c>
      <c r="E819" s="72">
        <f t="shared" si="12"/>
        <v>3.3</v>
      </c>
      <c r="F819" s="72">
        <v>0</v>
      </c>
      <c r="G819" s="60">
        <v>3.3</v>
      </c>
    </row>
    <row r="820" spans="1:7" ht="20.100000000000001" customHeight="1">
      <c r="A820" s="59" t="s">
        <v>36</v>
      </c>
      <c r="B820" s="71" t="s">
        <v>36</v>
      </c>
      <c r="C820" s="77" t="s">
        <v>36</v>
      </c>
      <c r="D820" s="59" t="s">
        <v>199</v>
      </c>
      <c r="E820" s="72">
        <f t="shared" si="12"/>
        <v>996.23</v>
      </c>
      <c r="F820" s="72">
        <v>822.79</v>
      </c>
      <c r="G820" s="60">
        <v>173.44</v>
      </c>
    </row>
    <row r="821" spans="1:7" ht="20.100000000000001" customHeight="1">
      <c r="A821" s="59" t="s">
        <v>36</v>
      </c>
      <c r="B821" s="71" t="s">
        <v>36</v>
      </c>
      <c r="C821" s="77" t="s">
        <v>36</v>
      </c>
      <c r="D821" s="59" t="s">
        <v>476</v>
      </c>
      <c r="E821" s="72">
        <f t="shared" si="12"/>
        <v>822.7</v>
      </c>
      <c r="F821" s="72">
        <v>822.7</v>
      </c>
      <c r="G821" s="60">
        <v>0</v>
      </c>
    </row>
    <row r="822" spans="1:7" ht="20.100000000000001" customHeight="1">
      <c r="A822" s="59" t="s">
        <v>477</v>
      </c>
      <c r="B822" s="71" t="s">
        <v>91</v>
      </c>
      <c r="C822" s="77" t="s">
        <v>200</v>
      </c>
      <c r="D822" s="59" t="s">
        <v>478</v>
      </c>
      <c r="E822" s="72">
        <f t="shared" si="12"/>
        <v>267.98</v>
      </c>
      <c r="F822" s="72">
        <v>267.98</v>
      </c>
      <c r="G822" s="60">
        <v>0</v>
      </c>
    </row>
    <row r="823" spans="1:7" ht="20.100000000000001" customHeight="1">
      <c r="A823" s="59" t="s">
        <v>477</v>
      </c>
      <c r="B823" s="71" t="s">
        <v>101</v>
      </c>
      <c r="C823" s="77" t="s">
        <v>200</v>
      </c>
      <c r="D823" s="59" t="s">
        <v>479</v>
      </c>
      <c r="E823" s="72">
        <f t="shared" si="12"/>
        <v>43.49</v>
      </c>
      <c r="F823" s="72">
        <v>43.49</v>
      </c>
      <c r="G823" s="60">
        <v>0</v>
      </c>
    </row>
    <row r="824" spans="1:7" ht="20.100000000000001" customHeight="1">
      <c r="A824" s="59" t="s">
        <v>477</v>
      </c>
      <c r="B824" s="71" t="s">
        <v>324</v>
      </c>
      <c r="C824" s="77" t="s">
        <v>200</v>
      </c>
      <c r="D824" s="59" t="s">
        <v>518</v>
      </c>
      <c r="E824" s="72">
        <f t="shared" si="12"/>
        <v>227.02</v>
      </c>
      <c r="F824" s="72">
        <v>227.02</v>
      </c>
      <c r="G824" s="60">
        <v>0</v>
      </c>
    </row>
    <row r="825" spans="1:7" ht="20.100000000000001" customHeight="1">
      <c r="A825" s="59" t="s">
        <v>477</v>
      </c>
      <c r="B825" s="71" t="s">
        <v>86</v>
      </c>
      <c r="C825" s="77" t="s">
        <v>200</v>
      </c>
      <c r="D825" s="59" t="s">
        <v>481</v>
      </c>
      <c r="E825" s="72">
        <f t="shared" si="12"/>
        <v>80.77</v>
      </c>
      <c r="F825" s="72">
        <v>80.77</v>
      </c>
      <c r="G825" s="60">
        <v>0</v>
      </c>
    </row>
    <row r="826" spans="1:7" ht="20.100000000000001" customHeight="1">
      <c r="A826" s="59" t="s">
        <v>477</v>
      </c>
      <c r="B826" s="71" t="s">
        <v>104</v>
      </c>
      <c r="C826" s="77" t="s">
        <v>200</v>
      </c>
      <c r="D826" s="59" t="s">
        <v>519</v>
      </c>
      <c r="E826" s="72">
        <f t="shared" si="12"/>
        <v>40.39</v>
      </c>
      <c r="F826" s="72">
        <v>40.39</v>
      </c>
      <c r="G826" s="60">
        <v>0</v>
      </c>
    </row>
    <row r="827" spans="1:7" ht="20.100000000000001" customHeight="1">
      <c r="A827" s="59" t="s">
        <v>477</v>
      </c>
      <c r="B827" s="71" t="s">
        <v>127</v>
      </c>
      <c r="C827" s="77" t="s">
        <v>200</v>
      </c>
      <c r="D827" s="59" t="s">
        <v>482</v>
      </c>
      <c r="E827" s="72">
        <f t="shared" si="12"/>
        <v>45.43</v>
      </c>
      <c r="F827" s="72">
        <v>45.43</v>
      </c>
      <c r="G827" s="60">
        <v>0</v>
      </c>
    </row>
    <row r="828" spans="1:7" ht="20.100000000000001" customHeight="1">
      <c r="A828" s="59" t="s">
        <v>477</v>
      </c>
      <c r="B828" s="71" t="s">
        <v>484</v>
      </c>
      <c r="C828" s="77" t="s">
        <v>200</v>
      </c>
      <c r="D828" s="59" t="s">
        <v>485</v>
      </c>
      <c r="E828" s="72">
        <f t="shared" si="12"/>
        <v>30.04</v>
      </c>
      <c r="F828" s="72">
        <v>30.04</v>
      </c>
      <c r="G828" s="60">
        <v>0</v>
      </c>
    </row>
    <row r="829" spans="1:7" ht="20.100000000000001" customHeight="1">
      <c r="A829" s="59" t="s">
        <v>477</v>
      </c>
      <c r="B829" s="71" t="s">
        <v>486</v>
      </c>
      <c r="C829" s="77" t="s">
        <v>200</v>
      </c>
      <c r="D829" s="59" t="s">
        <v>315</v>
      </c>
      <c r="E829" s="72">
        <f t="shared" si="12"/>
        <v>60.58</v>
      </c>
      <c r="F829" s="72">
        <v>60.58</v>
      </c>
      <c r="G829" s="60">
        <v>0</v>
      </c>
    </row>
    <row r="830" spans="1:7" ht="20.100000000000001" customHeight="1">
      <c r="A830" s="59" t="s">
        <v>477</v>
      </c>
      <c r="B830" s="71" t="s">
        <v>82</v>
      </c>
      <c r="C830" s="77" t="s">
        <v>200</v>
      </c>
      <c r="D830" s="59" t="s">
        <v>316</v>
      </c>
      <c r="E830" s="72">
        <f t="shared" si="12"/>
        <v>27</v>
      </c>
      <c r="F830" s="72">
        <v>27</v>
      </c>
      <c r="G830" s="60">
        <v>0</v>
      </c>
    </row>
    <row r="831" spans="1:7" ht="20.100000000000001" customHeight="1">
      <c r="A831" s="59" t="s">
        <v>36</v>
      </c>
      <c r="B831" s="71" t="s">
        <v>36</v>
      </c>
      <c r="C831" s="77" t="s">
        <v>36</v>
      </c>
      <c r="D831" s="59" t="s">
        <v>487</v>
      </c>
      <c r="E831" s="72">
        <f t="shared" si="12"/>
        <v>173.44</v>
      </c>
      <c r="F831" s="72">
        <v>0</v>
      </c>
      <c r="G831" s="60">
        <v>173.44</v>
      </c>
    </row>
    <row r="832" spans="1:7" ht="20.100000000000001" customHeight="1">
      <c r="A832" s="59" t="s">
        <v>488</v>
      </c>
      <c r="B832" s="71" t="s">
        <v>91</v>
      </c>
      <c r="C832" s="77" t="s">
        <v>200</v>
      </c>
      <c r="D832" s="59" t="s">
        <v>489</v>
      </c>
      <c r="E832" s="72">
        <f t="shared" si="12"/>
        <v>4</v>
      </c>
      <c r="F832" s="72">
        <v>0</v>
      </c>
      <c r="G832" s="60">
        <v>4</v>
      </c>
    </row>
    <row r="833" spans="1:7" ht="20.100000000000001" customHeight="1">
      <c r="A833" s="59" t="s">
        <v>488</v>
      </c>
      <c r="B833" s="71" t="s">
        <v>101</v>
      </c>
      <c r="C833" s="77" t="s">
        <v>200</v>
      </c>
      <c r="D833" s="59" t="s">
        <v>490</v>
      </c>
      <c r="E833" s="72">
        <f t="shared" si="12"/>
        <v>0.8</v>
      </c>
      <c r="F833" s="72">
        <v>0</v>
      </c>
      <c r="G833" s="60">
        <v>0.8</v>
      </c>
    </row>
    <row r="834" spans="1:7" ht="20.100000000000001" customHeight="1">
      <c r="A834" s="59" t="s">
        <v>488</v>
      </c>
      <c r="B834" s="71" t="s">
        <v>87</v>
      </c>
      <c r="C834" s="77" t="s">
        <v>200</v>
      </c>
      <c r="D834" s="59" t="s">
        <v>516</v>
      </c>
      <c r="E834" s="72">
        <f t="shared" si="12"/>
        <v>2</v>
      </c>
      <c r="F834" s="72">
        <v>0</v>
      </c>
      <c r="G834" s="60">
        <v>2</v>
      </c>
    </row>
    <row r="835" spans="1:7" ht="20.100000000000001" customHeight="1">
      <c r="A835" s="59" t="s">
        <v>488</v>
      </c>
      <c r="B835" s="71" t="s">
        <v>90</v>
      </c>
      <c r="C835" s="77" t="s">
        <v>200</v>
      </c>
      <c r="D835" s="59" t="s">
        <v>492</v>
      </c>
      <c r="E835" s="72">
        <f t="shared" si="12"/>
        <v>4.5</v>
      </c>
      <c r="F835" s="72">
        <v>0</v>
      </c>
      <c r="G835" s="60">
        <v>4.5</v>
      </c>
    </row>
    <row r="836" spans="1:7" ht="20.100000000000001" customHeight="1">
      <c r="A836" s="59" t="s">
        <v>488</v>
      </c>
      <c r="B836" s="71" t="s">
        <v>123</v>
      </c>
      <c r="C836" s="77" t="s">
        <v>200</v>
      </c>
      <c r="D836" s="59" t="s">
        <v>493</v>
      </c>
      <c r="E836" s="72">
        <f t="shared" si="12"/>
        <v>10</v>
      </c>
      <c r="F836" s="72">
        <v>0</v>
      </c>
      <c r="G836" s="60">
        <v>10</v>
      </c>
    </row>
    <row r="837" spans="1:7" ht="20.100000000000001" customHeight="1">
      <c r="A837" s="59" t="s">
        <v>488</v>
      </c>
      <c r="B837" s="71" t="s">
        <v>324</v>
      </c>
      <c r="C837" s="77" t="s">
        <v>200</v>
      </c>
      <c r="D837" s="59" t="s">
        <v>494</v>
      </c>
      <c r="E837" s="72">
        <f t="shared" si="12"/>
        <v>6.5</v>
      </c>
      <c r="F837" s="72">
        <v>0</v>
      </c>
      <c r="G837" s="60">
        <v>6.5</v>
      </c>
    </row>
    <row r="838" spans="1:7" ht="20.100000000000001" customHeight="1">
      <c r="A838" s="59" t="s">
        <v>488</v>
      </c>
      <c r="B838" s="71" t="s">
        <v>96</v>
      </c>
      <c r="C838" s="77" t="s">
        <v>200</v>
      </c>
      <c r="D838" s="59" t="s">
        <v>496</v>
      </c>
      <c r="E838" s="72">
        <f t="shared" si="12"/>
        <v>90.55</v>
      </c>
      <c r="F838" s="72">
        <v>0</v>
      </c>
      <c r="G838" s="60">
        <v>90.55</v>
      </c>
    </row>
    <row r="839" spans="1:7" ht="20.100000000000001" customHeight="1">
      <c r="A839" s="59" t="s">
        <v>488</v>
      </c>
      <c r="B839" s="71" t="s">
        <v>486</v>
      </c>
      <c r="C839" s="77" t="s">
        <v>200</v>
      </c>
      <c r="D839" s="59" t="s">
        <v>498</v>
      </c>
      <c r="E839" s="72">
        <f t="shared" ref="E839:E902" si="13">SUM(F839:G839)</f>
        <v>5</v>
      </c>
      <c r="F839" s="72">
        <v>0</v>
      </c>
      <c r="G839" s="60">
        <v>5</v>
      </c>
    </row>
    <row r="840" spans="1:7" ht="20.100000000000001" customHeight="1">
      <c r="A840" s="59" t="s">
        <v>488</v>
      </c>
      <c r="B840" s="71" t="s">
        <v>500</v>
      </c>
      <c r="C840" s="77" t="s">
        <v>200</v>
      </c>
      <c r="D840" s="59" t="s">
        <v>320</v>
      </c>
      <c r="E840" s="72">
        <f t="shared" si="13"/>
        <v>3.86</v>
      </c>
      <c r="F840" s="72">
        <v>0</v>
      </c>
      <c r="G840" s="60">
        <v>3.86</v>
      </c>
    </row>
    <row r="841" spans="1:7" ht="20.100000000000001" customHeight="1">
      <c r="A841" s="59" t="s">
        <v>488</v>
      </c>
      <c r="B841" s="71" t="s">
        <v>501</v>
      </c>
      <c r="C841" s="77" t="s">
        <v>200</v>
      </c>
      <c r="D841" s="59" t="s">
        <v>321</v>
      </c>
      <c r="E841" s="72">
        <f t="shared" si="13"/>
        <v>6</v>
      </c>
      <c r="F841" s="72">
        <v>0</v>
      </c>
      <c r="G841" s="60">
        <v>6</v>
      </c>
    </row>
    <row r="842" spans="1:7" ht="20.100000000000001" customHeight="1">
      <c r="A842" s="59" t="s">
        <v>488</v>
      </c>
      <c r="B842" s="71" t="s">
        <v>502</v>
      </c>
      <c r="C842" s="77" t="s">
        <v>200</v>
      </c>
      <c r="D842" s="59" t="s">
        <v>323</v>
      </c>
      <c r="E842" s="72">
        <f t="shared" si="13"/>
        <v>1.97</v>
      </c>
      <c r="F842" s="72">
        <v>0</v>
      </c>
      <c r="G842" s="60">
        <v>1.97</v>
      </c>
    </row>
    <row r="843" spans="1:7" ht="20.100000000000001" customHeight="1">
      <c r="A843" s="59" t="s">
        <v>488</v>
      </c>
      <c r="B843" s="71" t="s">
        <v>113</v>
      </c>
      <c r="C843" s="77" t="s">
        <v>200</v>
      </c>
      <c r="D843" s="59" t="s">
        <v>503</v>
      </c>
      <c r="E843" s="72">
        <f t="shared" si="13"/>
        <v>1.1200000000000001</v>
      </c>
      <c r="F843" s="72">
        <v>0</v>
      </c>
      <c r="G843" s="60">
        <v>1.1200000000000001</v>
      </c>
    </row>
    <row r="844" spans="1:7" ht="20.100000000000001" customHeight="1">
      <c r="A844" s="59" t="s">
        <v>488</v>
      </c>
      <c r="B844" s="71" t="s">
        <v>504</v>
      </c>
      <c r="C844" s="77" t="s">
        <v>200</v>
      </c>
      <c r="D844" s="59" t="s">
        <v>505</v>
      </c>
      <c r="E844" s="72">
        <f t="shared" si="13"/>
        <v>10.64</v>
      </c>
      <c r="F844" s="72">
        <v>0</v>
      </c>
      <c r="G844" s="60">
        <v>10.64</v>
      </c>
    </row>
    <row r="845" spans="1:7" ht="20.100000000000001" customHeight="1">
      <c r="A845" s="59" t="s">
        <v>488</v>
      </c>
      <c r="B845" s="71" t="s">
        <v>506</v>
      </c>
      <c r="C845" s="77" t="s">
        <v>200</v>
      </c>
      <c r="D845" s="59" t="s">
        <v>507</v>
      </c>
      <c r="E845" s="72">
        <f t="shared" si="13"/>
        <v>8.0299999999999994</v>
      </c>
      <c r="F845" s="72">
        <v>0</v>
      </c>
      <c r="G845" s="60">
        <v>8.0299999999999994</v>
      </c>
    </row>
    <row r="846" spans="1:7" ht="20.100000000000001" customHeight="1">
      <c r="A846" s="59" t="s">
        <v>488</v>
      </c>
      <c r="B846" s="71" t="s">
        <v>508</v>
      </c>
      <c r="C846" s="77" t="s">
        <v>200</v>
      </c>
      <c r="D846" s="59" t="s">
        <v>326</v>
      </c>
      <c r="E846" s="72">
        <f t="shared" si="13"/>
        <v>12.3</v>
      </c>
      <c r="F846" s="72">
        <v>0</v>
      </c>
      <c r="G846" s="60">
        <v>12.3</v>
      </c>
    </row>
    <row r="847" spans="1:7" ht="20.100000000000001" customHeight="1">
      <c r="A847" s="59" t="s">
        <v>488</v>
      </c>
      <c r="B847" s="71" t="s">
        <v>82</v>
      </c>
      <c r="C847" s="77" t="s">
        <v>200</v>
      </c>
      <c r="D847" s="59" t="s">
        <v>328</v>
      </c>
      <c r="E847" s="72">
        <f t="shared" si="13"/>
        <v>6.17</v>
      </c>
      <c r="F847" s="72">
        <v>0</v>
      </c>
      <c r="G847" s="60">
        <v>6.17</v>
      </c>
    </row>
    <row r="848" spans="1:7" ht="20.100000000000001" customHeight="1">
      <c r="A848" s="59" t="s">
        <v>36</v>
      </c>
      <c r="B848" s="71" t="s">
        <v>36</v>
      </c>
      <c r="C848" s="77" t="s">
        <v>36</v>
      </c>
      <c r="D848" s="59" t="s">
        <v>333</v>
      </c>
      <c r="E848" s="72">
        <f t="shared" si="13"/>
        <v>0.09</v>
      </c>
      <c r="F848" s="72">
        <v>0.09</v>
      </c>
      <c r="G848" s="60">
        <v>0</v>
      </c>
    </row>
    <row r="849" spans="1:7" ht="20.100000000000001" customHeight="1">
      <c r="A849" s="59" t="s">
        <v>511</v>
      </c>
      <c r="B849" s="71" t="s">
        <v>104</v>
      </c>
      <c r="C849" s="77" t="s">
        <v>200</v>
      </c>
      <c r="D849" s="59" t="s">
        <v>514</v>
      </c>
      <c r="E849" s="72">
        <f t="shared" si="13"/>
        <v>0.09</v>
      </c>
      <c r="F849" s="72">
        <v>0.09</v>
      </c>
      <c r="G849" s="60">
        <v>0</v>
      </c>
    </row>
    <row r="850" spans="1:7" ht="20.100000000000001" customHeight="1">
      <c r="A850" s="59" t="s">
        <v>36</v>
      </c>
      <c r="B850" s="71" t="s">
        <v>36</v>
      </c>
      <c r="C850" s="77" t="s">
        <v>36</v>
      </c>
      <c r="D850" s="59" t="s">
        <v>201</v>
      </c>
      <c r="E850" s="72">
        <f t="shared" si="13"/>
        <v>440.25</v>
      </c>
      <c r="F850" s="72">
        <v>351.55</v>
      </c>
      <c r="G850" s="60">
        <v>88.7</v>
      </c>
    </row>
    <row r="851" spans="1:7" ht="20.100000000000001" customHeight="1">
      <c r="A851" s="59" t="s">
        <v>36</v>
      </c>
      <c r="B851" s="71" t="s">
        <v>36</v>
      </c>
      <c r="C851" s="77" t="s">
        <v>36</v>
      </c>
      <c r="D851" s="59" t="s">
        <v>476</v>
      </c>
      <c r="E851" s="72">
        <f t="shared" si="13"/>
        <v>351.53</v>
      </c>
      <c r="F851" s="72">
        <v>351.53</v>
      </c>
      <c r="G851" s="60">
        <v>0</v>
      </c>
    </row>
    <row r="852" spans="1:7" ht="20.100000000000001" customHeight="1">
      <c r="A852" s="59" t="s">
        <v>477</v>
      </c>
      <c r="B852" s="71" t="s">
        <v>91</v>
      </c>
      <c r="C852" s="77" t="s">
        <v>202</v>
      </c>
      <c r="D852" s="59" t="s">
        <v>478</v>
      </c>
      <c r="E852" s="72">
        <f t="shared" si="13"/>
        <v>137.31</v>
      </c>
      <c r="F852" s="72">
        <v>137.31</v>
      </c>
      <c r="G852" s="60">
        <v>0</v>
      </c>
    </row>
    <row r="853" spans="1:7" ht="20.100000000000001" customHeight="1">
      <c r="A853" s="59" t="s">
        <v>477</v>
      </c>
      <c r="B853" s="71" t="s">
        <v>101</v>
      </c>
      <c r="C853" s="77" t="s">
        <v>202</v>
      </c>
      <c r="D853" s="59" t="s">
        <v>479</v>
      </c>
      <c r="E853" s="72">
        <f t="shared" si="13"/>
        <v>25.1</v>
      </c>
      <c r="F853" s="72">
        <v>25.1</v>
      </c>
      <c r="G853" s="60">
        <v>0</v>
      </c>
    </row>
    <row r="854" spans="1:7" ht="20.100000000000001" customHeight="1">
      <c r="A854" s="59" t="s">
        <v>477</v>
      </c>
      <c r="B854" s="71" t="s">
        <v>324</v>
      </c>
      <c r="C854" s="77" t="s">
        <v>202</v>
      </c>
      <c r="D854" s="59" t="s">
        <v>518</v>
      </c>
      <c r="E854" s="72">
        <f t="shared" si="13"/>
        <v>100</v>
      </c>
      <c r="F854" s="72">
        <v>100</v>
      </c>
      <c r="G854" s="60">
        <v>0</v>
      </c>
    </row>
    <row r="855" spans="1:7" ht="20.100000000000001" customHeight="1">
      <c r="A855" s="59" t="s">
        <v>477</v>
      </c>
      <c r="B855" s="71" t="s">
        <v>86</v>
      </c>
      <c r="C855" s="77" t="s">
        <v>202</v>
      </c>
      <c r="D855" s="59" t="s">
        <v>481</v>
      </c>
      <c r="E855" s="72">
        <f t="shared" si="13"/>
        <v>36</v>
      </c>
      <c r="F855" s="72">
        <v>36</v>
      </c>
      <c r="G855" s="60">
        <v>0</v>
      </c>
    </row>
    <row r="856" spans="1:7" ht="20.100000000000001" customHeight="1">
      <c r="A856" s="59" t="s">
        <v>477</v>
      </c>
      <c r="B856" s="71" t="s">
        <v>104</v>
      </c>
      <c r="C856" s="77" t="s">
        <v>202</v>
      </c>
      <c r="D856" s="59" t="s">
        <v>519</v>
      </c>
      <c r="E856" s="72">
        <f t="shared" si="13"/>
        <v>18.170000000000002</v>
      </c>
      <c r="F856" s="72">
        <v>18.170000000000002</v>
      </c>
      <c r="G856" s="60">
        <v>0</v>
      </c>
    </row>
    <row r="857" spans="1:7" ht="20.100000000000001" customHeight="1">
      <c r="A857" s="59" t="s">
        <v>477</v>
      </c>
      <c r="B857" s="71" t="s">
        <v>127</v>
      </c>
      <c r="C857" s="77" t="s">
        <v>202</v>
      </c>
      <c r="D857" s="59" t="s">
        <v>482</v>
      </c>
      <c r="E857" s="72">
        <f t="shared" si="13"/>
        <v>13.5</v>
      </c>
      <c r="F857" s="72">
        <v>13.5</v>
      </c>
      <c r="G857" s="60">
        <v>0</v>
      </c>
    </row>
    <row r="858" spans="1:7" ht="20.100000000000001" customHeight="1">
      <c r="A858" s="59" t="s">
        <v>477</v>
      </c>
      <c r="B858" s="71" t="s">
        <v>484</v>
      </c>
      <c r="C858" s="77" t="s">
        <v>202</v>
      </c>
      <c r="D858" s="59" t="s">
        <v>485</v>
      </c>
      <c r="E858" s="72">
        <f t="shared" si="13"/>
        <v>3.45</v>
      </c>
      <c r="F858" s="72">
        <v>3.45</v>
      </c>
      <c r="G858" s="60">
        <v>0</v>
      </c>
    </row>
    <row r="859" spans="1:7" ht="20.100000000000001" customHeight="1">
      <c r="A859" s="59" t="s">
        <v>477</v>
      </c>
      <c r="B859" s="71" t="s">
        <v>486</v>
      </c>
      <c r="C859" s="77" t="s">
        <v>202</v>
      </c>
      <c r="D859" s="59" t="s">
        <v>315</v>
      </c>
      <c r="E859" s="72">
        <f t="shared" si="13"/>
        <v>18</v>
      </c>
      <c r="F859" s="72">
        <v>18</v>
      </c>
      <c r="G859" s="60">
        <v>0</v>
      </c>
    </row>
    <row r="860" spans="1:7" ht="20.100000000000001" customHeight="1">
      <c r="A860" s="59" t="s">
        <v>36</v>
      </c>
      <c r="B860" s="71" t="s">
        <v>36</v>
      </c>
      <c r="C860" s="77" t="s">
        <v>36</v>
      </c>
      <c r="D860" s="59" t="s">
        <v>487</v>
      </c>
      <c r="E860" s="72">
        <f t="shared" si="13"/>
        <v>88.7</v>
      </c>
      <c r="F860" s="72">
        <v>0</v>
      </c>
      <c r="G860" s="60">
        <v>88.7</v>
      </c>
    </row>
    <row r="861" spans="1:7" ht="20.100000000000001" customHeight="1">
      <c r="A861" s="59" t="s">
        <v>488</v>
      </c>
      <c r="B861" s="71" t="s">
        <v>91</v>
      </c>
      <c r="C861" s="77" t="s">
        <v>202</v>
      </c>
      <c r="D861" s="59" t="s">
        <v>489</v>
      </c>
      <c r="E861" s="72">
        <f t="shared" si="13"/>
        <v>1.5</v>
      </c>
      <c r="F861" s="72">
        <v>0</v>
      </c>
      <c r="G861" s="60">
        <v>1.5</v>
      </c>
    </row>
    <row r="862" spans="1:7" ht="20.100000000000001" customHeight="1">
      <c r="A862" s="59" t="s">
        <v>488</v>
      </c>
      <c r="B862" s="71" t="s">
        <v>90</v>
      </c>
      <c r="C862" s="77" t="s">
        <v>202</v>
      </c>
      <c r="D862" s="59" t="s">
        <v>492</v>
      </c>
      <c r="E862" s="72">
        <f t="shared" si="13"/>
        <v>1</v>
      </c>
      <c r="F862" s="72">
        <v>0</v>
      </c>
      <c r="G862" s="60">
        <v>1</v>
      </c>
    </row>
    <row r="863" spans="1:7" ht="20.100000000000001" customHeight="1">
      <c r="A863" s="59" t="s">
        <v>488</v>
      </c>
      <c r="B863" s="71" t="s">
        <v>123</v>
      </c>
      <c r="C863" s="77" t="s">
        <v>202</v>
      </c>
      <c r="D863" s="59" t="s">
        <v>493</v>
      </c>
      <c r="E863" s="72">
        <f t="shared" si="13"/>
        <v>3.5</v>
      </c>
      <c r="F863" s="72">
        <v>0</v>
      </c>
      <c r="G863" s="60">
        <v>3.5</v>
      </c>
    </row>
    <row r="864" spans="1:7" ht="20.100000000000001" customHeight="1">
      <c r="A864" s="59" t="s">
        <v>488</v>
      </c>
      <c r="B864" s="71" t="s">
        <v>324</v>
      </c>
      <c r="C864" s="77" t="s">
        <v>202</v>
      </c>
      <c r="D864" s="59" t="s">
        <v>494</v>
      </c>
      <c r="E864" s="72">
        <f t="shared" si="13"/>
        <v>1.9</v>
      </c>
      <c r="F864" s="72">
        <v>0</v>
      </c>
      <c r="G864" s="60">
        <v>1.9</v>
      </c>
    </row>
    <row r="865" spans="1:7" ht="20.100000000000001" customHeight="1">
      <c r="A865" s="59" t="s">
        <v>488</v>
      </c>
      <c r="B865" s="71" t="s">
        <v>104</v>
      </c>
      <c r="C865" s="77" t="s">
        <v>202</v>
      </c>
      <c r="D865" s="59" t="s">
        <v>495</v>
      </c>
      <c r="E865" s="72">
        <f t="shared" si="13"/>
        <v>6</v>
      </c>
      <c r="F865" s="72">
        <v>0</v>
      </c>
      <c r="G865" s="60">
        <v>6</v>
      </c>
    </row>
    <row r="866" spans="1:7" ht="20.100000000000001" customHeight="1">
      <c r="A866" s="59" t="s">
        <v>488</v>
      </c>
      <c r="B866" s="71" t="s">
        <v>96</v>
      </c>
      <c r="C866" s="77" t="s">
        <v>202</v>
      </c>
      <c r="D866" s="59" t="s">
        <v>496</v>
      </c>
      <c r="E866" s="72">
        <f t="shared" si="13"/>
        <v>25</v>
      </c>
      <c r="F866" s="72">
        <v>0</v>
      </c>
      <c r="G866" s="60">
        <v>25</v>
      </c>
    </row>
    <row r="867" spans="1:7" ht="20.100000000000001" customHeight="1">
      <c r="A867" s="59" t="s">
        <v>488</v>
      </c>
      <c r="B867" s="71" t="s">
        <v>486</v>
      </c>
      <c r="C867" s="77" t="s">
        <v>202</v>
      </c>
      <c r="D867" s="59" t="s">
        <v>498</v>
      </c>
      <c r="E867" s="72">
        <f t="shared" si="13"/>
        <v>0.5</v>
      </c>
      <c r="F867" s="72">
        <v>0</v>
      </c>
      <c r="G867" s="60">
        <v>0.5</v>
      </c>
    </row>
    <row r="868" spans="1:7" ht="20.100000000000001" customHeight="1">
      <c r="A868" s="59" t="s">
        <v>488</v>
      </c>
      <c r="B868" s="71" t="s">
        <v>501</v>
      </c>
      <c r="C868" s="77" t="s">
        <v>202</v>
      </c>
      <c r="D868" s="59" t="s">
        <v>321</v>
      </c>
      <c r="E868" s="72">
        <f t="shared" si="13"/>
        <v>22</v>
      </c>
      <c r="F868" s="72">
        <v>0</v>
      </c>
      <c r="G868" s="60">
        <v>22</v>
      </c>
    </row>
    <row r="869" spans="1:7" ht="20.100000000000001" customHeight="1">
      <c r="A869" s="59" t="s">
        <v>488</v>
      </c>
      <c r="B869" s="71" t="s">
        <v>502</v>
      </c>
      <c r="C869" s="77" t="s">
        <v>202</v>
      </c>
      <c r="D869" s="59" t="s">
        <v>323</v>
      </c>
      <c r="E869" s="72">
        <f t="shared" si="13"/>
        <v>0.7</v>
      </c>
      <c r="F869" s="72">
        <v>0</v>
      </c>
      <c r="G869" s="60">
        <v>0.7</v>
      </c>
    </row>
    <row r="870" spans="1:7" ht="20.100000000000001" customHeight="1">
      <c r="A870" s="59" t="s">
        <v>488</v>
      </c>
      <c r="B870" s="71" t="s">
        <v>113</v>
      </c>
      <c r="C870" s="77" t="s">
        <v>202</v>
      </c>
      <c r="D870" s="59" t="s">
        <v>503</v>
      </c>
      <c r="E870" s="72">
        <f t="shared" si="13"/>
        <v>2</v>
      </c>
      <c r="F870" s="72">
        <v>0</v>
      </c>
      <c r="G870" s="60">
        <v>2</v>
      </c>
    </row>
    <row r="871" spans="1:7" ht="20.100000000000001" customHeight="1">
      <c r="A871" s="59" t="s">
        <v>488</v>
      </c>
      <c r="B871" s="71" t="s">
        <v>517</v>
      </c>
      <c r="C871" s="77" t="s">
        <v>202</v>
      </c>
      <c r="D871" s="59" t="s">
        <v>322</v>
      </c>
      <c r="E871" s="72">
        <f t="shared" si="13"/>
        <v>0.8</v>
      </c>
      <c r="F871" s="72">
        <v>0</v>
      </c>
      <c r="G871" s="60">
        <v>0.8</v>
      </c>
    </row>
    <row r="872" spans="1:7" ht="20.100000000000001" customHeight="1">
      <c r="A872" s="59" t="s">
        <v>488</v>
      </c>
      <c r="B872" s="71" t="s">
        <v>504</v>
      </c>
      <c r="C872" s="77" t="s">
        <v>202</v>
      </c>
      <c r="D872" s="59" t="s">
        <v>505</v>
      </c>
      <c r="E872" s="72">
        <f t="shared" si="13"/>
        <v>3</v>
      </c>
      <c r="F872" s="72">
        <v>0</v>
      </c>
      <c r="G872" s="60">
        <v>3</v>
      </c>
    </row>
    <row r="873" spans="1:7" ht="20.100000000000001" customHeight="1">
      <c r="A873" s="59" t="s">
        <v>488</v>
      </c>
      <c r="B873" s="71" t="s">
        <v>506</v>
      </c>
      <c r="C873" s="77" t="s">
        <v>202</v>
      </c>
      <c r="D873" s="59" t="s">
        <v>507</v>
      </c>
      <c r="E873" s="72">
        <f t="shared" si="13"/>
        <v>3.8</v>
      </c>
      <c r="F873" s="72">
        <v>0</v>
      </c>
      <c r="G873" s="60">
        <v>3.8</v>
      </c>
    </row>
    <row r="874" spans="1:7" ht="20.100000000000001" customHeight="1">
      <c r="A874" s="59" t="s">
        <v>488</v>
      </c>
      <c r="B874" s="71" t="s">
        <v>508</v>
      </c>
      <c r="C874" s="77" t="s">
        <v>202</v>
      </c>
      <c r="D874" s="59" t="s">
        <v>326</v>
      </c>
      <c r="E874" s="72">
        <f t="shared" si="13"/>
        <v>16</v>
      </c>
      <c r="F874" s="72">
        <v>0</v>
      </c>
      <c r="G874" s="60">
        <v>16</v>
      </c>
    </row>
    <row r="875" spans="1:7" ht="20.100000000000001" customHeight="1">
      <c r="A875" s="59" t="s">
        <v>488</v>
      </c>
      <c r="B875" s="71" t="s">
        <v>82</v>
      </c>
      <c r="C875" s="77" t="s">
        <v>202</v>
      </c>
      <c r="D875" s="59" t="s">
        <v>328</v>
      </c>
      <c r="E875" s="72">
        <f t="shared" si="13"/>
        <v>1</v>
      </c>
      <c r="F875" s="72">
        <v>0</v>
      </c>
      <c r="G875" s="60">
        <v>1</v>
      </c>
    </row>
    <row r="876" spans="1:7" ht="20.100000000000001" customHeight="1">
      <c r="A876" s="59" t="s">
        <v>36</v>
      </c>
      <c r="B876" s="71" t="s">
        <v>36</v>
      </c>
      <c r="C876" s="77" t="s">
        <v>36</v>
      </c>
      <c r="D876" s="59" t="s">
        <v>333</v>
      </c>
      <c r="E876" s="72">
        <f t="shared" si="13"/>
        <v>0.02</v>
      </c>
      <c r="F876" s="72">
        <v>0.02</v>
      </c>
      <c r="G876" s="60">
        <v>0</v>
      </c>
    </row>
    <row r="877" spans="1:7" ht="20.100000000000001" customHeight="1">
      <c r="A877" s="59" t="s">
        <v>511</v>
      </c>
      <c r="B877" s="71" t="s">
        <v>104</v>
      </c>
      <c r="C877" s="77" t="s">
        <v>202</v>
      </c>
      <c r="D877" s="59" t="s">
        <v>514</v>
      </c>
      <c r="E877" s="72">
        <f t="shared" si="13"/>
        <v>0.02</v>
      </c>
      <c r="F877" s="72">
        <v>0.02</v>
      </c>
      <c r="G877" s="60">
        <v>0</v>
      </c>
    </row>
    <row r="878" spans="1:7" ht="20.100000000000001" customHeight="1">
      <c r="A878" s="59" t="s">
        <v>36</v>
      </c>
      <c r="B878" s="71" t="s">
        <v>36</v>
      </c>
      <c r="C878" s="77" t="s">
        <v>36</v>
      </c>
      <c r="D878" s="59" t="s">
        <v>207</v>
      </c>
      <c r="E878" s="72">
        <f t="shared" si="13"/>
        <v>742.94</v>
      </c>
      <c r="F878" s="72">
        <v>566.12</v>
      </c>
      <c r="G878" s="60">
        <v>176.82</v>
      </c>
    </row>
    <row r="879" spans="1:7" ht="20.100000000000001" customHeight="1">
      <c r="A879" s="59" t="s">
        <v>36</v>
      </c>
      <c r="B879" s="71" t="s">
        <v>36</v>
      </c>
      <c r="C879" s="77" t="s">
        <v>36</v>
      </c>
      <c r="D879" s="59" t="s">
        <v>476</v>
      </c>
      <c r="E879" s="72">
        <f t="shared" si="13"/>
        <v>566.12</v>
      </c>
      <c r="F879" s="72">
        <v>566.12</v>
      </c>
      <c r="G879" s="60">
        <v>0</v>
      </c>
    </row>
    <row r="880" spans="1:7" ht="20.100000000000001" customHeight="1">
      <c r="A880" s="59" t="s">
        <v>477</v>
      </c>
      <c r="B880" s="71" t="s">
        <v>91</v>
      </c>
      <c r="C880" s="77" t="s">
        <v>208</v>
      </c>
      <c r="D880" s="59" t="s">
        <v>478</v>
      </c>
      <c r="E880" s="72">
        <f t="shared" si="13"/>
        <v>166.4</v>
      </c>
      <c r="F880" s="72">
        <v>166.4</v>
      </c>
      <c r="G880" s="60">
        <v>0</v>
      </c>
    </row>
    <row r="881" spans="1:7" ht="20.100000000000001" customHeight="1">
      <c r="A881" s="59" t="s">
        <v>477</v>
      </c>
      <c r="B881" s="71" t="s">
        <v>101</v>
      </c>
      <c r="C881" s="77" t="s">
        <v>208</v>
      </c>
      <c r="D881" s="59" t="s">
        <v>479</v>
      </c>
      <c r="E881" s="72">
        <f t="shared" si="13"/>
        <v>66.84</v>
      </c>
      <c r="F881" s="72">
        <v>66.84</v>
      </c>
      <c r="G881" s="60">
        <v>0</v>
      </c>
    </row>
    <row r="882" spans="1:7" ht="20.100000000000001" customHeight="1">
      <c r="A882" s="59" t="s">
        <v>477</v>
      </c>
      <c r="B882" s="71" t="s">
        <v>324</v>
      </c>
      <c r="C882" s="77" t="s">
        <v>208</v>
      </c>
      <c r="D882" s="59" t="s">
        <v>518</v>
      </c>
      <c r="E882" s="72">
        <f t="shared" si="13"/>
        <v>134</v>
      </c>
      <c r="F882" s="72">
        <v>134</v>
      </c>
      <c r="G882" s="60">
        <v>0</v>
      </c>
    </row>
    <row r="883" spans="1:7" ht="20.100000000000001" customHeight="1">
      <c r="A883" s="59" t="s">
        <v>477</v>
      </c>
      <c r="B883" s="71" t="s">
        <v>86</v>
      </c>
      <c r="C883" s="77" t="s">
        <v>208</v>
      </c>
      <c r="D883" s="59" t="s">
        <v>481</v>
      </c>
      <c r="E883" s="72">
        <f t="shared" si="13"/>
        <v>56.41</v>
      </c>
      <c r="F883" s="72">
        <v>56.41</v>
      </c>
      <c r="G883" s="60">
        <v>0</v>
      </c>
    </row>
    <row r="884" spans="1:7" ht="20.100000000000001" customHeight="1">
      <c r="A884" s="59" t="s">
        <v>477</v>
      </c>
      <c r="B884" s="71" t="s">
        <v>104</v>
      </c>
      <c r="C884" s="77" t="s">
        <v>208</v>
      </c>
      <c r="D884" s="59" t="s">
        <v>519</v>
      </c>
      <c r="E884" s="72">
        <f t="shared" si="13"/>
        <v>24.93</v>
      </c>
      <c r="F884" s="72">
        <v>24.93</v>
      </c>
      <c r="G884" s="60">
        <v>0</v>
      </c>
    </row>
    <row r="885" spans="1:7" ht="20.100000000000001" customHeight="1">
      <c r="A885" s="59" t="s">
        <v>477</v>
      </c>
      <c r="B885" s="71" t="s">
        <v>127</v>
      </c>
      <c r="C885" s="77" t="s">
        <v>208</v>
      </c>
      <c r="D885" s="59" t="s">
        <v>482</v>
      </c>
      <c r="E885" s="72">
        <f t="shared" si="13"/>
        <v>52.18</v>
      </c>
      <c r="F885" s="72">
        <v>52.18</v>
      </c>
      <c r="G885" s="60">
        <v>0</v>
      </c>
    </row>
    <row r="886" spans="1:7" ht="20.100000000000001" customHeight="1">
      <c r="A886" s="59" t="s">
        <v>477</v>
      </c>
      <c r="B886" s="71" t="s">
        <v>484</v>
      </c>
      <c r="C886" s="77" t="s">
        <v>208</v>
      </c>
      <c r="D886" s="59" t="s">
        <v>485</v>
      </c>
      <c r="E886" s="72">
        <f t="shared" si="13"/>
        <v>3.7</v>
      </c>
      <c r="F886" s="72">
        <v>3.7</v>
      </c>
      <c r="G886" s="60">
        <v>0</v>
      </c>
    </row>
    <row r="887" spans="1:7" ht="20.100000000000001" customHeight="1">
      <c r="A887" s="59" t="s">
        <v>477</v>
      </c>
      <c r="B887" s="71" t="s">
        <v>486</v>
      </c>
      <c r="C887" s="77" t="s">
        <v>208</v>
      </c>
      <c r="D887" s="59" t="s">
        <v>315</v>
      </c>
      <c r="E887" s="72">
        <f t="shared" si="13"/>
        <v>44.58</v>
      </c>
      <c r="F887" s="72">
        <v>44.58</v>
      </c>
      <c r="G887" s="60">
        <v>0</v>
      </c>
    </row>
    <row r="888" spans="1:7" ht="20.100000000000001" customHeight="1">
      <c r="A888" s="59" t="s">
        <v>477</v>
      </c>
      <c r="B888" s="71" t="s">
        <v>82</v>
      </c>
      <c r="C888" s="77" t="s">
        <v>208</v>
      </c>
      <c r="D888" s="59" t="s">
        <v>316</v>
      </c>
      <c r="E888" s="72">
        <f t="shared" si="13"/>
        <v>17.079999999999998</v>
      </c>
      <c r="F888" s="72">
        <v>17.079999999999998</v>
      </c>
      <c r="G888" s="60">
        <v>0</v>
      </c>
    </row>
    <row r="889" spans="1:7" ht="20.100000000000001" customHeight="1">
      <c r="A889" s="59" t="s">
        <v>36</v>
      </c>
      <c r="B889" s="71" t="s">
        <v>36</v>
      </c>
      <c r="C889" s="77" t="s">
        <v>36</v>
      </c>
      <c r="D889" s="59" t="s">
        <v>487</v>
      </c>
      <c r="E889" s="72">
        <f t="shared" si="13"/>
        <v>176.82</v>
      </c>
      <c r="F889" s="72">
        <v>0</v>
      </c>
      <c r="G889" s="60">
        <v>176.82</v>
      </c>
    </row>
    <row r="890" spans="1:7" ht="20.100000000000001" customHeight="1">
      <c r="A890" s="59" t="s">
        <v>488</v>
      </c>
      <c r="B890" s="71" t="s">
        <v>91</v>
      </c>
      <c r="C890" s="77" t="s">
        <v>208</v>
      </c>
      <c r="D890" s="59" t="s">
        <v>489</v>
      </c>
      <c r="E890" s="72">
        <f t="shared" si="13"/>
        <v>19.399999999999999</v>
      </c>
      <c r="F890" s="72">
        <v>0</v>
      </c>
      <c r="G890" s="60">
        <v>19.399999999999999</v>
      </c>
    </row>
    <row r="891" spans="1:7" ht="20.100000000000001" customHeight="1">
      <c r="A891" s="59" t="s">
        <v>488</v>
      </c>
      <c r="B891" s="71" t="s">
        <v>90</v>
      </c>
      <c r="C891" s="77" t="s">
        <v>208</v>
      </c>
      <c r="D891" s="59" t="s">
        <v>492</v>
      </c>
      <c r="E891" s="72">
        <f t="shared" si="13"/>
        <v>0.7</v>
      </c>
      <c r="F891" s="72">
        <v>0</v>
      </c>
      <c r="G891" s="60">
        <v>0.7</v>
      </c>
    </row>
    <row r="892" spans="1:7" ht="20.100000000000001" customHeight="1">
      <c r="A892" s="59" t="s">
        <v>488</v>
      </c>
      <c r="B892" s="71" t="s">
        <v>123</v>
      </c>
      <c r="C892" s="77" t="s">
        <v>208</v>
      </c>
      <c r="D892" s="59" t="s">
        <v>493</v>
      </c>
      <c r="E892" s="72">
        <f t="shared" si="13"/>
        <v>0.9</v>
      </c>
      <c r="F892" s="72">
        <v>0</v>
      </c>
      <c r="G892" s="60">
        <v>0.9</v>
      </c>
    </row>
    <row r="893" spans="1:7" ht="20.100000000000001" customHeight="1">
      <c r="A893" s="59" t="s">
        <v>488</v>
      </c>
      <c r="B893" s="71" t="s">
        <v>324</v>
      </c>
      <c r="C893" s="77" t="s">
        <v>208</v>
      </c>
      <c r="D893" s="59" t="s">
        <v>494</v>
      </c>
      <c r="E893" s="72">
        <f t="shared" si="13"/>
        <v>1.2</v>
      </c>
      <c r="F893" s="72">
        <v>0</v>
      </c>
      <c r="G893" s="60">
        <v>1.2</v>
      </c>
    </row>
    <row r="894" spans="1:7" ht="20.100000000000001" customHeight="1">
      <c r="A894" s="59" t="s">
        <v>488</v>
      </c>
      <c r="B894" s="71" t="s">
        <v>104</v>
      </c>
      <c r="C894" s="77" t="s">
        <v>208</v>
      </c>
      <c r="D894" s="59" t="s">
        <v>495</v>
      </c>
      <c r="E894" s="72">
        <f t="shared" si="13"/>
        <v>1.8</v>
      </c>
      <c r="F894" s="72">
        <v>0</v>
      </c>
      <c r="G894" s="60">
        <v>1.8</v>
      </c>
    </row>
    <row r="895" spans="1:7" ht="20.100000000000001" customHeight="1">
      <c r="A895" s="59" t="s">
        <v>488</v>
      </c>
      <c r="B895" s="71" t="s">
        <v>96</v>
      </c>
      <c r="C895" s="77" t="s">
        <v>208</v>
      </c>
      <c r="D895" s="59" t="s">
        <v>496</v>
      </c>
      <c r="E895" s="72">
        <f t="shared" si="13"/>
        <v>50.86</v>
      </c>
      <c r="F895" s="72">
        <v>0</v>
      </c>
      <c r="G895" s="60">
        <v>50.86</v>
      </c>
    </row>
    <row r="896" spans="1:7" ht="20.100000000000001" customHeight="1">
      <c r="A896" s="59" t="s">
        <v>488</v>
      </c>
      <c r="B896" s="71" t="s">
        <v>486</v>
      </c>
      <c r="C896" s="77" t="s">
        <v>208</v>
      </c>
      <c r="D896" s="59" t="s">
        <v>498</v>
      </c>
      <c r="E896" s="72">
        <f t="shared" si="13"/>
        <v>18.5</v>
      </c>
      <c r="F896" s="72">
        <v>0</v>
      </c>
      <c r="G896" s="60">
        <v>18.5</v>
      </c>
    </row>
    <row r="897" spans="1:7" ht="20.100000000000001" customHeight="1">
      <c r="A897" s="59" t="s">
        <v>488</v>
      </c>
      <c r="B897" s="71" t="s">
        <v>501</v>
      </c>
      <c r="C897" s="77" t="s">
        <v>208</v>
      </c>
      <c r="D897" s="59" t="s">
        <v>321</v>
      </c>
      <c r="E897" s="72">
        <f t="shared" si="13"/>
        <v>56.35</v>
      </c>
      <c r="F897" s="72">
        <v>0</v>
      </c>
      <c r="G897" s="60">
        <v>56.35</v>
      </c>
    </row>
    <row r="898" spans="1:7" ht="20.100000000000001" customHeight="1">
      <c r="A898" s="59" t="s">
        <v>488</v>
      </c>
      <c r="B898" s="71" t="s">
        <v>502</v>
      </c>
      <c r="C898" s="77" t="s">
        <v>208</v>
      </c>
      <c r="D898" s="59" t="s">
        <v>323</v>
      </c>
      <c r="E898" s="72">
        <f t="shared" si="13"/>
        <v>0.8</v>
      </c>
      <c r="F898" s="72">
        <v>0</v>
      </c>
      <c r="G898" s="60">
        <v>0.8</v>
      </c>
    </row>
    <row r="899" spans="1:7" ht="20.100000000000001" customHeight="1">
      <c r="A899" s="59" t="s">
        <v>488</v>
      </c>
      <c r="B899" s="71" t="s">
        <v>113</v>
      </c>
      <c r="C899" s="77" t="s">
        <v>208</v>
      </c>
      <c r="D899" s="59" t="s">
        <v>503</v>
      </c>
      <c r="E899" s="72">
        <f t="shared" si="13"/>
        <v>4.5999999999999996</v>
      </c>
      <c r="F899" s="72">
        <v>0</v>
      </c>
      <c r="G899" s="60">
        <v>4.5999999999999996</v>
      </c>
    </row>
    <row r="900" spans="1:7" ht="20.100000000000001" customHeight="1">
      <c r="A900" s="59" t="s">
        <v>488</v>
      </c>
      <c r="B900" s="71" t="s">
        <v>504</v>
      </c>
      <c r="C900" s="77" t="s">
        <v>208</v>
      </c>
      <c r="D900" s="59" t="s">
        <v>505</v>
      </c>
      <c r="E900" s="72">
        <f t="shared" si="13"/>
        <v>6.49</v>
      </c>
      <c r="F900" s="72">
        <v>0</v>
      </c>
      <c r="G900" s="60">
        <v>6.49</v>
      </c>
    </row>
    <row r="901" spans="1:7" ht="20.100000000000001" customHeight="1">
      <c r="A901" s="59" t="s">
        <v>488</v>
      </c>
      <c r="B901" s="71" t="s">
        <v>506</v>
      </c>
      <c r="C901" s="77" t="s">
        <v>208</v>
      </c>
      <c r="D901" s="59" t="s">
        <v>507</v>
      </c>
      <c r="E901" s="72">
        <f t="shared" si="13"/>
        <v>5.42</v>
      </c>
      <c r="F901" s="72">
        <v>0</v>
      </c>
      <c r="G901" s="60">
        <v>5.42</v>
      </c>
    </row>
    <row r="902" spans="1:7" ht="20.100000000000001" customHeight="1">
      <c r="A902" s="59" t="s">
        <v>488</v>
      </c>
      <c r="B902" s="71" t="s">
        <v>508</v>
      </c>
      <c r="C902" s="77" t="s">
        <v>208</v>
      </c>
      <c r="D902" s="59" t="s">
        <v>326</v>
      </c>
      <c r="E902" s="72">
        <f t="shared" si="13"/>
        <v>8.4</v>
      </c>
      <c r="F902" s="72">
        <v>0</v>
      </c>
      <c r="G902" s="60">
        <v>8.4</v>
      </c>
    </row>
    <row r="903" spans="1:7" ht="20.100000000000001" customHeight="1">
      <c r="A903" s="59" t="s">
        <v>488</v>
      </c>
      <c r="B903" s="71" t="s">
        <v>82</v>
      </c>
      <c r="C903" s="77" t="s">
        <v>208</v>
      </c>
      <c r="D903" s="59" t="s">
        <v>328</v>
      </c>
      <c r="E903" s="72">
        <f t="shared" ref="E903:E966" si="14">SUM(F903:G903)</f>
        <v>1.4</v>
      </c>
      <c r="F903" s="72">
        <v>0</v>
      </c>
      <c r="G903" s="60">
        <v>1.4</v>
      </c>
    </row>
    <row r="904" spans="1:7" ht="20.100000000000001" customHeight="1">
      <c r="A904" s="59" t="s">
        <v>36</v>
      </c>
      <c r="B904" s="71" t="s">
        <v>36</v>
      </c>
      <c r="C904" s="77" t="s">
        <v>36</v>
      </c>
      <c r="D904" s="59" t="s">
        <v>211</v>
      </c>
      <c r="E904" s="72">
        <f t="shared" si="14"/>
        <v>377.27</v>
      </c>
      <c r="F904" s="72">
        <v>305.69</v>
      </c>
      <c r="G904" s="60">
        <v>71.58</v>
      </c>
    </row>
    <row r="905" spans="1:7" ht="20.100000000000001" customHeight="1">
      <c r="A905" s="59" t="s">
        <v>36</v>
      </c>
      <c r="B905" s="71" t="s">
        <v>36</v>
      </c>
      <c r="C905" s="77" t="s">
        <v>36</v>
      </c>
      <c r="D905" s="59" t="s">
        <v>476</v>
      </c>
      <c r="E905" s="72">
        <f t="shared" si="14"/>
        <v>305.66000000000003</v>
      </c>
      <c r="F905" s="72">
        <v>305.66000000000003</v>
      </c>
      <c r="G905" s="60">
        <v>0</v>
      </c>
    </row>
    <row r="906" spans="1:7" ht="20.100000000000001" customHeight="1">
      <c r="A906" s="59" t="s">
        <v>477</v>
      </c>
      <c r="B906" s="71" t="s">
        <v>91</v>
      </c>
      <c r="C906" s="77" t="s">
        <v>212</v>
      </c>
      <c r="D906" s="59" t="s">
        <v>478</v>
      </c>
      <c r="E906" s="72">
        <f t="shared" si="14"/>
        <v>93.13</v>
      </c>
      <c r="F906" s="72">
        <v>93.13</v>
      </c>
      <c r="G906" s="60">
        <v>0</v>
      </c>
    </row>
    <row r="907" spans="1:7" ht="20.100000000000001" customHeight="1">
      <c r="A907" s="59" t="s">
        <v>477</v>
      </c>
      <c r="B907" s="71" t="s">
        <v>101</v>
      </c>
      <c r="C907" s="77" t="s">
        <v>212</v>
      </c>
      <c r="D907" s="59" t="s">
        <v>479</v>
      </c>
      <c r="E907" s="72">
        <f t="shared" si="14"/>
        <v>18.809999999999999</v>
      </c>
      <c r="F907" s="72">
        <v>18.809999999999999</v>
      </c>
      <c r="G907" s="60">
        <v>0</v>
      </c>
    </row>
    <row r="908" spans="1:7" ht="20.100000000000001" customHeight="1">
      <c r="A908" s="59" t="s">
        <v>477</v>
      </c>
      <c r="B908" s="71" t="s">
        <v>324</v>
      </c>
      <c r="C908" s="77" t="s">
        <v>212</v>
      </c>
      <c r="D908" s="59" t="s">
        <v>518</v>
      </c>
      <c r="E908" s="72">
        <f t="shared" si="14"/>
        <v>79.97</v>
      </c>
      <c r="F908" s="72">
        <v>79.97</v>
      </c>
      <c r="G908" s="60">
        <v>0</v>
      </c>
    </row>
    <row r="909" spans="1:7" ht="20.100000000000001" customHeight="1">
      <c r="A909" s="59" t="s">
        <v>477</v>
      </c>
      <c r="B909" s="71" t="s">
        <v>86</v>
      </c>
      <c r="C909" s="77" t="s">
        <v>212</v>
      </c>
      <c r="D909" s="59" t="s">
        <v>481</v>
      </c>
      <c r="E909" s="72">
        <f t="shared" si="14"/>
        <v>23.97</v>
      </c>
      <c r="F909" s="72">
        <v>23.97</v>
      </c>
      <c r="G909" s="60">
        <v>0</v>
      </c>
    </row>
    <row r="910" spans="1:7" ht="20.100000000000001" customHeight="1">
      <c r="A910" s="59" t="s">
        <v>477</v>
      </c>
      <c r="B910" s="71" t="s">
        <v>104</v>
      </c>
      <c r="C910" s="77" t="s">
        <v>212</v>
      </c>
      <c r="D910" s="59" t="s">
        <v>519</v>
      </c>
      <c r="E910" s="72">
        <f t="shared" si="14"/>
        <v>11.98</v>
      </c>
      <c r="F910" s="72">
        <v>11.98</v>
      </c>
      <c r="G910" s="60">
        <v>0</v>
      </c>
    </row>
    <row r="911" spans="1:7" ht="20.100000000000001" customHeight="1">
      <c r="A911" s="59" t="s">
        <v>477</v>
      </c>
      <c r="B911" s="71" t="s">
        <v>127</v>
      </c>
      <c r="C911" s="77" t="s">
        <v>212</v>
      </c>
      <c r="D911" s="59" t="s">
        <v>482</v>
      </c>
      <c r="E911" s="72">
        <f t="shared" si="14"/>
        <v>24.42</v>
      </c>
      <c r="F911" s="72">
        <v>24.42</v>
      </c>
      <c r="G911" s="60">
        <v>0</v>
      </c>
    </row>
    <row r="912" spans="1:7" ht="20.100000000000001" customHeight="1">
      <c r="A912" s="59" t="s">
        <v>477</v>
      </c>
      <c r="B912" s="71" t="s">
        <v>484</v>
      </c>
      <c r="C912" s="77" t="s">
        <v>212</v>
      </c>
      <c r="D912" s="59" t="s">
        <v>485</v>
      </c>
      <c r="E912" s="72">
        <f t="shared" si="14"/>
        <v>1.62</v>
      </c>
      <c r="F912" s="72">
        <v>1.62</v>
      </c>
      <c r="G912" s="60">
        <v>0</v>
      </c>
    </row>
    <row r="913" spans="1:7" ht="20.100000000000001" customHeight="1">
      <c r="A913" s="59" t="s">
        <v>477</v>
      </c>
      <c r="B913" s="71" t="s">
        <v>486</v>
      </c>
      <c r="C913" s="77" t="s">
        <v>212</v>
      </c>
      <c r="D913" s="59" t="s">
        <v>315</v>
      </c>
      <c r="E913" s="72">
        <f t="shared" si="14"/>
        <v>24.24</v>
      </c>
      <c r="F913" s="72">
        <v>24.24</v>
      </c>
      <c r="G913" s="60">
        <v>0</v>
      </c>
    </row>
    <row r="914" spans="1:7" ht="20.100000000000001" customHeight="1">
      <c r="A914" s="59" t="s">
        <v>477</v>
      </c>
      <c r="B914" s="71" t="s">
        <v>82</v>
      </c>
      <c r="C914" s="77" t="s">
        <v>212</v>
      </c>
      <c r="D914" s="59" t="s">
        <v>316</v>
      </c>
      <c r="E914" s="72">
        <f t="shared" si="14"/>
        <v>27.52</v>
      </c>
      <c r="F914" s="72">
        <v>27.52</v>
      </c>
      <c r="G914" s="60">
        <v>0</v>
      </c>
    </row>
    <row r="915" spans="1:7" ht="20.100000000000001" customHeight="1">
      <c r="A915" s="59" t="s">
        <v>36</v>
      </c>
      <c r="B915" s="71" t="s">
        <v>36</v>
      </c>
      <c r="C915" s="77" t="s">
        <v>36</v>
      </c>
      <c r="D915" s="59" t="s">
        <v>487</v>
      </c>
      <c r="E915" s="72">
        <f t="shared" si="14"/>
        <v>71.58</v>
      </c>
      <c r="F915" s="72">
        <v>0</v>
      </c>
      <c r="G915" s="60">
        <v>71.58</v>
      </c>
    </row>
    <row r="916" spans="1:7" ht="20.100000000000001" customHeight="1">
      <c r="A916" s="59" t="s">
        <v>488</v>
      </c>
      <c r="B916" s="71" t="s">
        <v>91</v>
      </c>
      <c r="C916" s="77" t="s">
        <v>212</v>
      </c>
      <c r="D916" s="59" t="s">
        <v>489</v>
      </c>
      <c r="E916" s="72">
        <f t="shared" si="14"/>
        <v>3</v>
      </c>
      <c r="F916" s="72">
        <v>0</v>
      </c>
      <c r="G916" s="60">
        <v>3</v>
      </c>
    </row>
    <row r="917" spans="1:7" ht="20.100000000000001" customHeight="1">
      <c r="A917" s="59" t="s">
        <v>488</v>
      </c>
      <c r="B917" s="71" t="s">
        <v>324</v>
      </c>
      <c r="C917" s="77" t="s">
        <v>212</v>
      </c>
      <c r="D917" s="59" t="s">
        <v>494</v>
      </c>
      <c r="E917" s="72">
        <f t="shared" si="14"/>
        <v>7.7</v>
      </c>
      <c r="F917" s="72">
        <v>0</v>
      </c>
      <c r="G917" s="60">
        <v>7.7</v>
      </c>
    </row>
    <row r="918" spans="1:7" ht="20.100000000000001" customHeight="1">
      <c r="A918" s="59" t="s">
        <v>488</v>
      </c>
      <c r="B918" s="71" t="s">
        <v>104</v>
      </c>
      <c r="C918" s="77" t="s">
        <v>212</v>
      </c>
      <c r="D918" s="59" t="s">
        <v>495</v>
      </c>
      <c r="E918" s="72">
        <f t="shared" si="14"/>
        <v>3.7</v>
      </c>
      <c r="F918" s="72">
        <v>0</v>
      </c>
      <c r="G918" s="60">
        <v>3.7</v>
      </c>
    </row>
    <row r="919" spans="1:7" ht="20.100000000000001" customHeight="1">
      <c r="A919" s="59" t="s">
        <v>488</v>
      </c>
      <c r="B919" s="71" t="s">
        <v>96</v>
      </c>
      <c r="C919" s="77" t="s">
        <v>212</v>
      </c>
      <c r="D919" s="59" t="s">
        <v>496</v>
      </c>
      <c r="E919" s="72">
        <f t="shared" si="14"/>
        <v>38.78</v>
      </c>
      <c r="F919" s="72">
        <v>0</v>
      </c>
      <c r="G919" s="60">
        <v>38.78</v>
      </c>
    </row>
    <row r="920" spans="1:7" ht="20.100000000000001" customHeight="1">
      <c r="A920" s="59" t="s">
        <v>488</v>
      </c>
      <c r="B920" s="71" t="s">
        <v>486</v>
      </c>
      <c r="C920" s="77" t="s">
        <v>212</v>
      </c>
      <c r="D920" s="59" t="s">
        <v>498</v>
      </c>
      <c r="E920" s="72">
        <f t="shared" si="14"/>
        <v>2</v>
      </c>
      <c r="F920" s="72">
        <v>0</v>
      </c>
      <c r="G920" s="60">
        <v>2</v>
      </c>
    </row>
    <row r="921" spans="1:7" ht="20.100000000000001" customHeight="1">
      <c r="A921" s="59" t="s">
        <v>488</v>
      </c>
      <c r="B921" s="71" t="s">
        <v>501</v>
      </c>
      <c r="C921" s="77" t="s">
        <v>212</v>
      </c>
      <c r="D921" s="59" t="s">
        <v>321</v>
      </c>
      <c r="E921" s="72">
        <f t="shared" si="14"/>
        <v>4.67</v>
      </c>
      <c r="F921" s="72">
        <v>0</v>
      </c>
      <c r="G921" s="60">
        <v>4.67</v>
      </c>
    </row>
    <row r="922" spans="1:7" ht="20.100000000000001" customHeight="1">
      <c r="A922" s="59" t="s">
        <v>488</v>
      </c>
      <c r="B922" s="71" t="s">
        <v>502</v>
      </c>
      <c r="C922" s="77" t="s">
        <v>212</v>
      </c>
      <c r="D922" s="59" t="s">
        <v>323</v>
      </c>
      <c r="E922" s="72">
        <f t="shared" si="14"/>
        <v>0.6</v>
      </c>
      <c r="F922" s="72">
        <v>0</v>
      </c>
      <c r="G922" s="60">
        <v>0.6</v>
      </c>
    </row>
    <row r="923" spans="1:7" ht="20.100000000000001" customHeight="1">
      <c r="A923" s="59" t="s">
        <v>488</v>
      </c>
      <c r="B923" s="71" t="s">
        <v>517</v>
      </c>
      <c r="C923" s="77" t="s">
        <v>212</v>
      </c>
      <c r="D923" s="59" t="s">
        <v>322</v>
      </c>
      <c r="E923" s="72">
        <f t="shared" si="14"/>
        <v>0.3</v>
      </c>
      <c r="F923" s="72">
        <v>0</v>
      </c>
      <c r="G923" s="60">
        <v>0.3</v>
      </c>
    </row>
    <row r="924" spans="1:7" ht="20.100000000000001" customHeight="1">
      <c r="A924" s="59" t="s">
        <v>488</v>
      </c>
      <c r="B924" s="71" t="s">
        <v>504</v>
      </c>
      <c r="C924" s="77" t="s">
        <v>212</v>
      </c>
      <c r="D924" s="59" t="s">
        <v>505</v>
      </c>
      <c r="E924" s="72">
        <f t="shared" si="14"/>
        <v>4.04</v>
      </c>
      <c r="F924" s="72">
        <v>0</v>
      </c>
      <c r="G924" s="60">
        <v>4.04</v>
      </c>
    </row>
    <row r="925" spans="1:7" ht="20.100000000000001" customHeight="1">
      <c r="A925" s="59" t="s">
        <v>488</v>
      </c>
      <c r="B925" s="71" t="s">
        <v>506</v>
      </c>
      <c r="C925" s="77" t="s">
        <v>212</v>
      </c>
      <c r="D925" s="59" t="s">
        <v>507</v>
      </c>
      <c r="E925" s="72">
        <f t="shared" si="14"/>
        <v>2.79</v>
      </c>
      <c r="F925" s="72">
        <v>0</v>
      </c>
      <c r="G925" s="60">
        <v>2.79</v>
      </c>
    </row>
    <row r="926" spans="1:7" ht="20.100000000000001" customHeight="1">
      <c r="A926" s="59" t="s">
        <v>488</v>
      </c>
      <c r="B926" s="71" t="s">
        <v>508</v>
      </c>
      <c r="C926" s="77" t="s">
        <v>212</v>
      </c>
      <c r="D926" s="59" t="s">
        <v>326</v>
      </c>
      <c r="E926" s="72">
        <f t="shared" si="14"/>
        <v>4</v>
      </c>
      <c r="F926" s="72">
        <v>0</v>
      </c>
      <c r="G926" s="60">
        <v>4</v>
      </c>
    </row>
    <row r="927" spans="1:7" ht="20.100000000000001" customHeight="1">
      <c r="A927" s="59" t="s">
        <v>36</v>
      </c>
      <c r="B927" s="71" t="s">
        <v>36</v>
      </c>
      <c r="C927" s="77" t="s">
        <v>36</v>
      </c>
      <c r="D927" s="59" t="s">
        <v>333</v>
      </c>
      <c r="E927" s="72">
        <f t="shared" si="14"/>
        <v>0.03</v>
      </c>
      <c r="F927" s="72">
        <v>0.03</v>
      </c>
      <c r="G927" s="60">
        <v>0</v>
      </c>
    </row>
    <row r="928" spans="1:7" ht="20.100000000000001" customHeight="1">
      <c r="A928" s="59" t="s">
        <v>511</v>
      </c>
      <c r="B928" s="71" t="s">
        <v>104</v>
      </c>
      <c r="C928" s="77" t="s">
        <v>212</v>
      </c>
      <c r="D928" s="59" t="s">
        <v>514</v>
      </c>
      <c r="E928" s="72">
        <f t="shared" si="14"/>
        <v>0.03</v>
      </c>
      <c r="F928" s="72">
        <v>0.03</v>
      </c>
      <c r="G928" s="60">
        <v>0</v>
      </c>
    </row>
    <row r="929" spans="1:7" ht="20.100000000000001" customHeight="1">
      <c r="A929" s="59" t="s">
        <v>36</v>
      </c>
      <c r="B929" s="71" t="s">
        <v>36</v>
      </c>
      <c r="C929" s="77" t="s">
        <v>36</v>
      </c>
      <c r="D929" s="59" t="s">
        <v>213</v>
      </c>
      <c r="E929" s="72">
        <f t="shared" si="14"/>
        <v>133.47</v>
      </c>
      <c r="F929" s="72">
        <v>105.42</v>
      </c>
      <c r="G929" s="60">
        <v>28.05</v>
      </c>
    </row>
    <row r="930" spans="1:7" ht="20.100000000000001" customHeight="1">
      <c r="A930" s="59" t="s">
        <v>36</v>
      </c>
      <c r="B930" s="71" t="s">
        <v>36</v>
      </c>
      <c r="C930" s="77" t="s">
        <v>36</v>
      </c>
      <c r="D930" s="59" t="s">
        <v>476</v>
      </c>
      <c r="E930" s="72">
        <f t="shared" si="14"/>
        <v>105.42</v>
      </c>
      <c r="F930" s="72">
        <v>105.42</v>
      </c>
      <c r="G930" s="60">
        <v>0</v>
      </c>
    </row>
    <row r="931" spans="1:7" ht="20.100000000000001" customHeight="1">
      <c r="A931" s="59" t="s">
        <v>477</v>
      </c>
      <c r="B931" s="71" t="s">
        <v>91</v>
      </c>
      <c r="C931" s="77" t="s">
        <v>214</v>
      </c>
      <c r="D931" s="59" t="s">
        <v>478</v>
      </c>
      <c r="E931" s="72">
        <f t="shared" si="14"/>
        <v>46.4</v>
      </c>
      <c r="F931" s="72">
        <v>46.4</v>
      </c>
      <c r="G931" s="60">
        <v>0</v>
      </c>
    </row>
    <row r="932" spans="1:7" ht="20.100000000000001" customHeight="1">
      <c r="A932" s="59" t="s">
        <v>477</v>
      </c>
      <c r="B932" s="71" t="s">
        <v>101</v>
      </c>
      <c r="C932" s="77" t="s">
        <v>214</v>
      </c>
      <c r="D932" s="59" t="s">
        <v>479</v>
      </c>
      <c r="E932" s="72">
        <f t="shared" si="14"/>
        <v>0.96</v>
      </c>
      <c r="F932" s="72">
        <v>0.96</v>
      </c>
      <c r="G932" s="60">
        <v>0</v>
      </c>
    </row>
    <row r="933" spans="1:7" ht="20.100000000000001" customHeight="1">
      <c r="A933" s="59" t="s">
        <v>477</v>
      </c>
      <c r="B933" s="71" t="s">
        <v>324</v>
      </c>
      <c r="C933" s="77" t="s">
        <v>214</v>
      </c>
      <c r="D933" s="59" t="s">
        <v>518</v>
      </c>
      <c r="E933" s="72">
        <f t="shared" si="14"/>
        <v>34.700000000000003</v>
      </c>
      <c r="F933" s="72">
        <v>34.700000000000003</v>
      </c>
      <c r="G933" s="60">
        <v>0</v>
      </c>
    </row>
    <row r="934" spans="1:7" ht="20.100000000000001" customHeight="1">
      <c r="A934" s="59" t="s">
        <v>477</v>
      </c>
      <c r="B934" s="71" t="s">
        <v>86</v>
      </c>
      <c r="C934" s="77" t="s">
        <v>214</v>
      </c>
      <c r="D934" s="59" t="s">
        <v>481</v>
      </c>
      <c r="E934" s="72">
        <f t="shared" si="14"/>
        <v>7.22</v>
      </c>
      <c r="F934" s="72">
        <v>7.22</v>
      </c>
      <c r="G934" s="60">
        <v>0</v>
      </c>
    </row>
    <row r="935" spans="1:7" ht="20.100000000000001" customHeight="1">
      <c r="A935" s="59" t="s">
        <v>477</v>
      </c>
      <c r="B935" s="71" t="s">
        <v>104</v>
      </c>
      <c r="C935" s="77" t="s">
        <v>214</v>
      </c>
      <c r="D935" s="59" t="s">
        <v>519</v>
      </c>
      <c r="E935" s="72">
        <f t="shared" si="14"/>
        <v>2.2999999999999998</v>
      </c>
      <c r="F935" s="72">
        <v>2.2999999999999998</v>
      </c>
      <c r="G935" s="60">
        <v>0</v>
      </c>
    </row>
    <row r="936" spans="1:7" ht="20.100000000000001" customHeight="1">
      <c r="A936" s="59" t="s">
        <v>477</v>
      </c>
      <c r="B936" s="71" t="s">
        <v>127</v>
      </c>
      <c r="C936" s="77" t="s">
        <v>214</v>
      </c>
      <c r="D936" s="59" t="s">
        <v>482</v>
      </c>
      <c r="E936" s="72">
        <f t="shared" si="14"/>
        <v>6.59</v>
      </c>
      <c r="F936" s="72">
        <v>6.59</v>
      </c>
      <c r="G936" s="60">
        <v>0</v>
      </c>
    </row>
    <row r="937" spans="1:7" ht="20.100000000000001" customHeight="1">
      <c r="A937" s="59" t="s">
        <v>477</v>
      </c>
      <c r="B937" s="71" t="s">
        <v>484</v>
      </c>
      <c r="C937" s="77" t="s">
        <v>214</v>
      </c>
      <c r="D937" s="59" t="s">
        <v>485</v>
      </c>
      <c r="E937" s="72">
        <f t="shared" si="14"/>
        <v>0.75</v>
      </c>
      <c r="F937" s="72">
        <v>0.75</v>
      </c>
      <c r="G937" s="60">
        <v>0</v>
      </c>
    </row>
    <row r="938" spans="1:7" ht="20.100000000000001" customHeight="1">
      <c r="A938" s="59" t="s">
        <v>477</v>
      </c>
      <c r="B938" s="71" t="s">
        <v>486</v>
      </c>
      <c r="C938" s="77" t="s">
        <v>214</v>
      </c>
      <c r="D938" s="59" t="s">
        <v>315</v>
      </c>
      <c r="E938" s="72">
        <f t="shared" si="14"/>
        <v>6.5</v>
      </c>
      <c r="F938" s="72">
        <v>6.5</v>
      </c>
      <c r="G938" s="60">
        <v>0</v>
      </c>
    </row>
    <row r="939" spans="1:7" ht="20.100000000000001" customHeight="1">
      <c r="A939" s="59" t="s">
        <v>36</v>
      </c>
      <c r="B939" s="71" t="s">
        <v>36</v>
      </c>
      <c r="C939" s="77" t="s">
        <v>36</v>
      </c>
      <c r="D939" s="59" t="s">
        <v>487</v>
      </c>
      <c r="E939" s="72">
        <f t="shared" si="14"/>
        <v>28.05</v>
      </c>
      <c r="F939" s="72">
        <v>0</v>
      </c>
      <c r="G939" s="60">
        <v>28.05</v>
      </c>
    </row>
    <row r="940" spans="1:7" ht="20.100000000000001" customHeight="1">
      <c r="A940" s="59" t="s">
        <v>488</v>
      </c>
      <c r="B940" s="71" t="s">
        <v>91</v>
      </c>
      <c r="C940" s="77" t="s">
        <v>214</v>
      </c>
      <c r="D940" s="59" t="s">
        <v>489</v>
      </c>
      <c r="E940" s="72">
        <f t="shared" si="14"/>
        <v>3</v>
      </c>
      <c r="F940" s="72">
        <v>0</v>
      </c>
      <c r="G940" s="60">
        <v>3</v>
      </c>
    </row>
    <row r="941" spans="1:7" ht="20.100000000000001" customHeight="1">
      <c r="A941" s="59" t="s">
        <v>488</v>
      </c>
      <c r="B941" s="71" t="s">
        <v>101</v>
      </c>
      <c r="C941" s="77" t="s">
        <v>214</v>
      </c>
      <c r="D941" s="59" t="s">
        <v>490</v>
      </c>
      <c r="E941" s="72">
        <f t="shared" si="14"/>
        <v>0.8</v>
      </c>
      <c r="F941" s="72">
        <v>0</v>
      </c>
      <c r="G941" s="60">
        <v>0.8</v>
      </c>
    </row>
    <row r="942" spans="1:7" ht="20.100000000000001" customHeight="1">
      <c r="A942" s="59" t="s">
        <v>488</v>
      </c>
      <c r="B942" s="71" t="s">
        <v>90</v>
      </c>
      <c r="C942" s="77" t="s">
        <v>214</v>
      </c>
      <c r="D942" s="59" t="s">
        <v>492</v>
      </c>
      <c r="E942" s="72">
        <f t="shared" si="14"/>
        <v>0.5</v>
      </c>
      <c r="F942" s="72">
        <v>0</v>
      </c>
      <c r="G942" s="60">
        <v>0.5</v>
      </c>
    </row>
    <row r="943" spans="1:7" ht="20.100000000000001" customHeight="1">
      <c r="A943" s="59" t="s">
        <v>488</v>
      </c>
      <c r="B943" s="71" t="s">
        <v>123</v>
      </c>
      <c r="C943" s="77" t="s">
        <v>214</v>
      </c>
      <c r="D943" s="59" t="s">
        <v>493</v>
      </c>
      <c r="E943" s="72">
        <f t="shared" si="14"/>
        <v>0.5</v>
      </c>
      <c r="F943" s="72">
        <v>0</v>
      </c>
      <c r="G943" s="60">
        <v>0.5</v>
      </c>
    </row>
    <row r="944" spans="1:7" ht="20.100000000000001" customHeight="1">
      <c r="A944" s="59" t="s">
        <v>488</v>
      </c>
      <c r="B944" s="71" t="s">
        <v>104</v>
      </c>
      <c r="C944" s="77" t="s">
        <v>214</v>
      </c>
      <c r="D944" s="59" t="s">
        <v>495</v>
      </c>
      <c r="E944" s="72">
        <f t="shared" si="14"/>
        <v>0.57999999999999996</v>
      </c>
      <c r="F944" s="72">
        <v>0</v>
      </c>
      <c r="G944" s="60">
        <v>0.57999999999999996</v>
      </c>
    </row>
    <row r="945" spans="1:7" ht="20.100000000000001" customHeight="1">
      <c r="A945" s="59" t="s">
        <v>488</v>
      </c>
      <c r="B945" s="71" t="s">
        <v>96</v>
      </c>
      <c r="C945" s="77" t="s">
        <v>214</v>
      </c>
      <c r="D945" s="59" t="s">
        <v>496</v>
      </c>
      <c r="E945" s="72">
        <f t="shared" si="14"/>
        <v>7</v>
      </c>
      <c r="F945" s="72">
        <v>0</v>
      </c>
      <c r="G945" s="60">
        <v>7</v>
      </c>
    </row>
    <row r="946" spans="1:7" ht="20.100000000000001" customHeight="1">
      <c r="A946" s="59" t="s">
        <v>488</v>
      </c>
      <c r="B946" s="71" t="s">
        <v>486</v>
      </c>
      <c r="C946" s="77" t="s">
        <v>214</v>
      </c>
      <c r="D946" s="59" t="s">
        <v>498</v>
      </c>
      <c r="E946" s="72">
        <f t="shared" si="14"/>
        <v>0.54</v>
      </c>
      <c r="F946" s="72">
        <v>0</v>
      </c>
      <c r="G946" s="60">
        <v>0.54</v>
      </c>
    </row>
    <row r="947" spans="1:7" ht="20.100000000000001" customHeight="1">
      <c r="A947" s="59" t="s">
        <v>488</v>
      </c>
      <c r="B947" s="71" t="s">
        <v>501</v>
      </c>
      <c r="C947" s="77" t="s">
        <v>214</v>
      </c>
      <c r="D947" s="59" t="s">
        <v>321</v>
      </c>
      <c r="E947" s="72">
        <f t="shared" si="14"/>
        <v>8.32</v>
      </c>
      <c r="F947" s="72">
        <v>0</v>
      </c>
      <c r="G947" s="60">
        <v>8.32</v>
      </c>
    </row>
    <row r="948" spans="1:7" ht="20.100000000000001" customHeight="1">
      <c r="A948" s="59" t="s">
        <v>488</v>
      </c>
      <c r="B948" s="71" t="s">
        <v>502</v>
      </c>
      <c r="C948" s="77" t="s">
        <v>214</v>
      </c>
      <c r="D948" s="59" t="s">
        <v>323</v>
      </c>
      <c r="E948" s="72">
        <f t="shared" si="14"/>
        <v>0.05</v>
      </c>
      <c r="F948" s="72">
        <v>0</v>
      </c>
      <c r="G948" s="60">
        <v>0.05</v>
      </c>
    </row>
    <row r="949" spans="1:7" ht="20.100000000000001" customHeight="1">
      <c r="A949" s="59" t="s">
        <v>488</v>
      </c>
      <c r="B949" s="71" t="s">
        <v>504</v>
      </c>
      <c r="C949" s="77" t="s">
        <v>214</v>
      </c>
      <c r="D949" s="59" t="s">
        <v>505</v>
      </c>
      <c r="E949" s="72">
        <f t="shared" si="14"/>
        <v>0.94</v>
      </c>
      <c r="F949" s="72">
        <v>0</v>
      </c>
      <c r="G949" s="60">
        <v>0.94</v>
      </c>
    </row>
    <row r="950" spans="1:7" ht="20.100000000000001" customHeight="1">
      <c r="A950" s="59" t="s">
        <v>488</v>
      </c>
      <c r="B950" s="71" t="s">
        <v>506</v>
      </c>
      <c r="C950" s="77" t="s">
        <v>214</v>
      </c>
      <c r="D950" s="59" t="s">
        <v>507</v>
      </c>
      <c r="E950" s="72">
        <f t="shared" si="14"/>
        <v>1.39</v>
      </c>
      <c r="F950" s="72">
        <v>0</v>
      </c>
      <c r="G950" s="60">
        <v>1.39</v>
      </c>
    </row>
    <row r="951" spans="1:7" ht="20.100000000000001" customHeight="1">
      <c r="A951" s="59" t="s">
        <v>488</v>
      </c>
      <c r="B951" s="71" t="s">
        <v>508</v>
      </c>
      <c r="C951" s="77" t="s">
        <v>214</v>
      </c>
      <c r="D951" s="59" t="s">
        <v>326</v>
      </c>
      <c r="E951" s="72">
        <f t="shared" si="14"/>
        <v>4.13</v>
      </c>
      <c r="F951" s="72">
        <v>0</v>
      </c>
      <c r="G951" s="60">
        <v>4.13</v>
      </c>
    </row>
    <row r="952" spans="1:7" ht="20.100000000000001" customHeight="1">
      <c r="A952" s="59" t="s">
        <v>488</v>
      </c>
      <c r="B952" s="71" t="s">
        <v>82</v>
      </c>
      <c r="C952" s="77" t="s">
        <v>214</v>
      </c>
      <c r="D952" s="59" t="s">
        <v>328</v>
      </c>
      <c r="E952" s="72">
        <f t="shared" si="14"/>
        <v>0.3</v>
      </c>
      <c r="F952" s="72">
        <v>0</v>
      </c>
      <c r="G952" s="60">
        <v>0.3</v>
      </c>
    </row>
    <row r="953" spans="1:7" ht="20.100000000000001" customHeight="1">
      <c r="A953" s="59" t="s">
        <v>36</v>
      </c>
      <c r="B953" s="71" t="s">
        <v>36</v>
      </c>
      <c r="C953" s="77" t="s">
        <v>36</v>
      </c>
      <c r="D953" s="59" t="s">
        <v>215</v>
      </c>
      <c r="E953" s="72">
        <f t="shared" si="14"/>
        <v>1139.5899999999999</v>
      </c>
      <c r="F953" s="72">
        <v>760.5</v>
      </c>
      <c r="G953" s="60">
        <v>379.09</v>
      </c>
    </row>
    <row r="954" spans="1:7" ht="20.100000000000001" customHeight="1">
      <c r="A954" s="59" t="s">
        <v>36</v>
      </c>
      <c r="B954" s="71" t="s">
        <v>36</v>
      </c>
      <c r="C954" s="77" t="s">
        <v>36</v>
      </c>
      <c r="D954" s="59" t="s">
        <v>476</v>
      </c>
      <c r="E954" s="72">
        <f t="shared" si="14"/>
        <v>760.42</v>
      </c>
      <c r="F954" s="72">
        <v>760.42</v>
      </c>
      <c r="G954" s="60">
        <v>0</v>
      </c>
    </row>
    <row r="955" spans="1:7" ht="20.100000000000001" customHeight="1">
      <c r="A955" s="59" t="s">
        <v>477</v>
      </c>
      <c r="B955" s="71" t="s">
        <v>91</v>
      </c>
      <c r="C955" s="77" t="s">
        <v>216</v>
      </c>
      <c r="D955" s="59" t="s">
        <v>478</v>
      </c>
      <c r="E955" s="72">
        <f t="shared" si="14"/>
        <v>238.33</v>
      </c>
      <c r="F955" s="72">
        <v>238.33</v>
      </c>
      <c r="G955" s="60">
        <v>0</v>
      </c>
    </row>
    <row r="956" spans="1:7" ht="20.100000000000001" customHeight="1">
      <c r="A956" s="59" t="s">
        <v>477</v>
      </c>
      <c r="B956" s="71" t="s">
        <v>101</v>
      </c>
      <c r="C956" s="77" t="s">
        <v>216</v>
      </c>
      <c r="D956" s="59" t="s">
        <v>479</v>
      </c>
      <c r="E956" s="72">
        <f t="shared" si="14"/>
        <v>55.63</v>
      </c>
      <c r="F956" s="72">
        <v>55.63</v>
      </c>
      <c r="G956" s="60">
        <v>0</v>
      </c>
    </row>
    <row r="957" spans="1:7" ht="20.100000000000001" customHeight="1">
      <c r="A957" s="59" t="s">
        <v>477</v>
      </c>
      <c r="B957" s="71" t="s">
        <v>324</v>
      </c>
      <c r="C957" s="77" t="s">
        <v>216</v>
      </c>
      <c r="D957" s="59" t="s">
        <v>518</v>
      </c>
      <c r="E957" s="72">
        <f t="shared" si="14"/>
        <v>195.82</v>
      </c>
      <c r="F957" s="72">
        <v>195.82</v>
      </c>
      <c r="G957" s="60">
        <v>0</v>
      </c>
    </row>
    <row r="958" spans="1:7" ht="20.100000000000001" customHeight="1">
      <c r="A958" s="59" t="s">
        <v>477</v>
      </c>
      <c r="B958" s="71" t="s">
        <v>86</v>
      </c>
      <c r="C958" s="77" t="s">
        <v>216</v>
      </c>
      <c r="D958" s="59" t="s">
        <v>481</v>
      </c>
      <c r="E958" s="72">
        <f t="shared" si="14"/>
        <v>69.48</v>
      </c>
      <c r="F958" s="72">
        <v>69.48</v>
      </c>
      <c r="G958" s="60">
        <v>0</v>
      </c>
    </row>
    <row r="959" spans="1:7" ht="20.100000000000001" customHeight="1">
      <c r="A959" s="59" t="s">
        <v>477</v>
      </c>
      <c r="B959" s="71" t="s">
        <v>104</v>
      </c>
      <c r="C959" s="77" t="s">
        <v>216</v>
      </c>
      <c r="D959" s="59" t="s">
        <v>519</v>
      </c>
      <c r="E959" s="72">
        <f t="shared" si="14"/>
        <v>34.74</v>
      </c>
      <c r="F959" s="72">
        <v>34.74</v>
      </c>
      <c r="G959" s="60">
        <v>0</v>
      </c>
    </row>
    <row r="960" spans="1:7" ht="20.100000000000001" customHeight="1">
      <c r="A960" s="59" t="s">
        <v>477</v>
      </c>
      <c r="B960" s="71" t="s">
        <v>127</v>
      </c>
      <c r="C960" s="77" t="s">
        <v>216</v>
      </c>
      <c r="D960" s="59" t="s">
        <v>482</v>
      </c>
      <c r="E960" s="72">
        <f t="shared" si="14"/>
        <v>65.67</v>
      </c>
      <c r="F960" s="72">
        <v>65.67</v>
      </c>
      <c r="G960" s="60">
        <v>0</v>
      </c>
    </row>
    <row r="961" spans="1:7" ht="20.100000000000001" customHeight="1">
      <c r="A961" s="59" t="s">
        <v>477</v>
      </c>
      <c r="B961" s="71" t="s">
        <v>484</v>
      </c>
      <c r="C961" s="77" t="s">
        <v>216</v>
      </c>
      <c r="D961" s="59" t="s">
        <v>485</v>
      </c>
      <c r="E961" s="72">
        <f t="shared" si="14"/>
        <v>5.2</v>
      </c>
      <c r="F961" s="72">
        <v>5.2</v>
      </c>
      <c r="G961" s="60">
        <v>0</v>
      </c>
    </row>
    <row r="962" spans="1:7" ht="20.100000000000001" customHeight="1">
      <c r="A962" s="59" t="s">
        <v>477</v>
      </c>
      <c r="B962" s="71" t="s">
        <v>486</v>
      </c>
      <c r="C962" s="77" t="s">
        <v>216</v>
      </c>
      <c r="D962" s="59" t="s">
        <v>315</v>
      </c>
      <c r="E962" s="72">
        <f t="shared" si="14"/>
        <v>61.95</v>
      </c>
      <c r="F962" s="72">
        <v>61.95</v>
      </c>
      <c r="G962" s="60">
        <v>0</v>
      </c>
    </row>
    <row r="963" spans="1:7" ht="20.100000000000001" customHeight="1">
      <c r="A963" s="59" t="s">
        <v>477</v>
      </c>
      <c r="B963" s="71" t="s">
        <v>82</v>
      </c>
      <c r="C963" s="77" t="s">
        <v>216</v>
      </c>
      <c r="D963" s="59" t="s">
        <v>316</v>
      </c>
      <c r="E963" s="72">
        <f t="shared" si="14"/>
        <v>33.6</v>
      </c>
      <c r="F963" s="72">
        <v>33.6</v>
      </c>
      <c r="G963" s="60">
        <v>0</v>
      </c>
    </row>
    <row r="964" spans="1:7" ht="20.100000000000001" customHeight="1">
      <c r="A964" s="59" t="s">
        <v>36</v>
      </c>
      <c r="B964" s="71" t="s">
        <v>36</v>
      </c>
      <c r="C964" s="77" t="s">
        <v>36</v>
      </c>
      <c r="D964" s="59" t="s">
        <v>487</v>
      </c>
      <c r="E964" s="72">
        <f t="shared" si="14"/>
        <v>379.09</v>
      </c>
      <c r="F964" s="72">
        <v>0</v>
      </c>
      <c r="G964" s="60">
        <v>379.09</v>
      </c>
    </row>
    <row r="965" spans="1:7" ht="20.100000000000001" customHeight="1">
      <c r="A965" s="59" t="s">
        <v>488</v>
      </c>
      <c r="B965" s="71" t="s">
        <v>91</v>
      </c>
      <c r="C965" s="77" t="s">
        <v>216</v>
      </c>
      <c r="D965" s="59" t="s">
        <v>489</v>
      </c>
      <c r="E965" s="72">
        <f t="shared" si="14"/>
        <v>5</v>
      </c>
      <c r="F965" s="72">
        <v>0</v>
      </c>
      <c r="G965" s="60">
        <v>5</v>
      </c>
    </row>
    <row r="966" spans="1:7" ht="20.100000000000001" customHeight="1">
      <c r="A966" s="59" t="s">
        <v>488</v>
      </c>
      <c r="B966" s="71" t="s">
        <v>101</v>
      </c>
      <c r="C966" s="77" t="s">
        <v>216</v>
      </c>
      <c r="D966" s="59" t="s">
        <v>490</v>
      </c>
      <c r="E966" s="72">
        <f t="shared" si="14"/>
        <v>1</v>
      </c>
      <c r="F966" s="72">
        <v>0</v>
      </c>
      <c r="G966" s="60">
        <v>1</v>
      </c>
    </row>
    <row r="967" spans="1:7" ht="20.100000000000001" customHeight="1">
      <c r="A967" s="59" t="s">
        <v>488</v>
      </c>
      <c r="B967" s="71" t="s">
        <v>104</v>
      </c>
      <c r="C967" s="77" t="s">
        <v>216</v>
      </c>
      <c r="D967" s="59" t="s">
        <v>495</v>
      </c>
      <c r="E967" s="72">
        <f t="shared" ref="E967:E1030" si="15">SUM(F967:G967)</f>
        <v>47</v>
      </c>
      <c r="F967" s="72">
        <v>0</v>
      </c>
      <c r="G967" s="60">
        <v>47</v>
      </c>
    </row>
    <row r="968" spans="1:7" ht="20.100000000000001" customHeight="1">
      <c r="A968" s="59" t="s">
        <v>488</v>
      </c>
      <c r="B968" s="71" t="s">
        <v>96</v>
      </c>
      <c r="C968" s="77" t="s">
        <v>216</v>
      </c>
      <c r="D968" s="59" t="s">
        <v>496</v>
      </c>
      <c r="E968" s="72">
        <f t="shared" si="15"/>
        <v>105</v>
      </c>
      <c r="F968" s="72">
        <v>0</v>
      </c>
      <c r="G968" s="60">
        <v>105</v>
      </c>
    </row>
    <row r="969" spans="1:7" ht="20.100000000000001" customHeight="1">
      <c r="A969" s="59" t="s">
        <v>488</v>
      </c>
      <c r="B969" s="71" t="s">
        <v>486</v>
      </c>
      <c r="C969" s="77" t="s">
        <v>216</v>
      </c>
      <c r="D969" s="59" t="s">
        <v>498</v>
      </c>
      <c r="E969" s="72">
        <f t="shared" si="15"/>
        <v>38</v>
      </c>
      <c r="F969" s="72">
        <v>0</v>
      </c>
      <c r="G969" s="60">
        <v>38</v>
      </c>
    </row>
    <row r="970" spans="1:7" ht="20.100000000000001" customHeight="1">
      <c r="A970" s="59" t="s">
        <v>488</v>
      </c>
      <c r="B970" s="71" t="s">
        <v>501</v>
      </c>
      <c r="C970" s="77" t="s">
        <v>216</v>
      </c>
      <c r="D970" s="59" t="s">
        <v>321</v>
      </c>
      <c r="E970" s="72">
        <f t="shared" si="15"/>
        <v>119.8</v>
      </c>
      <c r="F970" s="72">
        <v>0</v>
      </c>
      <c r="G970" s="60">
        <v>119.8</v>
      </c>
    </row>
    <row r="971" spans="1:7" ht="20.100000000000001" customHeight="1">
      <c r="A971" s="59" t="s">
        <v>488</v>
      </c>
      <c r="B971" s="71" t="s">
        <v>502</v>
      </c>
      <c r="C971" s="77" t="s">
        <v>216</v>
      </c>
      <c r="D971" s="59" t="s">
        <v>323</v>
      </c>
      <c r="E971" s="72">
        <f t="shared" si="15"/>
        <v>2</v>
      </c>
      <c r="F971" s="72">
        <v>0</v>
      </c>
      <c r="G971" s="60">
        <v>2</v>
      </c>
    </row>
    <row r="972" spans="1:7" ht="20.100000000000001" customHeight="1">
      <c r="A972" s="59" t="s">
        <v>488</v>
      </c>
      <c r="B972" s="71" t="s">
        <v>504</v>
      </c>
      <c r="C972" s="77" t="s">
        <v>216</v>
      </c>
      <c r="D972" s="59" t="s">
        <v>505</v>
      </c>
      <c r="E972" s="72">
        <f t="shared" si="15"/>
        <v>17.489999999999998</v>
      </c>
      <c r="F972" s="72">
        <v>0</v>
      </c>
      <c r="G972" s="60">
        <v>17.489999999999998</v>
      </c>
    </row>
    <row r="973" spans="1:7" ht="20.100000000000001" customHeight="1">
      <c r="A973" s="59" t="s">
        <v>488</v>
      </c>
      <c r="B973" s="71" t="s">
        <v>506</v>
      </c>
      <c r="C973" s="77" t="s">
        <v>216</v>
      </c>
      <c r="D973" s="59" t="s">
        <v>507</v>
      </c>
      <c r="E973" s="72">
        <f t="shared" si="15"/>
        <v>7.15</v>
      </c>
      <c r="F973" s="72">
        <v>0</v>
      </c>
      <c r="G973" s="60">
        <v>7.15</v>
      </c>
    </row>
    <row r="974" spans="1:7" ht="20.100000000000001" customHeight="1">
      <c r="A974" s="59" t="s">
        <v>488</v>
      </c>
      <c r="B974" s="71" t="s">
        <v>508</v>
      </c>
      <c r="C974" s="77" t="s">
        <v>216</v>
      </c>
      <c r="D974" s="59" t="s">
        <v>326</v>
      </c>
      <c r="E974" s="72">
        <f t="shared" si="15"/>
        <v>34.5</v>
      </c>
      <c r="F974" s="72">
        <v>0</v>
      </c>
      <c r="G974" s="60">
        <v>34.5</v>
      </c>
    </row>
    <row r="975" spans="1:7" ht="20.100000000000001" customHeight="1">
      <c r="A975" s="59" t="s">
        <v>488</v>
      </c>
      <c r="B975" s="71" t="s">
        <v>82</v>
      </c>
      <c r="C975" s="77" t="s">
        <v>216</v>
      </c>
      <c r="D975" s="59" t="s">
        <v>328</v>
      </c>
      <c r="E975" s="72">
        <f t="shared" si="15"/>
        <v>2.15</v>
      </c>
      <c r="F975" s="72">
        <v>0</v>
      </c>
      <c r="G975" s="60">
        <v>2.15</v>
      </c>
    </row>
    <row r="976" spans="1:7" ht="20.100000000000001" customHeight="1">
      <c r="A976" s="59" t="s">
        <v>36</v>
      </c>
      <c r="B976" s="71" t="s">
        <v>36</v>
      </c>
      <c r="C976" s="77" t="s">
        <v>36</v>
      </c>
      <c r="D976" s="59" t="s">
        <v>333</v>
      </c>
      <c r="E976" s="72">
        <f t="shared" si="15"/>
        <v>0.08</v>
      </c>
      <c r="F976" s="72">
        <v>0.08</v>
      </c>
      <c r="G976" s="60">
        <v>0</v>
      </c>
    </row>
    <row r="977" spans="1:7" ht="20.100000000000001" customHeight="1">
      <c r="A977" s="59" t="s">
        <v>511</v>
      </c>
      <c r="B977" s="71" t="s">
        <v>104</v>
      </c>
      <c r="C977" s="77" t="s">
        <v>216</v>
      </c>
      <c r="D977" s="59" t="s">
        <v>514</v>
      </c>
      <c r="E977" s="72">
        <f t="shared" si="15"/>
        <v>0.08</v>
      </c>
      <c r="F977" s="72">
        <v>0.08</v>
      </c>
      <c r="G977" s="60">
        <v>0</v>
      </c>
    </row>
    <row r="978" spans="1:7" ht="20.100000000000001" customHeight="1">
      <c r="A978" s="59" t="s">
        <v>36</v>
      </c>
      <c r="B978" s="71" t="s">
        <v>36</v>
      </c>
      <c r="C978" s="77" t="s">
        <v>36</v>
      </c>
      <c r="D978" s="59" t="s">
        <v>218</v>
      </c>
      <c r="E978" s="72">
        <f t="shared" si="15"/>
        <v>3019.04</v>
      </c>
      <c r="F978" s="72">
        <v>2411.4499999999998</v>
      </c>
      <c r="G978" s="60">
        <v>607.59</v>
      </c>
    </row>
    <row r="979" spans="1:7" ht="20.100000000000001" customHeight="1">
      <c r="A979" s="59" t="s">
        <v>36</v>
      </c>
      <c r="B979" s="71" t="s">
        <v>36</v>
      </c>
      <c r="C979" s="77" t="s">
        <v>36</v>
      </c>
      <c r="D979" s="59" t="s">
        <v>476</v>
      </c>
      <c r="E979" s="72">
        <f t="shared" si="15"/>
        <v>2398.5300000000002</v>
      </c>
      <c r="F979" s="72">
        <v>2398.5300000000002</v>
      </c>
      <c r="G979" s="60">
        <v>0</v>
      </c>
    </row>
    <row r="980" spans="1:7" ht="20.100000000000001" customHeight="1">
      <c r="A980" s="59" t="s">
        <v>477</v>
      </c>
      <c r="B980" s="71" t="s">
        <v>91</v>
      </c>
      <c r="C980" s="77" t="s">
        <v>219</v>
      </c>
      <c r="D980" s="59" t="s">
        <v>478</v>
      </c>
      <c r="E980" s="72">
        <f t="shared" si="15"/>
        <v>860.52</v>
      </c>
      <c r="F980" s="72">
        <v>860.52</v>
      </c>
      <c r="G980" s="60">
        <v>0</v>
      </c>
    </row>
    <row r="981" spans="1:7" ht="20.100000000000001" customHeight="1">
      <c r="A981" s="59" t="s">
        <v>477</v>
      </c>
      <c r="B981" s="71" t="s">
        <v>101</v>
      </c>
      <c r="C981" s="77" t="s">
        <v>219</v>
      </c>
      <c r="D981" s="59" t="s">
        <v>479</v>
      </c>
      <c r="E981" s="72">
        <f t="shared" si="15"/>
        <v>125.73</v>
      </c>
      <c r="F981" s="72">
        <v>125.73</v>
      </c>
      <c r="G981" s="60">
        <v>0</v>
      </c>
    </row>
    <row r="982" spans="1:7" ht="20.100000000000001" customHeight="1">
      <c r="A982" s="59" t="s">
        <v>477</v>
      </c>
      <c r="B982" s="71" t="s">
        <v>324</v>
      </c>
      <c r="C982" s="77" t="s">
        <v>219</v>
      </c>
      <c r="D982" s="59" t="s">
        <v>518</v>
      </c>
      <c r="E982" s="72">
        <f t="shared" si="15"/>
        <v>684.54</v>
      </c>
      <c r="F982" s="72">
        <v>684.54</v>
      </c>
      <c r="G982" s="60">
        <v>0</v>
      </c>
    </row>
    <row r="983" spans="1:7" ht="20.100000000000001" customHeight="1">
      <c r="A983" s="59" t="s">
        <v>477</v>
      </c>
      <c r="B983" s="71" t="s">
        <v>86</v>
      </c>
      <c r="C983" s="77" t="s">
        <v>219</v>
      </c>
      <c r="D983" s="59" t="s">
        <v>481</v>
      </c>
      <c r="E983" s="72">
        <f t="shared" si="15"/>
        <v>243.46</v>
      </c>
      <c r="F983" s="72">
        <v>243.46</v>
      </c>
      <c r="G983" s="60">
        <v>0</v>
      </c>
    </row>
    <row r="984" spans="1:7" ht="20.100000000000001" customHeight="1">
      <c r="A984" s="59" t="s">
        <v>477</v>
      </c>
      <c r="B984" s="71" t="s">
        <v>104</v>
      </c>
      <c r="C984" s="77" t="s">
        <v>219</v>
      </c>
      <c r="D984" s="59" t="s">
        <v>519</v>
      </c>
      <c r="E984" s="72">
        <f t="shared" si="15"/>
        <v>121.73</v>
      </c>
      <c r="F984" s="72">
        <v>121.73</v>
      </c>
      <c r="G984" s="60">
        <v>0</v>
      </c>
    </row>
    <row r="985" spans="1:7" ht="20.100000000000001" customHeight="1">
      <c r="A985" s="59" t="s">
        <v>477</v>
      </c>
      <c r="B985" s="71" t="s">
        <v>127</v>
      </c>
      <c r="C985" s="77" t="s">
        <v>219</v>
      </c>
      <c r="D985" s="59" t="s">
        <v>482</v>
      </c>
      <c r="E985" s="72">
        <f t="shared" si="15"/>
        <v>136.94</v>
      </c>
      <c r="F985" s="72">
        <v>136.94</v>
      </c>
      <c r="G985" s="60">
        <v>0</v>
      </c>
    </row>
    <row r="986" spans="1:7" ht="20.100000000000001" customHeight="1">
      <c r="A986" s="59" t="s">
        <v>477</v>
      </c>
      <c r="B986" s="71" t="s">
        <v>484</v>
      </c>
      <c r="C986" s="77" t="s">
        <v>219</v>
      </c>
      <c r="D986" s="59" t="s">
        <v>485</v>
      </c>
      <c r="E986" s="72">
        <f t="shared" si="15"/>
        <v>12.17</v>
      </c>
      <c r="F986" s="72">
        <v>12.17</v>
      </c>
      <c r="G986" s="60">
        <v>0</v>
      </c>
    </row>
    <row r="987" spans="1:7" ht="20.100000000000001" customHeight="1">
      <c r="A987" s="59" t="s">
        <v>477</v>
      </c>
      <c r="B987" s="71" t="s">
        <v>486</v>
      </c>
      <c r="C987" s="77" t="s">
        <v>219</v>
      </c>
      <c r="D987" s="59" t="s">
        <v>315</v>
      </c>
      <c r="E987" s="72">
        <f t="shared" si="15"/>
        <v>182.59</v>
      </c>
      <c r="F987" s="72">
        <v>182.59</v>
      </c>
      <c r="G987" s="60">
        <v>0</v>
      </c>
    </row>
    <row r="988" spans="1:7" ht="20.100000000000001" customHeight="1">
      <c r="A988" s="59" t="s">
        <v>477</v>
      </c>
      <c r="B988" s="71" t="s">
        <v>82</v>
      </c>
      <c r="C988" s="77" t="s">
        <v>219</v>
      </c>
      <c r="D988" s="59" t="s">
        <v>316</v>
      </c>
      <c r="E988" s="72">
        <f t="shared" si="15"/>
        <v>30.85</v>
      </c>
      <c r="F988" s="72">
        <v>30.85</v>
      </c>
      <c r="G988" s="60">
        <v>0</v>
      </c>
    </row>
    <row r="989" spans="1:7" ht="20.100000000000001" customHeight="1">
      <c r="A989" s="59" t="s">
        <v>36</v>
      </c>
      <c r="B989" s="71" t="s">
        <v>36</v>
      </c>
      <c r="C989" s="77" t="s">
        <v>36</v>
      </c>
      <c r="D989" s="59" t="s">
        <v>487</v>
      </c>
      <c r="E989" s="72">
        <f t="shared" si="15"/>
        <v>607.59</v>
      </c>
      <c r="F989" s="72">
        <v>0</v>
      </c>
      <c r="G989" s="60">
        <v>607.59</v>
      </c>
    </row>
    <row r="990" spans="1:7" ht="20.100000000000001" customHeight="1">
      <c r="A990" s="59" t="s">
        <v>488</v>
      </c>
      <c r="B990" s="71" t="s">
        <v>91</v>
      </c>
      <c r="C990" s="77" t="s">
        <v>219</v>
      </c>
      <c r="D990" s="59" t="s">
        <v>489</v>
      </c>
      <c r="E990" s="72">
        <f t="shared" si="15"/>
        <v>14.19</v>
      </c>
      <c r="F990" s="72">
        <v>0</v>
      </c>
      <c r="G990" s="60">
        <v>14.19</v>
      </c>
    </row>
    <row r="991" spans="1:7" ht="20.100000000000001" customHeight="1">
      <c r="A991" s="59" t="s">
        <v>488</v>
      </c>
      <c r="B991" s="71" t="s">
        <v>152</v>
      </c>
      <c r="C991" s="77" t="s">
        <v>219</v>
      </c>
      <c r="D991" s="59" t="s">
        <v>491</v>
      </c>
      <c r="E991" s="72">
        <f t="shared" si="15"/>
        <v>1</v>
      </c>
      <c r="F991" s="72">
        <v>0</v>
      </c>
      <c r="G991" s="60">
        <v>1</v>
      </c>
    </row>
    <row r="992" spans="1:7" ht="20.100000000000001" customHeight="1">
      <c r="A992" s="59" t="s">
        <v>488</v>
      </c>
      <c r="B992" s="71" t="s">
        <v>90</v>
      </c>
      <c r="C992" s="77" t="s">
        <v>219</v>
      </c>
      <c r="D992" s="59" t="s">
        <v>492</v>
      </c>
      <c r="E992" s="72">
        <f t="shared" si="15"/>
        <v>12</v>
      </c>
      <c r="F992" s="72">
        <v>0</v>
      </c>
      <c r="G992" s="60">
        <v>12</v>
      </c>
    </row>
    <row r="993" spans="1:7" ht="20.100000000000001" customHeight="1">
      <c r="A993" s="59" t="s">
        <v>488</v>
      </c>
      <c r="B993" s="71" t="s">
        <v>123</v>
      </c>
      <c r="C993" s="77" t="s">
        <v>219</v>
      </c>
      <c r="D993" s="59" t="s">
        <v>493</v>
      </c>
      <c r="E993" s="72">
        <f t="shared" si="15"/>
        <v>53.09</v>
      </c>
      <c r="F993" s="72">
        <v>0</v>
      </c>
      <c r="G993" s="60">
        <v>53.09</v>
      </c>
    </row>
    <row r="994" spans="1:7" ht="20.100000000000001" customHeight="1">
      <c r="A994" s="59" t="s">
        <v>488</v>
      </c>
      <c r="B994" s="71" t="s">
        <v>324</v>
      </c>
      <c r="C994" s="77" t="s">
        <v>219</v>
      </c>
      <c r="D994" s="59" t="s">
        <v>494</v>
      </c>
      <c r="E994" s="72">
        <f t="shared" si="15"/>
        <v>4</v>
      </c>
      <c r="F994" s="72">
        <v>0</v>
      </c>
      <c r="G994" s="60">
        <v>4</v>
      </c>
    </row>
    <row r="995" spans="1:7" ht="20.100000000000001" customHeight="1">
      <c r="A995" s="59" t="s">
        <v>488</v>
      </c>
      <c r="B995" s="71" t="s">
        <v>104</v>
      </c>
      <c r="C995" s="77" t="s">
        <v>219</v>
      </c>
      <c r="D995" s="59" t="s">
        <v>495</v>
      </c>
      <c r="E995" s="72">
        <f t="shared" si="15"/>
        <v>77.56</v>
      </c>
      <c r="F995" s="72">
        <v>0</v>
      </c>
      <c r="G995" s="60">
        <v>77.56</v>
      </c>
    </row>
    <row r="996" spans="1:7" ht="20.100000000000001" customHeight="1">
      <c r="A996" s="59" t="s">
        <v>488</v>
      </c>
      <c r="B996" s="71" t="s">
        <v>96</v>
      </c>
      <c r="C996" s="77" t="s">
        <v>219</v>
      </c>
      <c r="D996" s="59" t="s">
        <v>496</v>
      </c>
      <c r="E996" s="72">
        <f t="shared" si="15"/>
        <v>145.9</v>
      </c>
      <c r="F996" s="72">
        <v>0</v>
      </c>
      <c r="G996" s="60">
        <v>145.9</v>
      </c>
    </row>
    <row r="997" spans="1:7" ht="20.100000000000001" customHeight="1">
      <c r="A997" s="59" t="s">
        <v>488</v>
      </c>
      <c r="B997" s="71" t="s">
        <v>486</v>
      </c>
      <c r="C997" s="77" t="s">
        <v>219</v>
      </c>
      <c r="D997" s="59" t="s">
        <v>498</v>
      </c>
      <c r="E997" s="72">
        <f t="shared" si="15"/>
        <v>66.790000000000006</v>
      </c>
      <c r="F997" s="72">
        <v>0</v>
      </c>
      <c r="G997" s="60">
        <v>66.790000000000006</v>
      </c>
    </row>
    <row r="998" spans="1:7" ht="20.100000000000001" customHeight="1">
      <c r="A998" s="59" t="s">
        <v>488</v>
      </c>
      <c r="B998" s="71" t="s">
        <v>500</v>
      </c>
      <c r="C998" s="77" t="s">
        <v>219</v>
      </c>
      <c r="D998" s="59" t="s">
        <v>320</v>
      </c>
      <c r="E998" s="72">
        <f t="shared" si="15"/>
        <v>1</v>
      </c>
      <c r="F998" s="72">
        <v>0</v>
      </c>
      <c r="G998" s="60">
        <v>1</v>
      </c>
    </row>
    <row r="999" spans="1:7" ht="20.100000000000001" customHeight="1">
      <c r="A999" s="59" t="s">
        <v>488</v>
      </c>
      <c r="B999" s="71" t="s">
        <v>501</v>
      </c>
      <c r="C999" s="77" t="s">
        <v>219</v>
      </c>
      <c r="D999" s="59" t="s">
        <v>321</v>
      </c>
      <c r="E999" s="72">
        <f t="shared" si="15"/>
        <v>16</v>
      </c>
      <c r="F999" s="72">
        <v>0</v>
      </c>
      <c r="G999" s="60">
        <v>16</v>
      </c>
    </row>
    <row r="1000" spans="1:7" ht="20.100000000000001" customHeight="1">
      <c r="A1000" s="59" t="s">
        <v>488</v>
      </c>
      <c r="B1000" s="71" t="s">
        <v>502</v>
      </c>
      <c r="C1000" s="77" t="s">
        <v>219</v>
      </c>
      <c r="D1000" s="59" t="s">
        <v>323</v>
      </c>
      <c r="E1000" s="72">
        <f t="shared" si="15"/>
        <v>1</v>
      </c>
      <c r="F1000" s="72">
        <v>0</v>
      </c>
      <c r="G1000" s="60">
        <v>1</v>
      </c>
    </row>
    <row r="1001" spans="1:7" ht="20.100000000000001" customHeight="1">
      <c r="A1001" s="59" t="s">
        <v>488</v>
      </c>
      <c r="B1001" s="71" t="s">
        <v>113</v>
      </c>
      <c r="C1001" s="77" t="s">
        <v>219</v>
      </c>
      <c r="D1001" s="59" t="s">
        <v>503</v>
      </c>
      <c r="E1001" s="72">
        <f t="shared" si="15"/>
        <v>50.71</v>
      </c>
      <c r="F1001" s="72">
        <v>0</v>
      </c>
      <c r="G1001" s="60">
        <v>50.71</v>
      </c>
    </row>
    <row r="1002" spans="1:7" ht="20.100000000000001" customHeight="1">
      <c r="A1002" s="59" t="s">
        <v>488</v>
      </c>
      <c r="B1002" s="71" t="s">
        <v>504</v>
      </c>
      <c r="C1002" s="77" t="s">
        <v>219</v>
      </c>
      <c r="D1002" s="59" t="s">
        <v>505</v>
      </c>
      <c r="E1002" s="72">
        <f t="shared" si="15"/>
        <v>29.81</v>
      </c>
      <c r="F1002" s="72">
        <v>0</v>
      </c>
      <c r="G1002" s="60">
        <v>29.81</v>
      </c>
    </row>
    <row r="1003" spans="1:7" ht="20.100000000000001" customHeight="1">
      <c r="A1003" s="59" t="s">
        <v>488</v>
      </c>
      <c r="B1003" s="71" t="s">
        <v>506</v>
      </c>
      <c r="C1003" s="77" t="s">
        <v>219</v>
      </c>
      <c r="D1003" s="59" t="s">
        <v>507</v>
      </c>
      <c r="E1003" s="72">
        <f t="shared" si="15"/>
        <v>23.64</v>
      </c>
      <c r="F1003" s="72">
        <v>0</v>
      </c>
      <c r="G1003" s="60">
        <v>23.64</v>
      </c>
    </row>
    <row r="1004" spans="1:7" ht="20.100000000000001" customHeight="1">
      <c r="A1004" s="59" t="s">
        <v>488</v>
      </c>
      <c r="B1004" s="71" t="s">
        <v>508</v>
      </c>
      <c r="C1004" s="77" t="s">
        <v>219</v>
      </c>
      <c r="D1004" s="59" t="s">
        <v>326</v>
      </c>
      <c r="E1004" s="72">
        <f t="shared" si="15"/>
        <v>13.9</v>
      </c>
      <c r="F1004" s="72">
        <v>0</v>
      </c>
      <c r="G1004" s="60">
        <v>13.9</v>
      </c>
    </row>
    <row r="1005" spans="1:7" ht="20.100000000000001" customHeight="1">
      <c r="A1005" s="59" t="s">
        <v>488</v>
      </c>
      <c r="B1005" s="71" t="s">
        <v>509</v>
      </c>
      <c r="C1005" s="77" t="s">
        <v>219</v>
      </c>
      <c r="D1005" s="59" t="s">
        <v>510</v>
      </c>
      <c r="E1005" s="72">
        <f t="shared" si="15"/>
        <v>45</v>
      </c>
      <c r="F1005" s="72">
        <v>0</v>
      </c>
      <c r="G1005" s="60">
        <v>45</v>
      </c>
    </row>
    <row r="1006" spans="1:7" ht="20.100000000000001" customHeight="1">
      <c r="A1006" s="59" t="s">
        <v>488</v>
      </c>
      <c r="B1006" s="71" t="s">
        <v>82</v>
      </c>
      <c r="C1006" s="77" t="s">
        <v>219</v>
      </c>
      <c r="D1006" s="59" t="s">
        <v>328</v>
      </c>
      <c r="E1006" s="72">
        <f t="shared" si="15"/>
        <v>52</v>
      </c>
      <c r="F1006" s="72">
        <v>0</v>
      </c>
      <c r="G1006" s="60">
        <v>52</v>
      </c>
    </row>
    <row r="1007" spans="1:7" ht="20.100000000000001" customHeight="1">
      <c r="A1007" s="59" t="s">
        <v>36</v>
      </c>
      <c r="B1007" s="71" t="s">
        <v>36</v>
      </c>
      <c r="C1007" s="77" t="s">
        <v>36</v>
      </c>
      <c r="D1007" s="59" t="s">
        <v>333</v>
      </c>
      <c r="E1007" s="72">
        <f t="shared" si="15"/>
        <v>12.92</v>
      </c>
      <c r="F1007" s="72">
        <v>12.92</v>
      </c>
      <c r="G1007" s="60">
        <v>0</v>
      </c>
    </row>
    <row r="1008" spans="1:7" ht="20.100000000000001" customHeight="1">
      <c r="A1008" s="59" t="s">
        <v>511</v>
      </c>
      <c r="B1008" s="71" t="s">
        <v>91</v>
      </c>
      <c r="C1008" s="77" t="s">
        <v>219</v>
      </c>
      <c r="D1008" s="59" t="s">
        <v>512</v>
      </c>
      <c r="E1008" s="72">
        <f t="shared" si="15"/>
        <v>12.61</v>
      </c>
      <c r="F1008" s="72">
        <v>12.61</v>
      </c>
      <c r="G1008" s="60">
        <v>0</v>
      </c>
    </row>
    <row r="1009" spans="1:7" ht="20.100000000000001" customHeight="1">
      <c r="A1009" s="59" t="s">
        <v>511</v>
      </c>
      <c r="B1009" s="71" t="s">
        <v>104</v>
      </c>
      <c r="C1009" s="77" t="s">
        <v>219</v>
      </c>
      <c r="D1009" s="59" t="s">
        <v>514</v>
      </c>
      <c r="E1009" s="72">
        <f t="shared" si="15"/>
        <v>0.31</v>
      </c>
      <c r="F1009" s="72">
        <v>0.31</v>
      </c>
      <c r="G1009" s="60">
        <v>0</v>
      </c>
    </row>
    <row r="1010" spans="1:7" ht="20.100000000000001" customHeight="1">
      <c r="A1010" s="59" t="s">
        <v>36</v>
      </c>
      <c r="B1010" s="71" t="s">
        <v>36</v>
      </c>
      <c r="C1010" s="77" t="s">
        <v>36</v>
      </c>
      <c r="D1010" s="59" t="s">
        <v>223</v>
      </c>
      <c r="E1010" s="72">
        <f t="shared" si="15"/>
        <v>152.44999999999999</v>
      </c>
      <c r="F1010" s="72">
        <v>81.010000000000005</v>
      </c>
      <c r="G1010" s="60">
        <v>71.44</v>
      </c>
    </row>
    <row r="1011" spans="1:7" ht="20.100000000000001" customHeight="1">
      <c r="A1011" s="59" t="s">
        <v>36</v>
      </c>
      <c r="B1011" s="71" t="s">
        <v>36</v>
      </c>
      <c r="C1011" s="77" t="s">
        <v>36</v>
      </c>
      <c r="D1011" s="59" t="s">
        <v>476</v>
      </c>
      <c r="E1011" s="72">
        <f t="shared" si="15"/>
        <v>81</v>
      </c>
      <c r="F1011" s="72">
        <v>81</v>
      </c>
      <c r="G1011" s="60">
        <v>0</v>
      </c>
    </row>
    <row r="1012" spans="1:7" ht="20.100000000000001" customHeight="1">
      <c r="A1012" s="59" t="s">
        <v>477</v>
      </c>
      <c r="B1012" s="71" t="s">
        <v>91</v>
      </c>
      <c r="C1012" s="77" t="s">
        <v>224</v>
      </c>
      <c r="D1012" s="59" t="s">
        <v>478</v>
      </c>
      <c r="E1012" s="72">
        <f t="shared" si="15"/>
        <v>24</v>
      </c>
      <c r="F1012" s="72">
        <v>24</v>
      </c>
      <c r="G1012" s="60">
        <v>0</v>
      </c>
    </row>
    <row r="1013" spans="1:7" ht="20.100000000000001" customHeight="1">
      <c r="A1013" s="59" t="s">
        <v>477</v>
      </c>
      <c r="B1013" s="71" t="s">
        <v>101</v>
      </c>
      <c r="C1013" s="77" t="s">
        <v>224</v>
      </c>
      <c r="D1013" s="59" t="s">
        <v>479</v>
      </c>
      <c r="E1013" s="72">
        <f t="shared" si="15"/>
        <v>1.7</v>
      </c>
      <c r="F1013" s="72">
        <v>1.7</v>
      </c>
      <c r="G1013" s="60">
        <v>0</v>
      </c>
    </row>
    <row r="1014" spans="1:7" ht="20.100000000000001" customHeight="1">
      <c r="A1014" s="59" t="s">
        <v>477</v>
      </c>
      <c r="B1014" s="71" t="s">
        <v>324</v>
      </c>
      <c r="C1014" s="77" t="s">
        <v>224</v>
      </c>
      <c r="D1014" s="59" t="s">
        <v>518</v>
      </c>
      <c r="E1014" s="72">
        <f t="shared" si="15"/>
        <v>14</v>
      </c>
      <c r="F1014" s="72">
        <v>14</v>
      </c>
      <c r="G1014" s="60">
        <v>0</v>
      </c>
    </row>
    <row r="1015" spans="1:7" ht="20.100000000000001" customHeight="1">
      <c r="A1015" s="59" t="s">
        <v>477</v>
      </c>
      <c r="B1015" s="71" t="s">
        <v>86</v>
      </c>
      <c r="C1015" s="77" t="s">
        <v>224</v>
      </c>
      <c r="D1015" s="59" t="s">
        <v>481</v>
      </c>
      <c r="E1015" s="72">
        <f t="shared" si="15"/>
        <v>9</v>
      </c>
      <c r="F1015" s="72">
        <v>9</v>
      </c>
      <c r="G1015" s="60">
        <v>0</v>
      </c>
    </row>
    <row r="1016" spans="1:7" ht="20.100000000000001" customHeight="1">
      <c r="A1016" s="59" t="s">
        <v>477</v>
      </c>
      <c r="B1016" s="71" t="s">
        <v>104</v>
      </c>
      <c r="C1016" s="77" t="s">
        <v>224</v>
      </c>
      <c r="D1016" s="59" t="s">
        <v>519</v>
      </c>
      <c r="E1016" s="72">
        <f t="shared" si="15"/>
        <v>4.5</v>
      </c>
      <c r="F1016" s="72">
        <v>4.5</v>
      </c>
      <c r="G1016" s="60">
        <v>0</v>
      </c>
    </row>
    <row r="1017" spans="1:7" ht="20.100000000000001" customHeight="1">
      <c r="A1017" s="59" t="s">
        <v>477</v>
      </c>
      <c r="B1017" s="71" t="s">
        <v>127</v>
      </c>
      <c r="C1017" s="77" t="s">
        <v>224</v>
      </c>
      <c r="D1017" s="59" t="s">
        <v>482</v>
      </c>
      <c r="E1017" s="72">
        <f t="shared" si="15"/>
        <v>8</v>
      </c>
      <c r="F1017" s="72">
        <v>8</v>
      </c>
      <c r="G1017" s="60">
        <v>0</v>
      </c>
    </row>
    <row r="1018" spans="1:7" ht="20.100000000000001" customHeight="1">
      <c r="A1018" s="59" t="s">
        <v>477</v>
      </c>
      <c r="B1018" s="71" t="s">
        <v>484</v>
      </c>
      <c r="C1018" s="77" t="s">
        <v>224</v>
      </c>
      <c r="D1018" s="59" t="s">
        <v>485</v>
      </c>
      <c r="E1018" s="72">
        <f t="shared" si="15"/>
        <v>0.35</v>
      </c>
      <c r="F1018" s="72">
        <v>0.35</v>
      </c>
      <c r="G1018" s="60">
        <v>0</v>
      </c>
    </row>
    <row r="1019" spans="1:7" ht="20.100000000000001" customHeight="1">
      <c r="A1019" s="59" t="s">
        <v>477</v>
      </c>
      <c r="B1019" s="71" t="s">
        <v>486</v>
      </c>
      <c r="C1019" s="77" t="s">
        <v>224</v>
      </c>
      <c r="D1019" s="59" t="s">
        <v>315</v>
      </c>
      <c r="E1019" s="72">
        <f t="shared" si="15"/>
        <v>10</v>
      </c>
      <c r="F1019" s="72">
        <v>10</v>
      </c>
      <c r="G1019" s="60">
        <v>0</v>
      </c>
    </row>
    <row r="1020" spans="1:7" ht="20.100000000000001" customHeight="1">
      <c r="A1020" s="59" t="s">
        <v>477</v>
      </c>
      <c r="B1020" s="71" t="s">
        <v>82</v>
      </c>
      <c r="C1020" s="77" t="s">
        <v>224</v>
      </c>
      <c r="D1020" s="59" t="s">
        <v>316</v>
      </c>
      <c r="E1020" s="72">
        <f t="shared" si="15"/>
        <v>9.4499999999999993</v>
      </c>
      <c r="F1020" s="72">
        <v>9.4499999999999993</v>
      </c>
      <c r="G1020" s="60">
        <v>0</v>
      </c>
    </row>
    <row r="1021" spans="1:7" ht="20.100000000000001" customHeight="1">
      <c r="A1021" s="59" t="s">
        <v>36</v>
      </c>
      <c r="B1021" s="71" t="s">
        <v>36</v>
      </c>
      <c r="C1021" s="77" t="s">
        <v>36</v>
      </c>
      <c r="D1021" s="59" t="s">
        <v>487</v>
      </c>
      <c r="E1021" s="72">
        <f t="shared" si="15"/>
        <v>71.44</v>
      </c>
      <c r="F1021" s="72">
        <v>0</v>
      </c>
      <c r="G1021" s="60">
        <v>71.44</v>
      </c>
    </row>
    <row r="1022" spans="1:7" ht="20.100000000000001" customHeight="1">
      <c r="A1022" s="59" t="s">
        <v>488</v>
      </c>
      <c r="B1022" s="71" t="s">
        <v>91</v>
      </c>
      <c r="C1022" s="77" t="s">
        <v>224</v>
      </c>
      <c r="D1022" s="59" t="s">
        <v>489</v>
      </c>
      <c r="E1022" s="72">
        <f t="shared" si="15"/>
        <v>2.2999999999999998</v>
      </c>
      <c r="F1022" s="72">
        <v>0</v>
      </c>
      <c r="G1022" s="60">
        <v>2.2999999999999998</v>
      </c>
    </row>
    <row r="1023" spans="1:7" ht="20.100000000000001" customHeight="1">
      <c r="A1023" s="59" t="s">
        <v>488</v>
      </c>
      <c r="B1023" s="71" t="s">
        <v>324</v>
      </c>
      <c r="C1023" s="77" t="s">
        <v>224</v>
      </c>
      <c r="D1023" s="59" t="s">
        <v>494</v>
      </c>
      <c r="E1023" s="72">
        <f t="shared" si="15"/>
        <v>0.24</v>
      </c>
      <c r="F1023" s="72">
        <v>0</v>
      </c>
      <c r="G1023" s="60">
        <v>0.24</v>
      </c>
    </row>
    <row r="1024" spans="1:7" ht="20.100000000000001" customHeight="1">
      <c r="A1024" s="59" t="s">
        <v>488</v>
      </c>
      <c r="B1024" s="71" t="s">
        <v>96</v>
      </c>
      <c r="C1024" s="77" t="s">
        <v>224</v>
      </c>
      <c r="D1024" s="59" t="s">
        <v>496</v>
      </c>
      <c r="E1024" s="72">
        <f t="shared" si="15"/>
        <v>5</v>
      </c>
      <c r="F1024" s="72">
        <v>0</v>
      </c>
      <c r="G1024" s="60">
        <v>5</v>
      </c>
    </row>
    <row r="1025" spans="1:7" ht="20.100000000000001" customHeight="1">
      <c r="A1025" s="59" t="s">
        <v>488</v>
      </c>
      <c r="B1025" s="71" t="s">
        <v>501</v>
      </c>
      <c r="C1025" s="77" t="s">
        <v>224</v>
      </c>
      <c r="D1025" s="59" t="s">
        <v>321</v>
      </c>
      <c r="E1025" s="72">
        <f t="shared" si="15"/>
        <v>12</v>
      </c>
      <c r="F1025" s="72">
        <v>0</v>
      </c>
      <c r="G1025" s="60">
        <v>12</v>
      </c>
    </row>
    <row r="1026" spans="1:7" ht="20.100000000000001" customHeight="1">
      <c r="A1026" s="59" t="s">
        <v>488</v>
      </c>
      <c r="B1026" s="71" t="s">
        <v>113</v>
      </c>
      <c r="C1026" s="77" t="s">
        <v>224</v>
      </c>
      <c r="D1026" s="59" t="s">
        <v>503</v>
      </c>
      <c r="E1026" s="72">
        <f t="shared" si="15"/>
        <v>0.5</v>
      </c>
      <c r="F1026" s="72">
        <v>0</v>
      </c>
      <c r="G1026" s="60">
        <v>0.5</v>
      </c>
    </row>
    <row r="1027" spans="1:7" ht="20.100000000000001" customHeight="1">
      <c r="A1027" s="59" t="s">
        <v>488</v>
      </c>
      <c r="B1027" s="71" t="s">
        <v>504</v>
      </c>
      <c r="C1027" s="77" t="s">
        <v>224</v>
      </c>
      <c r="D1027" s="59" t="s">
        <v>505</v>
      </c>
      <c r="E1027" s="72">
        <f t="shared" si="15"/>
        <v>0.9</v>
      </c>
      <c r="F1027" s="72">
        <v>0</v>
      </c>
      <c r="G1027" s="60">
        <v>0.9</v>
      </c>
    </row>
    <row r="1028" spans="1:7" ht="20.100000000000001" customHeight="1">
      <c r="A1028" s="59" t="s">
        <v>488</v>
      </c>
      <c r="B1028" s="71" t="s">
        <v>506</v>
      </c>
      <c r="C1028" s="77" t="s">
        <v>224</v>
      </c>
      <c r="D1028" s="59" t="s">
        <v>507</v>
      </c>
      <c r="E1028" s="72">
        <f t="shared" si="15"/>
        <v>0.5</v>
      </c>
      <c r="F1028" s="72">
        <v>0</v>
      </c>
      <c r="G1028" s="60">
        <v>0.5</v>
      </c>
    </row>
    <row r="1029" spans="1:7" ht="20.100000000000001" customHeight="1">
      <c r="A1029" s="59" t="s">
        <v>488</v>
      </c>
      <c r="B1029" s="71" t="s">
        <v>82</v>
      </c>
      <c r="C1029" s="77" t="s">
        <v>224</v>
      </c>
      <c r="D1029" s="59" t="s">
        <v>328</v>
      </c>
      <c r="E1029" s="72">
        <f t="shared" si="15"/>
        <v>50</v>
      </c>
      <c r="F1029" s="72">
        <v>0</v>
      </c>
      <c r="G1029" s="60">
        <v>50</v>
      </c>
    </row>
    <row r="1030" spans="1:7" ht="20.100000000000001" customHeight="1">
      <c r="A1030" s="59" t="s">
        <v>36</v>
      </c>
      <c r="B1030" s="71" t="s">
        <v>36</v>
      </c>
      <c r="C1030" s="77" t="s">
        <v>36</v>
      </c>
      <c r="D1030" s="59" t="s">
        <v>333</v>
      </c>
      <c r="E1030" s="72">
        <f t="shared" si="15"/>
        <v>0.01</v>
      </c>
      <c r="F1030" s="72">
        <v>0.01</v>
      </c>
      <c r="G1030" s="60">
        <v>0</v>
      </c>
    </row>
    <row r="1031" spans="1:7" ht="20.100000000000001" customHeight="1">
      <c r="A1031" s="59" t="s">
        <v>511</v>
      </c>
      <c r="B1031" s="71" t="s">
        <v>104</v>
      </c>
      <c r="C1031" s="77" t="s">
        <v>224</v>
      </c>
      <c r="D1031" s="59" t="s">
        <v>514</v>
      </c>
      <c r="E1031" s="72">
        <f t="shared" ref="E1031:E1094" si="16">SUM(F1031:G1031)</f>
        <v>0.01</v>
      </c>
      <c r="F1031" s="72">
        <v>0.01</v>
      </c>
      <c r="G1031" s="60">
        <v>0</v>
      </c>
    </row>
    <row r="1032" spans="1:7" ht="20.100000000000001" customHeight="1">
      <c r="A1032" s="59" t="s">
        <v>36</v>
      </c>
      <c r="B1032" s="71" t="s">
        <v>36</v>
      </c>
      <c r="C1032" s="77" t="s">
        <v>36</v>
      </c>
      <c r="D1032" s="59" t="s">
        <v>225</v>
      </c>
      <c r="E1032" s="72">
        <f t="shared" si="16"/>
        <v>164.7</v>
      </c>
      <c r="F1032" s="72">
        <v>115.91</v>
      </c>
      <c r="G1032" s="60">
        <v>48.79</v>
      </c>
    </row>
    <row r="1033" spans="1:7" ht="20.100000000000001" customHeight="1">
      <c r="A1033" s="59" t="s">
        <v>36</v>
      </c>
      <c r="B1033" s="71" t="s">
        <v>36</v>
      </c>
      <c r="C1033" s="77" t="s">
        <v>36</v>
      </c>
      <c r="D1033" s="59" t="s">
        <v>226</v>
      </c>
      <c r="E1033" s="72">
        <f t="shared" si="16"/>
        <v>164.7</v>
      </c>
      <c r="F1033" s="72">
        <v>115.91</v>
      </c>
      <c r="G1033" s="60">
        <v>48.79</v>
      </c>
    </row>
    <row r="1034" spans="1:7" ht="20.100000000000001" customHeight="1">
      <c r="A1034" s="59" t="s">
        <v>36</v>
      </c>
      <c r="B1034" s="71" t="s">
        <v>36</v>
      </c>
      <c r="C1034" s="77" t="s">
        <v>36</v>
      </c>
      <c r="D1034" s="59" t="s">
        <v>476</v>
      </c>
      <c r="E1034" s="72">
        <f t="shared" si="16"/>
        <v>115.88</v>
      </c>
      <c r="F1034" s="72">
        <v>115.88</v>
      </c>
      <c r="G1034" s="60">
        <v>0</v>
      </c>
    </row>
    <row r="1035" spans="1:7" ht="20.100000000000001" customHeight="1">
      <c r="A1035" s="59" t="s">
        <v>477</v>
      </c>
      <c r="B1035" s="71" t="s">
        <v>91</v>
      </c>
      <c r="C1035" s="77" t="s">
        <v>227</v>
      </c>
      <c r="D1035" s="59" t="s">
        <v>478</v>
      </c>
      <c r="E1035" s="72">
        <f t="shared" si="16"/>
        <v>44.05</v>
      </c>
      <c r="F1035" s="72">
        <v>44.05</v>
      </c>
      <c r="G1035" s="60">
        <v>0</v>
      </c>
    </row>
    <row r="1036" spans="1:7" ht="20.100000000000001" customHeight="1">
      <c r="A1036" s="59" t="s">
        <v>477</v>
      </c>
      <c r="B1036" s="71" t="s">
        <v>101</v>
      </c>
      <c r="C1036" s="77" t="s">
        <v>227</v>
      </c>
      <c r="D1036" s="59" t="s">
        <v>479</v>
      </c>
      <c r="E1036" s="72">
        <f t="shared" si="16"/>
        <v>2.09</v>
      </c>
      <c r="F1036" s="72">
        <v>2.09</v>
      </c>
      <c r="G1036" s="60">
        <v>0</v>
      </c>
    </row>
    <row r="1037" spans="1:7" ht="20.100000000000001" customHeight="1">
      <c r="A1037" s="59" t="s">
        <v>477</v>
      </c>
      <c r="B1037" s="71" t="s">
        <v>324</v>
      </c>
      <c r="C1037" s="77" t="s">
        <v>227</v>
      </c>
      <c r="D1037" s="59" t="s">
        <v>518</v>
      </c>
      <c r="E1037" s="72">
        <f t="shared" si="16"/>
        <v>10.18</v>
      </c>
      <c r="F1037" s="72">
        <v>10.18</v>
      </c>
      <c r="G1037" s="60">
        <v>0</v>
      </c>
    </row>
    <row r="1038" spans="1:7" ht="20.100000000000001" customHeight="1">
      <c r="A1038" s="59" t="s">
        <v>477</v>
      </c>
      <c r="B1038" s="71" t="s">
        <v>86</v>
      </c>
      <c r="C1038" s="77" t="s">
        <v>227</v>
      </c>
      <c r="D1038" s="59" t="s">
        <v>481</v>
      </c>
      <c r="E1038" s="72">
        <f t="shared" si="16"/>
        <v>13.15</v>
      </c>
      <c r="F1038" s="72">
        <v>13.15</v>
      </c>
      <c r="G1038" s="60">
        <v>0</v>
      </c>
    </row>
    <row r="1039" spans="1:7" ht="20.100000000000001" customHeight="1">
      <c r="A1039" s="59" t="s">
        <v>477</v>
      </c>
      <c r="B1039" s="71" t="s">
        <v>104</v>
      </c>
      <c r="C1039" s="77" t="s">
        <v>227</v>
      </c>
      <c r="D1039" s="59" t="s">
        <v>519</v>
      </c>
      <c r="E1039" s="72">
        <f t="shared" si="16"/>
        <v>6.58</v>
      </c>
      <c r="F1039" s="72">
        <v>6.58</v>
      </c>
      <c r="G1039" s="60">
        <v>0</v>
      </c>
    </row>
    <row r="1040" spans="1:7" ht="20.100000000000001" customHeight="1">
      <c r="A1040" s="59" t="s">
        <v>477</v>
      </c>
      <c r="B1040" s="71" t="s">
        <v>127</v>
      </c>
      <c r="C1040" s="77" t="s">
        <v>227</v>
      </c>
      <c r="D1040" s="59" t="s">
        <v>482</v>
      </c>
      <c r="E1040" s="72">
        <f t="shared" si="16"/>
        <v>7.4</v>
      </c>
      <c r="F1040" s="72">
        <v>7.4</v>
      </c>
      <c r="G1040" s="60">
        <v>0</v>
      </c>
    </row>
    <row r="1041" spans="1:7" ht="20.100000000000001" customHeight="1">
      <c r="A1041" s="59" t="s">
        <v>477</v>
      </c>
      <c r="B1041" s="71" t="s">
        <v>484</v>
      </c>
      <c r="C1041" s="77" t="s">
        <v>227</v>
      </c>
      <c r="D1041" s="59" t="s">
        <v>485</v>
      </c>
      <c r="E1041" s="72">
        <f t="shared" si="16"/>
        <v>0.65</v>
      </c>
      <c r="F1041" s="72">
        <v>0.65</v>
      </c>
      <c r="G1041" s="60">
        <v>0</v>
      </c>
    </row>
    <row r="1042" spans="1:7" ht="20.100000000000001" customHeight="1">
      <c r="A1042" s="59" t="s">
        <v>477</v>
      </c>
      <c r="B1042" s="71" t="s">
        <v>486</v>
      </c>
      <c r="C1042" s="77" t="s">
        <v>227</v>
      </c>
      <c r="D1042" s="59" t="s">
        <v>315</v>
      </c>
      <c r="E1042" s="72">
        <f t="shared" si="16"/>
        <v>3.78</v>
      </c>
      <c r="F1042" s="72">
        <v>3.78</v>
      </c>
      <c r="G1042" s="60">
        <v>0</v>
      </c>
    </row>
    <row r="1043" spans="1:7" ht="20.100000000000001" customHeight="1">
      <c r="A1043" s="59" t="s">
        <v>477</v>
      </c>
      <c r="B1043" s="71" t="s">
        <v>82</v>
      </c>
      <c r="C1043" s="77" t="s">
        <v>227</v>
      </c>
      <c r="D1043" s="59" t="s">
        <v>316</v>
      </c>
      <c r="E1043" s="72">
        <f t="shared" si="16"/>
        <v>28</v>
      </c>
      <c r="F1043" s="72">
        <v>28</v>
      </c>
      <c r="G1043" s="60">
        <v>0</v>
      </c>
    </row>
    <row r="1044" spans="1:7" ht="20.100000000000001" customHeight="1">
      <c r="A1044" s="59" t="s">
        <v>36</v>
      </c>
      <c r="B1044" s="71" t="s">
        <v>36</v>
      </c>
      <c r="C1044" s="77" t="s">
        <v>36</v>
      </c>
      <c r="D1044" s="59" t="s">
        <v>487</v>
      </c>
      <c r="E1044" s="72">
        <f t="shared" si="16"/>
        <v>48.79</v>
      </c>
      <c r="F1044" s="72">
        <v>0</v>
      </c>
      <c r="G1044" s="60">
        <v>48.79</v>
      </c>
    </row>
    <row r="1045" spans="1:7" ht="20.100000000000001" customHeight="1">
      <c r="A1045" s="59" t="s">
        <v>488</v>
      </c>
      <c r="B1045" s="71" t="s">
        <v>486</v>
      </c>
      <c r="C1045" s="77" t="s">
        <v>227</v>
      </c>
      <c r="D1045" s="59" t="s">
        <v>498</v>
      </c>
      <c r="E1045" s="72">
        <f t="shared" si="16"/>
        <v>40</v>
      </c>
      <c r="F1045" s="72">
        <v>0</v>
      </c>
      <c r="G1045" s="60">
        <v>40</v>
      </c>
    </row>
    <row r="1046" spans="1:7" ht="20.100000000000001" customHeight="1">
      <c r="A1046" s="59" t="s">
        <v>488</v>
      </c>
      <c r="B1046" s="71" t="s">
        <v>504</v>
      </c>
      <c r="C1046" s="77" t="s">
        <v>227</v>
      </c>
      <c r="D1046" s="59" t="s">
        <v>505</v>
      </c>
      <c r="E1046" s="72">
        <f t="shared" si="16"/>
        <v>0.91</v>
      </c>
      <c r="F1046" s="72">
        <v>0</v>
      </c>
      <c r="G1046" s="60">
        <v>0.91</v>
      </c>
    </row>
    <row r="1047" spans="1:7" ht="20.100000000000001" customHeight="1">
      <c r="A1047" s="59" t="s">
        <v>488</v>
      </c>
      <c r="B1047" s="71" t="s">
        <v>506</v>
      </c>
      <c r="C1047" s="77" t="s">
        <v>227</v>
      </c>
      <c r="D1047" s="59" t="s">
        <v>507</v>
      </c>
      <c r="E1047" s="72">
        <f t="shared" si="16"/>
        <v>0.88</v>
      </c>
      <c r="F1047" s="72">
        <v>0</v>
      </c>
      <c r="G1047" s="60">
        <v>0.88</v>
      </c>
    </row>
    <row r="1048" spans="1:7" ht="20.100000000000001" customHeight="1">
      <c r="A1048" s="59" t="s">
        <v>488</v>
      </c>
      <c r="B1048" s="71" t="s">
        <v>82</v>
      </c>
      <c r="C1048" s="77" t="s">
        <v>227</v>
      </c>
      <c r="D1048" s="59" t="s">
        <v>328</v>
      </c>
      <c r="E1048" s="72">
        <f t="shared" si="16"/>
        <v>7</v>
      </c>
      <c r="F1048" s="72">
        <v>0</v>
      </c>
      <c r="G1048" s="60">
        <v>7</v>
      </c>
    </row>
    <row r="1049" spans="1:7" ht="20.100000000000001" customHeight="1">
      <c r="A1049" s="59" t="s">
        <v>36</v>
      </c>
      <c r="B1049" s="71" t="s">
        <v>36</v>
      </c>
      <c r="C1049" s="77" t="s">
        <v>36</v>
      </c>
      <c r="D1049" s="59" t="s">
        <v>333</v>
      </c>
      <c r="E1049" s="72">
        <f t="shared" si="16"/>
        <v>0.03</v>
      </c>
      <c r="F1049" s="72">
        <v>0.03</v>
      </c>
      <c r="G1049" s="60">
        <v>0</v>
      </c>
    </row>
    <row r="1050" spans="1:7" ht="20.100000000000001" customHeight="1">
      <c r="A1050" s="59" t="s">
        <v>511</v>
      </c>
      <c r="B1050" s="71" t="s">
        <v>104</v>
      </c>
      <c r="C1050" s="77" t="s">
        <v>227</v>
      </c>
      <c r="D1050" s="59" t="s">
        <v>514</v>
      </c>
      <c r="E1050" s="72">
        <f t="shared" si="16"/>
        <v>0.03</v>
      </c>
      <c r="F1050" s="72">
        <v>0.03</v>
      </c>
      <c r="G1050" s="60">
        <v>0</v>
      </c>
    </row>
    <row r="1051" spans="1:7" ht="20.100000000000001" customHeight="1">
      <c r="A1051" s="59" t="s">
        <v>36</v>
      </c>
      <c r="B1051" s="71" t="s">
        <v>36</v>
      </c>
      <c r="C1051" s="77" t="s">
        <v>36</v>
      </c>
      <c r="D1051" s="59" t="s">
        <v>228</v>
      </c>
      <c r="E1051" s="72">
        <f t="shared" si="16"/>
        <v>1988.64</v>
      </c>
      <c r="F1051" s="72">
        <v>1732.29</v>
      </c>
      <c r="G1051" s="60">
        <v>256.35000000000002</v>
      </c>
    </row>
    <row r="1052" spans="1:7" ht="20.100000000000001" customHeight="1">
      <c r="A1052" s="59" t="s">
        <v>36</v>
      </c>
      <c r="B1052" s="71" t="s">
        <v>36</v>
      </c>
      <c r="C1052" s="77" t="s">
        <v>36</v>
      </c>
      <c r="D1052" s="59" t="s">
        <v>229</v>
      </c>
      <c r="E1052" s="72">
        <f t="shared" si="16"/>
        <v>1988.64</v>
      </c>
      <c r="F1052" s="72">
        <v>1732.29</v>
      </c>
      <c r="G1052" s="60">
        <v>256.35000000000002</v>
      </c>
    </row>
    <row r="1053" spans="1:7" ht="20.100000000000001" customHeight="1">
      <c r="A1053" s="59" t="s">
        <v>36</v>
      </c>
      <c r="B1053" s="71" t="s">
        <v>36</v>
      </c>
      <c r="C1053" s="77" t="s">
        <v>36</v>
      </c>
      <c r="D1053" s="59" t="s">
        <v>476</v>
      </c>
      <c r="E1053" s="72">
        <f t="shared" si="16"/>
        <v>1710.16</v>
      </c>
      <c r="F1053" s="72">
        <v>1710.16</v>
      </c>
      <c r="G1053" s="60">
        <v>0</v>
      </c>
    </row>
    <row r="1054" spans="1:7" ht="20.100000000000001" customHeight="1">
      <c r="A1054" s="59" t="s">
        <v>477</v>
      </c>
      <c r="B1054" s="71" t="s">
        <v>91</v>
      </c>
      <c r="C1054" s="77" t="s">
        <v>230</v>
      </c>
      <c r="D1054" s="59" t="s">
        <v>478</v>
      </c>
      <c r="E1054" s="72">
        <f t="shared" si="16"/>
        <v>524.41</v>
      </c>
      <c r="F1054" s="72">
        <v>524.41</v>
      </c>
      <c r="G1054" s="60">
        <v>0</v>
      </c>
    </row>
    <row r="1055" spans="1:7" ht="20.100000000000001" customHeight="1">
      <c r="A1055" s="59" t="s">
        <v>477</v>
      </c>
      <c r="B1055" s="71" t="s">
        <v>101</v>
      </c>
      <c r="C1055" s="77" t="s">
        <v>230</v>
      </c>
      <c r="D1055" s="59" t="s">
        <v>479</v>
      </c>
      <c r="E1055" s="72">
        <f t="shared" si="16"/>
        <v>11.86</v>
      </c>
      <c r="F1055" s="72">
        <v>11.86</v>
      </c>
      <c r="G1055" s="60">
        <v>0</v>
      </c>
    </row>
    <row r="1056" spans="1:7" ht="20.100000000000001" customHeight="1">
      <c r="A1056" s="59" t="s">
        <v>477</v>
      </c>
      <c r="B1056" s="71" t="s">
        <v>324</v>
      </c>
      <c r="C1056" s="77" t="s">
        <v>230</v>
      </c>
      <c r="D1056" s="59" t="s">
        <v>518</v>
      </c>
      <c r="E1056" s="72">
        <f t="shared" si="16"/>
        <v>479.41</v>
      </c>
      <c r="F1056" s="72">
        <v>479.41</v>
      </c>
      <c r="G1056" s="60">
        <v>0</v>
      </c>
    </row>
    <row r="1057" spans="1:7" ht="20.100000000000001" customHeight="1">
      <c r="A1057" s="59" t="s">
        <v>477</v>
      </c>
      <c r="B1057" s="71" t="s">
        <v>86</v>
      </c>
      <c r="C1057" s="77" t="s">
        <v>230</v>
      </c>
      <c r="D1057" s="59" t="s">
        <v>481</v>
      </c>
      <c r="E1057" s="72">
        <f t="shared" si="16"/>
        <v>160.83000000000001</v>
      </c>
      <c r="F1057" s="72">
        <v>160.83000000000001</v>
      </c>
      <c r="G1057" s="60">
        <v>0</v>
      </c>
    </row>
    <row r="1058" spans="1:7" ht="20.100000000000001" customHeight="1">
      <c r="A1058" s="59" t="s">
        <v>477</v>
      </c>
      <c r="B1058" s="71" t="s">
        <v>104</v>
      </c>
      <c r="C1058" s="77" t="s">
        <v>230</v>
      </c>
      <c r="D1058" s="59" t="s">
        <v>519</v>
      </c>
      <c r="E1058" s="72">
        <f t="shared" si="16"/>
        <v>80.41</v>
      </c>
      <c r="F1058" s="72">
        <v>80.41</v>
      </c>
      <c r="G1058" s="60">
        <v>0</v>
      </c>
    </row>
    <row r="1059" spans="1:7" ht="20.100000000000001" customHeight="1">
      <c r="A1059" s="59" t="s">
        <v>477</v>
      </c>
      <c r="B1059" s="71" t="s">
        <v>127</v>
      </c>
      <c r="C1059" s="77" t="s">
        <v>230</v>
      </c>
      <c r="D1059" s="59" t="s">
        <v>482</v>
      </c>
      <c r="E1059" s="72">
        <f t="shared" si="16"/>
        <v>128.09</v>
      </c>
      <c r="F1059" s="72">
        <v>128.09</v>
      </c>
      <c r="G1059" s="60">
        <v>0</v>
      </c>
    </row>
    <row r="1060" spans="1:7" ht="20.100000000000001" customHeight="1">
      <c r="A1060" s="59" t="s">
        <v>477</v>
      </c>
      <c r="B1060" s="71" t="s">
        <v>484</v>
      </c>
      <c r="C1060" s="77" t="s">
        <v>230</v>
      </c>
      <c r="D1060" s="59" t="s">
        <v>485</v>
      </c>
      <c r="E1060" s="72">
        <f t="shared" si="16"/>
        <v>18.47</v>
      </c>
      <c r="F1060" s="72">
        <v>18.47</v>
      </c>
      <c r="G1060" s="60">
        <v>0</v>
      </c>
    </row>
    <row r="1061" spans="1:7" ht="20.100000000000001" customHeight="1">
      <c r="A1061" s="59" t="s">
        <v>477</v>
      </c>
      <c r="B1061" s="71" t="s">
        <v>486</v>
      </c>
      <c r="C1061" s="77" t="s">
        <v>230</v>
      </c>
      <c r="D1061" s="59" t="s">
        <v>315</v>
      </c>
      <c r="E1061" s="72">
        <f t="shared" si="16"/>
        <v>139.78</v>
      </c>
      <c r="F1061" s="72">
        <v>139.78</v>
      </c>
      <c r="G1061" s="60">
        <v>0</v>
      </c>
    </row>
    <row r="1062" spans="1:7" ht="20.100000000000001" customHeight="1">
      <c r="A1062" s="59" t="s">
        <v>477</v>
      </c>
      <c r="B1062" s="71" t="s">
        <v>82</v>
      </c>
      <c r="C1062" s="77" t="s">
        <v>230</v>
      </c>
      <c r="D1062" s="59" t="s">
        <v>316</v>
      </c>
      <c r="E1062" s="72">
        <f t="shared" si="16"/>
        <v>166.9</v>
      </c>
      <c r="F1062" s="72">
        <v>166.9</v>
      </c>
      <c r="G1062" s="60">
        <v>0</v>
      </c>
    </row>
    <row r="1063" spans="1:7" ht="20.100000000000001" customHeight="1">
      <c r="A1063" s="59" t="s">
        <v>36</v>
      </c>
      <c r="B1063" s="71" t="s">
        <v>36</v>
      </c>
      <c r="C1063" s="77" t="s">
        <v>36</v>
      </c>
      <c r="D1063" s="59" t="s">
        <v>487</v>
      </c>
      <c r="E1063" s="72">
        <f t="shared" si="16"/>
        <v>256.35000000000002</v>
      </c>
      <c r="F1063" s="72">
        <v>0</v>
      </c>
      <c r="G1063" s="60">
        <v>256.35000000000002</v>
      </c>
    </row>
    <row r="1064" spans="1:7" ht="20.100000000000001" customHeight="1">
      <c r="A1064" s="59" t="s">
        <v>488</v>
      </c>
      <c r="B1064" s="71" t="s">
        <v>91</v>
      </c>
      <c r="C1064" s="77" t="s">
        <v>230</v>
      </c>
      <c r="D1064" s="59" t="s">
        <v>489</v>
      </c>
      <c r="E1064" s="72">
        <f t="shared" si="16"/>
        <v>10</v>
      </c>
      <c r="F1064" s="72">
        <v>0</v>
      </c>
      <c r="G1064" s="60">
        <v>10</v>
      </c>
    </row>
    <row r="1065" spans="1:7" ht="20.100000000000001" customHeight="1">
      <c r="A1065" s="59" t="s">
        <v>488</v>
      </c>
      <c r="B1065" s="71" t="s">
        <v>101</v>
      </c>
      <c r="C1065" s="77" t="s">
        <v>230</v>
      </c>
      <c r="D1065" s="59" t="s">
        <v>490</v>
      </c>
      <c r="E1065" s="72">
        <f t="shared" si="16"/>
        <v>13</v>
      </c>
      <c r="F1065" s="72">
        <v>0</v>
      </c>
      <c r="G1065" s="60">
        <v>13</v>
      </c>
    </row>
    <row r="1066" spans="1:7" ht="20.100000000000001" customHeight="1">
      <c r="A1066" s="59" t="s">
        <v>488</v>
      </c>
      <c r="B1066" s="71" t="s">
        <v>87</v>
      </c>
      <c r="C1066" s="77" t="s">
        <v>230</v>
      </c>
      <c r="D1066" s="59" t="s">
        <v>516</v>
      </c>
      <c r="E1066" s="72">
        <f t="shared" si="16"/>
        <v>4</v>
      </c>
      <c r="F1066" s="72">
        <v>0</v>
      </c>
      <c r="G1066" s="60">
        <v>4</v>
      </c>
    </row>
    <row r="1067" spans="1:7" ht="20.100000000000001" customHeight="1">
      <c r="A1067" s="59" t="s">
        <v>488</v>
      </c>
      <c r="B1067" s="71" t="s">
        <v>152</v>
      </c>
      <c r="C1067" s="77" t="s">
        <v>230</v>
      </c>
      <c r="D1067" s="59" t="s">
        <v>491</v>
      </c>
      <c r="E1067" s="72">
        <f t="shared" si="16"/>
        <v>2</v>
      </c>
      <c r="F1067" s="72">
        <v>0</v>
      </c>
      <c r="G1067" s="60">
        <v>2</v>
      </c>
    </row>
    <row r="1068" spans="1:7" ht="20.100000000000001" customHeight="1">
      <c r="A1068" s="59" t="s">
        <v>488</v>
      </c>
      <c r="B1068" s="71" t="s">
        <v>90</v>
      </c>
      <c r="C1068" s="77" t="s">
        <v>230</v>
      </c>
      <c r="D1068" s="59" t="s">
        <v>492</v>
      </c>
      <c r="E1068" s="72">
        <f t="shared" si="16"/>
        <v>3</v>
      </c>
      <c r="F1068" s="72">
        <v>0</v>
      </c>
      <c r="G1068" s="60">
        <v>3</v>
      </c>
    </row>
    <row r="1069" spans="1:7" ht="20.100000000000001" customHeight="1">
      <c r="A1069" s="59" t="s">
        <v>488</v>
      </c>
      <c r="B1069" s="71" t="s">
        <v>123</v>
      </c>
      <c r="C1069" s="77" t="s">
        <v>230</v>
      </c>
      <c r="D1069" s="59" t="s">
        <v>493</v>
      </c>
      <c r="E1069" s="72">
        <f t="shared" si="16"/>
        <v>5</v>
      </c>
      <c r="F1069" s="72">
        <v>0</v>
      </c>
      <c r="G1069" s="60">
        <v>5</v>
      </c>
    </row>
    <row r="1070" spans="1:7" ht="20.100000000000001" customHeight="1">
      <c r="A1070" s="59" t="s">
        <v>488</v>
      </c>
      <c r="B1070" s="71" t="s">
        <v>324</v>
      </c>
      <c r="C1070" s="77" t="s">
        <v>230</v>
      </c>
      <c r="D1070" s="59" t="s">
        <v>494</v>
      </c>
      <c r="E1070" s="72">
        <f t="shared" si="16"/>
        <v>28</v>
      </c>
      <c r="F1070" s="72">
        <v>0</v>
      </c>
      <c r="G1070" s="60">
        <v>28</v>
      </c>
    </row>
    <row r="1071" spans="1:7" ht="20.100000000000001" customHeight="1">
      <c r="A1071" s="59" t="s">
        <v>488</v>
      </c>
      <c r="B1071" s="71" t="s">
        <v>96</v>
      </c>
      <c r="C1071" s="77" t="s">
        <v>230</v>
      </c>
      <c r="D1071" s="59" t="s">
        <v>496</v>
      </c>
      <c r="E1071" s="72">
        <f t="shared" si="16"/>
        <v>26</v>
      </c>
      <c r="F1071" s="72">
        <v>0</v>
      </c>
      <c r="G1071" s="60">
        <v>26</v>
      </c>
    </row>
    <row r="1072" spans="1:7" ht="20.100000000000001" customHeight="1">
      <c r="A1072" s="59" t="s">
        <v>488</v>
      </c>
      <c r="B1072" s="71" t="s">
        <v>486</v>
      </c>
      <c r="C1072" s="77" t="s">
        <v>230</v>
      </c>
      <c r="D1072" s="59" t="s">
        <v>498</v>
      </c>
      <c r="E1072" s="72">
        <f t="shared" si="16"/>
        <v>34.35</v>
      </c>
      <c r="F1072" s="72">
        <v>0</v>
      </c>
      <c r="G1072" s="60">
        <v>34.35</v>
      </c>
    </row>
    <row r="1073" spans="1:7" ht="20.100000000000001" customHeight="1">
      <c r="A1073" s="59" t="s">
        <v>488</v>
      </c>
      <c r="B1073" s="71" t="s">
        <v>171</v>
      </c>
      <c r="C1073" s="77" t="s">
        <v>230</v>
      </c>
      <c r="D1073" s="59" t="s">
        <v>499</v>
      </c>
      <c r="E1073" s="72">
        <f t="shared" si="16"/>
        <v>1</v>
      </c>
      <c r="F1073" s="72">
        <v>0</v>
      </c>
      <c r="G1073" s="60">
        <v>1</v>
      </c>
    </row>
    <row r="1074" spans="1:7" ht="20.100000000000001" customHeight="1">
      <c r="A1074" s="59" t="s">
        <v>488</v>
      </c>
      <c r="B1074" s="71" t="s">
        <v>500</v>
      </c>
      <c r="C1074" s="77" t="s">
        <v>230</v>
      </c>
      <c r="D1074" s="59" t="s">
        <v>320</v>
      </c>
      <c r="E1074" s="72">
        <f t="shared" si="16"/>
        <v>4</v>
      </c>
      <c r="F1074" s="72">
        <v>0</v>
      </c>
      <c r="G1074" s="60">
        <v>4</v>
      </c>
    </row>
    <row r="1075" spans="1:7" ht="20.100000000000001" customHeight="1">
      <c r="A1075" s="59" t="s">
        <v>488</v>
      </c>
      <c r="B1075" s="71" t="s">
        <v>501</v>
      </c>
      <c r="C1075" s="77" t="s">
        <v>230</v>
      </c>
      <c r="D1075" s="59" t="s">
        <v>321</v>
      </c>
      <c r="E1075" s="72">
        <f t="shared" si="16"/>
        <v>12</v>
      </c>
      <c r="F1075" s="72">
        <v>0</v>
      </c>
      <c r="G1075" s="60">
        <v>12</v>
      </c>
    </row>
    <row r="1076" spans="1:7" ht="20.100000000000001" customHeight="1">
      <c r="A1076" s="59" t="s">
        <v>488</v>
      </c>
      <c r="B1076" s="71" t="s">
        <v>502</v>
      </c>
      <c r="C1076" s="77" t="s">
        <v>230</v>
      </c>
      <c r="D1076" s="59" t="s">
        <v>323</v>
      </c>
      <c r="E1076" s="72">
        <f t="shared" si="16"/>
        <v>2</v>
      </c>
      <c r="F1076" s="72">
        <v>0</v>
      </c>
      <c r="G1076" s="60">
        <v>2</v>
      </c>
    </row>
    <row r="1077" spans="1:7" ht="20.100000000000001" customHeight="1">
      <c r="A1077" s="59" t="s">
        <v>488</v>
      </c>
      <c r="B1077" s="71" t="s">
        <v>113</v>
      </c>
      <c r="C1077" s="77" t="s">
        <v>230</v>
      </c>
      <c r="D1077" s="59" t="s">
        <v>503</v>
      </c>
      <c r="E1077" s="72">
        <f t="shared" si="16"/>
        <v>15</v>
      </c>
      <c r="F1077" s="72">
        <v>0</v>
      </c>
      <c r="G1077" s="60">
        <v>15</v>
      </c>
    </row>
    <row r="1078" spans="1:7" ht="20.100000000000001" customHeight="1">
      <c r="A1078" s="59" t="s">
        <v>488</v>
      </c>
      <c r="B1078" s="71" t="s">
        <v>517</v>
      </c>
      <c r="C1078" s="77" t="s">
        <v>230</v>
      </c>
      <c r="D1078" s="59" t="s">
        <v>322</v>
      </c>
      <c r="E1078" s="72">
        <f t="shared" si="16"/>
        <v>3</v>
      </c>
      <c r="F1078" s="72">
        <v>0</v>
      </c>
      <c r="G1078" s="60">
        <v>3</v>
      </c>
    </row>
    <row r="1079" spans="1:7" ht="20.100000000000001" customHeight="1">
      <c r="A1079" s="59" t="s">
        <v>488</v>
      </c>
      <c r="B1079" s="71" t="s">
        <v>504</v>
      </c>
      <c r="C1079" s="77" t="s">
        <v>230</v>
      </c>
      <c r="D1079" s="59" t="s">
        <v>505</v>
      </c>
      <c r="E1079" s="72">
        <f t="shared" si="16"/>
        <v>23</v>
      </c>
      <c r="F1079" s="72">
        <v>0</v>
      </c>
      <c r="G1079" s="60">
        <v>23</v>
      </c>
    </row>
    <row r="1080" spans="1:7" ht="20.100000000000001" customHeight="1">
      <c r="A1080" s="59" t="s">
        <v>488</v>
      </c>
      <c r="B1080" s="71" t="s">
        <v>506</v>
      </c>
      <c r="C1080" s="77" t="s">
        <v>230</v>
      </c>
      <c r="D1080" s="59" t="s">
        <v>507</v>
      </c>
      <c r="E1080" s="72">
        <f t="shared" si="16"/>
        <v>15.73</v>
      </c>
      <c r="F1080" s="72">
        <v>0</v>
      </c>
      <c r="G1080" s="60">
        <v>15.73</v>
      </c>
    </row>
    <row r="1081" spans="1:7" ht="20.100000000000001" customHeight="1">
      <c r="A1081" s="59" t="s">
        <v>488</v>
      </c>
      <c r="B1081" s="71" t="s">
        <v>508</v>
      </c>
      <c r="C1081" s="77" t="s">
        <v>230</v>
      </c>
      <c r="D1081" s="59" t="s">
        <v>326</v>
      </c>
      <c r="E1081" s="72">
        <f t="shared" si="16"/>
        <v>4</v>
      </c>
      <c r="F1081" s="72">
        <v>0</v>
      </c>
      <c r="G1081" s="60">
        <v>4</v>
      </c>
    </row>
    <row r="1082" spans="1:7" ht="20.100000000000001" customHeight="1">
      <c r="A1082" s="59" t="s">
        <v>488</v>
      </c>
      <c r="B1082" s="71" t="s">
        <v>509</v>
      </c>
      <c r="C1082" s="77" t="s">
        <v>230</v>
      </c>
      <c r="D1082" s="59" t="s">
        <v>510</v>
      </c>
      <c r="E1082" s="72">
        <f t="shared" si="16"/>
        <v>8</v>
      </c>
      <c r="F1082" s="72">
        <v>0</v>
      </c>
      <c r="G1082" s="60">
        <v>8</v>
      </c>
    </row>
    <row r="1083" spans="1:7" ht="20.100000000000001" customHeight="1">
      <c r="A1083" s="59" t="s">
        <v>488</v>
      </c>
      <c r="B1083" s="71" t="s">
        <v>524</v>
      </c>
      <c r="C1083" s="77" t="s">
        <v>230</v>
      </c>
      <c r="D1083" s="59" t="s">
        <v>525</v>
      </c>
      <c r="E1083" s="72">
        <f t="shared" si="16"/>
        <v>5</v>
      </c>
      <c r="F1083" s="72">
        <v>0</v>
      </c>
      <c r="G1083" s="60">
        <v>5</v>
      </c>
    </row>
    <row r="1084" spans="1:7" ht="20.100000000000001" customHeight="1">
      <c r="A1084" s="59" t="s">
        <v>488</v>
      </c>
      <c r="B1084" s="71" t="s">
        <v>82</v>
      </c>
      <c r="C1084" s="77" t="s">
        <v>230</v>
      </c>
      <c r="D1084" s="59" t="s">
        <v>328</v>
      </c>
      <c r="E1084" s="72">
        <f t="shared" si="16"/>
        <v>38.270000000000003</v>
      </c>
      <c r="F1084" s="72">
        <v>0</v>
      </c>
      <c r="G1084" s="60">
        <v>38.270000000000003</v>
      </c>
    </row>
    <row r="1085" spans="1:7" ht="20.100000000000001" customHeight="1">
      <c r="A1085" s="59" t="s">
        <v>36</v>
      </c>
      <c r="B1085" s="71" t="s">
        <v>36</v>
      </c>
      <c r="C1085" s="77" t="s">
        <v>36</v>
      </c>
      <c r="D1085" s="59" t="s">
        <v>333</v>
      </c>
      <c r="E1085" s="72">
        <f t="shared" si="16"/>
        <v>22.13</v>
      </c>
      <c r="F1085" s="72">
        <v>22.13</v>
      </c>
      <c r="G1085" s="60">
        <v>0</v>
      </c>
    </row>
    <row r="1086" spans="1:7" ht="20.100000000000001" customHeight="1">
      <c r="A1086" s="59" t="s">
        <v>511</v>
      </c>
      <c r="B1086" s="71" t="s">
        <v>91</v>
      </c>
      <c r="C1086" s="77" t="s">
        <v>230</v>
      </c>
      <c r="D1086" s="59" t="s">
        <v>512</v>
      </c>
      <c r="E1086" s="72">
        <f t="shared" si="16"/>
        <v>12.18</v>
      </c>
      <c r="F1086" s="72">
        <v>12.18</v>
      </c>
      <c r="G1086" s="60">
        <v>0</v>
      </c>
    </row>
    <row r="1087" spans="1:7" ht="20.100000000000001" customHeight="1">
      <c r="A1087" s="59" t="s">
        <v>511</v>
      </c>
      <c r="B1087" s="71" t="s">
        <v>90</v>
      </c>
      <c r="C1087" s="77" t="s">
        <v>230</v>
      </c>
      <c r="D1087" s="59" t="s">
        <v>513</v>
      </c>
      <c r="E1087" s="72">
        <f t="shared" si="16"/>
        <v>8</v>
      </c>
      <c r="F1087" s="72">
        <v>8</v>
      </c>
      <c r="G1087" s="60">
        <v>0</v>
      </c>
    </row>
    <row r="1088" spans="1:7" ht="20.100000000000001" customHeight="1">
      <c r="A1088" s="59" t="s">
        <v>511</v>
      </c>
      <c r="B1088" s="71" t="s">
        <v>104</v>
      </c>
      <c r="C1088" s="77" t="s">
        <v>230</v>
      </c>
      <c r="D1088" s="59" t="s">
        <v>514</v>
      </c>
      <c r="E1088" s="72">
        <f t="shared" si="16"/>
        <v>0.1</v>
      </c>
      <c r="F1088" s="72">
        <v>0.1</v>
      </c>
      <c r="G1088" s="60">
        <v>0</v>
      </c>
    </row>
    <row r="1089" spans="1:7" ht="20.100000000000001" customHeight="1">
      <c r="A1089" s="59" t="s">
        <v>511</v>
      </c>
      <c r="B1089" s="71" t="s">
        <v>82</v>
      </c>
      <c r="C1089" s="77" t="s">
        <v>230</v>
      </c>
      <c r="D1089" s="59" t="s">
        <v>515</v>
      </c>
      <c r="E1089" s="72">
        <f t="shared" si="16"/>
        <v>1.85</v>
      </c>
      <c r="F1089" s="72">
        <v>1.85</v>
      </c>
      <c r="G1089" s="60">
        <v>0</v>
      </c>
    </row>
    <row r="1090" spans="1:7" ht="20.100000000000001" customHeight="1">
      <c r="A1090" s="59" t="s">
        <v>36</v>
      </c>
      <c r="B1090" s="71" t="s">
        <v>36</v>
      </c>
      <c r="C1090" s="77" t="s">
        <v>36</v>
      </c>
      <c r="D1090" s="59" t="s">
        <v>232</v>
      </c>
      <c r="E1090" s="72">
        <f t="shared" si="16"/>
        <v>8057.17</v>
      </c>
      <c r="F1090" s="72">
        <v>6954.15</v>
      </c>
      <c r="G1090" s="60">
        <v>1103.02</v>
      </c>
    </row>
    <row r="1091" spans="1:7" ht="20.100000000000001" customHeight="1">
      <c r="A1091" s="59" t="s">
        <v>36</v>
      </c>
      <c r="B1091" s="71" t="s">
        <v>36</v>
      </c>
      <c r="C1091" s="77" t="s">
        <v>36</v>
      </c>
      <c r="D1091" s="59" t="s">
        <v>233</v>
      </c>
      <c r="E1091" s="72">
        <f t="shared" si="16"/>
        <v>333.97</v>
      </c>
      <c r="F1091" s="72">
        <v>289.82</v>
      </c>
      <c r="G1091" s="60">
        <v>44.15</v>
      </c>
    </row>
    <row r="1092" spans="1:7" ht="20.100000000000001" customHeight="1">
      <c r="A1092" s="59" t="s">
        <v>36</v>
      </c>
      <c r="B1092" s="71" t="s">
        <v>36</v>
      </c>
      <c r="C1092" s="77" t="s">
        <v>36</v>
      </c>
      <c r="D1092" s="59" t="s">
        <v>476</v>
      </c>
      <c r="E1092" s="72">
        <f t="shared" si="16"/>
        <v>286.41000000000003</v>
      </c>
      <c r="F1092" s="72">
        <v>286.41000000000003</v>
      </c>
      <c r="G1092" s="60">
        <v>0</v>
      </c>
    </row>
    <row r="1093" spans="1:7" ht="20.100000000000001" customHeight="1">
      <c r="A1093" s="59" t="s">
        <v>477</v>
      </c>
      <c r="B1093" s="71" t="s">
        <v>91</v>
      </c>
      <c r="C1093" s="77" t="s">
        <v>234</v>
      </c>
      <c r="D1093" s="59" t="s">
        <v>478</v>
      </c>
      <c r="E1093" s="72">
        <f t="shared" si="16"/>
        <v>91.31</v>
      </c>
      <c r="F1093" s="72">
        <v>91.31</v>
      </c>
      <c r="G1093" s="60">
        <v>0</v>
      </c>
    </row>
    <row r="1094" spans="1:7" ht="20.100000000000001" customHeight="1">
      <c r="A1094" s="59" t="s">
        <v>477</v>
      </c>
      <c r="B1094" s="71" t="s">
        <v>101</v>
      </c>
      <c r="C1094" s="77" t="s">
        <v>234</v>
      </c>
      <c r="D1094" s="59" t="s">
        <v>479</v>
      </c>
      <c r="E1094" s="72">
        <f t="shared" si="16"/>
        <v>9.7200000000000006</v>
      </c>
      <c r="F1094" s="72">
        <v>9.7200000000000006</v>
      </c>
      <c r="G1094" s="60">
        <v>0</v>
      </c>
    </row>
    <row r="1095" spans="1:7" ht="20.100000000000001" customHeight="1">
      <c r="A1095" s="59" t="s">
        <v>477</v>
      </c>
      <c r="B1095" s="71" t="s">
        <v>324</v>
      </c>
      <c r="C1095" s="77" t="s">
        <v>234</v>
      </c>
      <c r="D1095" s="59" t="s">
        <v>518</v>
      </c>
      <c r="E1095" s="72">
        <f t="shared" ref="E1095:E1158" si="17">SUM(F1095:G1095)</f>
        <v>79.959999999999994</v>
      </c>
      <c r="F1095" s="72">
        <v>79.959999999999994</v>
      </c>
      <c r="G1095" s="60">
        <v>0</v>
      </c>
    </row>
    <row r="1096" spans="1:7" ht="20.100000000000001" customHeight="1">
      <c r="A1096" s="59" t="s">
        <v>477</v>
      </c>
      <c r="B1096" s="71" t="s">
        <v>86</v>
      </c>
      <c r="C1096" s="77" t="s">
        <v>234</v>
      </c>
      <c r="D1096" s="59" t="s">
        <v>481</v>
      </c>
      <c r="E1096" s="72">
        <f t="shared" si="17"/>
        <v>30.18</v>
      </c>
      <c r="F1096" s="72">
        <v>30.18</v>
      </c>
      <c r="G1096" s="60">
        <v>0</v>
      </c>
    </row>
    <row r="1097" spans="1:7" ht="20.100000000000001" customHeight="1">
      <c r="A1097" s="59" t="s">
        <v>477</v>
      </c>
      <c r="B1097" s="71" t="s">
        <v>104</v>
      </c>
      <c r="C1097" s="77" t="s">
        <v>234</v>
      </c>
      <c r="D1097" s="59" t="s">
        <v>519</v>
      </c>
      <c r="E1097" s="72">
        <f t="shared" si="17"/>
        <v>15.09</v>
      </c>
      <c r="F1097" s="72">
        <v>15.09</v>
      </c>
      <c r="G1097" s="60">
        <v>0</v>
      </c>
    </row>
    <row r="1098" spans="1:7" ht="20.100000000000001" customHeight="1">
      <c r="A1098" s="59" t="s">
        <v>477</v>
      </c>
      <c r="B1098" s="71" t="s">
        <v>127</v>
      </c>
      <c r="C1098" s="77" t="s">
        <v>234</v>
      </c>
      <c r="D1098" s="59" t="s">
        <v>482</v>
      </c>
      <c r="E1098" s="72">
        <f t="shared" si="17"/>
        <v>14.15</v>
      </c>
      <c r="F1098" s="72">
        <v>14.15</v>
      </c>
      <c r="G1098" s="60">
        <v>0</v>
      </c>
    </row>
    <row r="1099" spans="1:7" ht="20.100000000000001" customHeight="1">
      <c r="A1099" s="59" t="s">
        <v>477</v>
      </c>
      <c r="B1099" s="71" t="s">
        <v>484</v>
      </c>
      <c r="C1099" s="77" t="s">
        <v>234</v>
      </c>
      <c r="D1099" s="59" t="s">
        <v>485</v>
      </c>
      <c r="E1099" s="72">
        <f t="shared" si="17"/>
        <v>4.9000000000000004</v>
      </c>
      <c r="F1099" s="72">
        <v>4.9000000000000004</v>
      </c>
      <c r="G1099" s="60">
        <v>0</v>
      </c>
    </row>
    <row r="1100" spans="1:7" ht="20.100000000000001" customHeight="1">
      <c r="A1100" s="59" t="s">
        <v>477</v>
      </c>
      <c r="B1100" s="71" t="s">
        <v>486</v>
      </c>
      <c r="C1100" s="77" t="s">
        <v>234</v>
      </c>
      <c r="D1100" s="59" t="s">
        <v>315</v>
      </c>
      <c r="E1100" s="72">
        <f t="shared" si="17"/>
        <v>22.64</v>
      </c>
      <c r="F1100" s="72">
        <v>22.64</v>
      </c>
      <c r="G1100" s="60">
        <v>0</v>
      </c>
    </row>
    <row r="1101" spans="1:7" ht="20.100000000000001" customHeight="1">
      <c r="A1101" s="59" t="s">
        <v>477</v>
      </c>
      <c r="B1101" s="71" t="s">
        <v>82</v>
      </c>
      <c r="C1101" s="77" t="s">
        <v>234</v>
      </c>
      <c r="D1101" s="59" t="s">
        <v>316</v>
      </c>
      <c r="E1101" s="72">
        <f t="shared" si="17"/>
        <v>18.46</v>
      </c>
      <c r="F1101" s="72">
        <v>18.46</v>
      </c>
      <c r="G1101" s="60">
        <v>0</v>
      </c>
    </row>
    <row r="1102" spans="1:7" ht="20.100000000000001" customHeight="1">
      <c r="A1102" s="59" t="s">
        <v>36</v>
      </c>
      <c r="B1102" s="71" t="s">
        <v>36</v>
      </c>
      <c r="C1102" s="77" t="s">
        <v>36</v>
      </c>
      <c r="D1102" s="59" t="s">
        <v>487</v>
      </c>
      <c r="E1102" s="72">
        <f t="shared" si="17"/>
        <v>44.15</v>
      </c>
      <c r="F1102" s="72">
        <v>0</v>
      </c>
      <c r="G1102" s="60">
        <v>44.15</v>
      </c>
    </row>
    <row r="1103" spans="1:7" ht="20.100000000000001" customHeight="1">
      <c r="A1103" s="59" t="s">
        <v>488</v>
      </c>
      <c r="B1103" s="71" t="s">
        <v>91</v>
      </c>
      <c r="C1103" s="77" t="s">
        <v>234</v>
      </c>
      <c r="D1103" s="59" t="s">
        <v>489</v>
      </c>
      <c r="E1103" s="72">
        <f t="shared" si="17"/>
        <v>2</v>
      </c>
      <c r="F1103" s="72">
        <v>0</v>
      </c>
      <c r="G1103" s="60">
        <v>2</v>
      </c>
    </row>
    <row r="1104" spans="1:7" ht="20.100000000000001" customHeight="1">
      <c r="A1104" s="59" t="s">
        <v>488</v>
      </c>
      <c r="B1104" s="71" t="s">
        <v>152</v>
      </c>
      <c r="C1104" s="77" t="s">
        <v>234</v>
      </c>
      <c r="D1104" s="59" t="s">
        <v>491</v>
      </c>
      <c r="E1104" s="72">
        <f t="shared" si="17"/>
        <v>0.1</v>
      </c>
      <c r="F1104" s="72">
        <v>0</v>
      </c>
      <c r="G1104" s="60">
        <v>0.1</v>
      </c>
    </row>
    <row r="1105" spans="1:7" ht="20.100000000000001" customHeight="1">
      <c r="A1105" s="59" t="s">
        <v>488</v>
      </c>
      <c r="B1105" s="71" t="s">
        <v>123</v>
      </c>
      <c r="C1105" s="77" t="s">
        <v>234</v>
      </c>
      <c r="D1105" s="59" t="s">
        <v>493</v>
      </c>
      <c r="E1105" s="72">
        <f t="shared" si="17"/>
        <v>1.2</v>
      </c>
      <c r="F1105" s="72">
        <v>0</v>
      </c>
      <c r="G1105" s="60">
        <v>1.2</v>
      </c>
    </row>
    <row r="1106" spans="1:7" ht="20.100000000000001" customHeight="1">
      <c r="A1106" s="59" t="s">
        <v>488</v>
      </c>
      <c r="B1106" s="71" t="s">
        <v>324</v>
      </c>
      <c r="C1106" s="77" t="s">
        <v>234</v>
      </c>
      <c r="D1106" s="59" t="s">
        <v>494</v>
      </c>
      <c r="E1106" s="72">
        <f t="shared" si="17"/>
        <v>1.3</v>
      </c>
      <c r="F1106" s="72">
        <v>0</v>
      </c>
      <c r="G1106" s="60">
        <v>1.3</v>
      </c>
    </row>
    <row r="1107" spans="1:7" ht="20.100000000000001" customHeight="1">
      <c r="A1107" s="59" t="s">
        <v>488</v>
      </c>
      <c r="B1107" s="71" t="s">
        <v>104</v>
      </c>
      <c r="C1107" s="77" t="s">
        <v>234</v>
      </c>
      <c r="D1107" s="59" t="s">
        <v>495</v>
      </c>
      <c r="E1107" s="72">
        <f t="shared" si="17"/>
        <v>1.6</v>
      </c>
      <c r="F1107" s="72">
        <v>0</v>
      </c>
      <c r="G1107" s="60">
        <v>1.6</v>
      </c>
    </row>
    <row r="1108" spans="1:7" ht="20.100000000000001" customHeight="1">
      <c r="A1108" s="59" t="s">
        <v>488</v>
      </c>
      <c r="B1108" s="71" t="s">
        <v>96</v>
      </c>
      <c r="C1108" s="77" t="s">
        <v>234</v>
      </c>
      <c r="D1108" s="59" t="s">
        <v>496</v>
      </c>
      <c r="E1108" s="72">
        <f t="shared" si="17"/>
        <v>6.35</v>
      </c>
      <c r="F1108" s="72">
        <v>0</v>
      </c>
      <c r="G1108" s="60">
        <v>6.35</v>
      </c>
    </row>
    <row r="1109" spans="1:7" ht="20.100000000000001" customHeight="1">
      <c r="A1109" s="59" t="s">
        <v>488</v>
      </c>
      <c r="B1109" s="71" t="s">
        <v>486</v>
      </c>
      <c r="C1109" s="77" t="s">
        <v>234</v>
      </c>
      <c r="D1109" s="59" t="s">
        <v>498</v>
      </c>
      <c r="E1109" s="72">
        <f t="shared" si="17"/>
        <v>2.1</v>
      </c>
      <c r="F1109" s="72">
        <v>0</v>
      </c>
      <c r="G1109" s="60">
        <v>2.1</v>
      </c>
    </row>
    <row r="1110" spans="1:7" ht="20.100000000000001" customHeight="1">
      <c r="A1110" s="59" t="s">
        <v>488</v>
      </c>
      <c r="B1110" s="71" t="s">
        <v>501</v>
      </c>
      <c r="C1110" s="77" t="s">
        <v>234</v>
      </c>
      <c r="D1110" s="59" t="s">
        <v>321</v>
      </c>
      <c r="E1110" s="72">
        <f t="shared" si="17"/>
        <v>2.8</v>
      </c>
      <c r="F1110" s="72">
        <v>0</v>
      </c>
      <c r="G1110" s="60">
        <v>2.8</v>
      </c>
    </row>
    <row r="1111" spans="1:7" ht="20.100000000000001" customHeight="1">
      <c r="A1111" s="59" t="s">
        <v>488</v>
      </c>
      <c r="B1111" s="71" t="s">
        <v>502</v>
      </c>
      <c r="C1111" s="77" t="s">
        <v>234</v>
      </c>
      <c r="D1111" s="59" t="s">
        <v>323</v>
      </c>
      <c r="E1111" s="72">
        <f t="shared" si="17"/>
        <v>0.3</v>
      </c>
      <c r="F1111" s="72">
        <v>0</v>
      </c>
      <c r="G1111" s="60">
        <v>0.3</v>
      </c>
    </row>
    <row r="1112" spans="1:7" ht="20.100000000000001" customHeight="1">
      <c r="A1112" s="59" t="s">
        <v>488</v>
      </c>
      <c r="B1112" s="71" t="s">
        <v>113</v>
      </c>
      <c r="C1112" s="77" t="s">
        <v>234</v>
      </c>
      <c r="D1112" s="59" t="s">
        <v>503</v>
      </c>
      <c r="E1112" s="72">
        <f t="shared" si="17"/>
        <v>7</v>
      </c>
      <c r="F1112" s="72">
        <v>0</v>
      </c>
      <c r="G1112" s="60">
        <v>7</v>
      </c>
    </row>
    <row r="1113" spans="1:7" ht="20.100000000000001" customHeight="1">
      <c r="A1113" s="59" t="s">
        <v>488</v>
      </c>
      <c r="B1113" s="71" t="s">
        <v>504</v>
      </c>
      <c r="C1113" s="77" t="s">
        <v>234</v>
      </c>
      <c r="D1113" s="59" t="s">
        <v>505</v>
      </c>
      <c r="E1113" s="72">
        <f t="shared" si="17"/>
        <v>3.77</v>
      </c>
      <c r="F1113" s="72">
        <v>0</v>
      </c>
      <c r="G1113" s="60">
        <v>3.77</v>
      </c>
    </row>
    <row r="1114" spans="1:7" ht="20.100000000000001" customHeight="1">
      <c r="A1114" s="59" t="s">
        <v>488</v>
      </c>
      <c r="B1114" s="71" t="s">
        <v>506</v>
      </c>
      <c r="C1114" s="77" t="s">
        <v>234</v>
      </c>
      <c r="D1114" s="59" t="s">
        <v>507</v>
      </c>
      <c r="E1114" s="72">
        <f t="shared" si="17"/>
        <v>2.73</v>
      </c>
      <c r="F1114" s="72">
        <v>0</v>
      </c>
      <c r="G1114" s="60">
        <v>2.73</v>
      </c>
    </row>
    <row r="1115" spans="1:7" ht="20.100000000000001" customHeight="1">
      <c r="A1115" s="59" t="s">
        <v>488</v>
      </c>
      <c r="B1115" s="71" t="s">
        <v>508</v>
      </c>
      <c r="C1115" s="77" t="s">
        <v>234</v>
      </c>
      <c r="D1115" s="59" t="s">
        <v>326</v>
      </c>
      <c r="E1115" s="72">
        <f t="shared" si="17"/>
        <v>4.8</v>
      </c>
      <c r="F1115" s="72">
        <v>0</v>
      </c>
      <c r="G1115" s="60">
        <v>4.8</v>
      </c>
    </row>
    <row r="1116" spans="1:7" ht="20.100000000000001" customHeight="1">
      <c r="A1116" s="59" t="s">
        <v>488</v>
      </c>
      <c r="B1116" s="71" t="s">
        <v>82</v>
      </c>
      <c r="C1116" s="77" t="s">
        <v>234</v>
      </c>
      <c r="D1116" s="59" t="s">
        <v>328</v>
      </c>
      <c r="E1116" s="72">
        <f t="shared" si="17"/>
        <v>8.1</v>
      </c>
      <c r="F1116" s="72">
        <v>0</v>
      </c>
      <c r="G1116" s="60">
        <v>8.1</v>
      </c>
    </row>
    <row r="1117" spans="1:7" ht="20.100000000000001" customHeight="1">
      <c r="A1117" s="59" t="s">
        <v>36</v>
      </c>
      <c r="B1117" s="71" t="s">
        <v>36</v>
      </c>
      <c r="C1117" s="77" t="s">
        <v>36</v>
      </c>
      <c r="D1117" s="59" t="s">
        <v>333</v>
      </c>
      <c r="E1117" s="72">
        <f t="shared" si="17"/>
        <v>3.41</v>
      </c>
      <c r="F1117" s="72">
        <v>3.41</v>
      </c>
      <c r="G1117" s="60">
        <v>0</v>
      </c>
    </row>
    <row r="1118" spans="1:7" ht="20.100000000000001" customHeight="1">
      <c r="A1118" s="59" t="s">
        <v>511</v>
      </c>
      <c r="B1118" s="71" t="s">
        <v>90</v>
      </c>
      <c r="C1118" s="77" t="s">
        <v>234</v>
      </c>
      <c r="D1118" s="59" t="s">
        <v>513</v>
      </c>
      <c r="E1118" s="72">
        <f t="shared" si="17"/>
        <v>3.36</v>
      </c>
      <c r="F1118" s="72">
        <v>3.36</v>
      </c>
      <c r="G1118" s="60">
        <v>0</v>
      </c>
    </row>
    <row r="1119" spans="1:7" ht="20.100000000000001" customHeight="1">
      <c r="A1119" s="59" t="s">
        <v>511</v>
      </c>
      <c r="B1119" s="71" t="s">
        <v>104</v>
      </c>
      <c r="C1119" s="77" t="s">
        <v>234</v>
      </c>
      <c r="D1119" s="59" t="s">
        <v>514</v>
      </c>
      <c r="E1119" s="72">
        <f t="shared" si="17"/>
        <v>0.05</v>
      </c>
      <c r="F1119" s="72">
        <v>0.05</v>
      </c>
      <c r="G1119" s="60">
        <v>0</v>
      </c>
    </row>
    <row r="1120" spans="1:7" ht="20.100000000000001" customHeight="1">
      <c r="A1120" s="59" t="s">
        <v>36</v>
      </c>
      <c r="B1120" s="71" t="s">
        <v>36</v>
      </c>
      <c r="C1120" s="77" t="s">
        <v>36</v>
      </c>
      <c r="D1120" s="59" t="s">
        <v>235</v>
      </c>
      <c r="E1120" s="72">
        <f t="shared" si="17"/>
        <v>419.25</v>
      </c>
      <c r="F1120" s="72">
        <v>358.22</v>
      </c>
      <c r="G1120" s="60">
        <v>61.03</v>
      </c>
    </row>
    <row r="1121" spans="1:7" ht="20.100000000000001" customHeight="1">
      <c r="A1121" s="59" t="s">
        <v>36</v>
      </c>
      <c r="B1121" s="71" t="s">
        <v>36</v>
      </c>
      <c r="C1121" s="77" t="s">
        <v>36</v>
      </c>
      <c r="D1121" s="59" t="s">
        <v>476</v>
      </c>
      <c r="E1121" s="72">
        <f t="shared" si="17"/>
        <v>337.11</v>
      </c>
      <c r="F1121" s="72">
        <v>337.11</v>
      </c>
      <c r="G1121" s="60">
        <v>0</v>
      </c>
    </row>
    <row r="1122" spans="1:7" ht="20.100000000000001" customHeight="1">
      <c r="A1122" s="59" t="s">
        <v>477</v>
      </c>
      <c r="B1122" s="71" t="s">
        <v>91</v>
      </c>
      <c r="C1122" s="77" t="s">
        <v>236</v>
      </c>
      <c r="D1122" s="59" t="s">
        <v>478</v>
      </c>
      <c r="E1122" s="72">
        <f t="shared" si="17"/>
        <v>101.78</v>
      </c>
      <c r="F1122" s="72">
        <v>101.78</v>
      </c>
      <c r="G1122" s="60">
        <v>0</v>
      </c>
    </row>
    <row r="1123" spans="1:7" ht="20.100000000000001" customHeight="1">
      <c r="A1123" s="59" t="s">
        <v>477</v>
      </c>
      <c r="B1123" s="71" t="s">
        <v>101</v>
      </c>
      <c r="C1123" s="77" t="s">
        <v>236</v>
      </c>
      <c r="D1123" s="59" t="s">
        <v>479</v>
      </c>
      <c r="E1123" s="72">
        <f t="shared" si="17"/>
        <v>36.11</v>
      </c>
      <c r="F1123" s="72">
        <v>36.11</v>
      </c>
      <c r="G1123" s="60">
        <v>0</v>
      </c>
    </row>
    <row r="1124" spans="1:7" ht="20.100000000000001" customHeight="1">
      <c r="A1124" s="59" t="s">
        <v>477</v>
      </c>
      <c r="B1124" s="71" t="s">
        <v>324</v>
      </c>
      <c r="C1124" s="77" t="s">
        <v>236</v>
      </c>
      <c r="D1124" s="59" t="s">
        <v>518</v>
      </c>
      <c r="E1124" s="72">
        <f t="shared" si="17"/>
        <v>101.87</v>
      </c>
      <c r="F1124" s="72">
        <v>101.87</v>
      </c>
      <c r="G1124" s="60">
        <v>0</v>
      </c>
    </row>
    <row r="1125" spans="1:7" ht="20.100000000000001" customHeight="1">
      <c r="A1125" s="59" t="s">
        <v>477</v>
      </c>
      <c r="B1125" s="71" t="s">
        <v>86</v>
      </c>
      <c r="C1125" s="77" t="s">
        <v>236</v>
      </c>
      <c r="D1125" s="59" t="s">
        <v>481</v>
      </c>
      <c r="E1125" s="72">
        <f t="shared" si="17"/>
        <v>33.01</v>
      </c>
      <c r="F1125" s="72">
        <v>33.01</v>
      </c>
      <c r="G1125" s="60">
        <v>0</v>
      </c>
    </row>
    <row r="1126" spans="1:7" ht="20.100000000000001" customHeight="1">
      <c r="A1126" s="59" t="s">
        <v>477</v>
      </c>
      <c r="B1126" s="71" t="s">
        <v>104</v>
      </c>
      <c r="C1126" s="77" t="s">
        <v>236</v>
      </c>
      <c r="D1126" s="59" t="s">
        <v>519</v>
      </c>
      <c r="E1126" s="72">
        <f t="shared" si="17"/>
        <v>16.510000000000002</v>
      </c>
      <c r="F1126" s="72">
        <v>16.510000000000002</v>
      </c>
      <c r="G1126" s="60">
        <v>0</v>
      </c>
    </row>
    <row r="1127" spans="1:7" ht="20.100000000000001" customHeight="1">
      <c r="A1127" s="59" t="s">
        <v>477</v>
      </c>
      <c r="B1127" s="71" t="s">
        <v>127</v>
      </c>
      <c r="C1127" s="77" t="s">
        <v>236</v>
      </c>
      <c r="D1127" s="59" t="s">
        <v>482</v>
      </c>
      <c r="E1127" s="72">
        <f t="shared" si="17"/>
        <v>18.920000000000002</v>
      </c>
      <c r="F1127" s="72">
        <v>18.920000000000002</v>
      </c>
      <c r="G1127" s="60">
        <v>0</v>
      </c>
    </row>
    <row r="1128" spans="1:7" ht="20.100000000000001" customHeight="1">
      <c r="A1128" s="59" t="s">
        <v>477</v>
      </c>
      <c r="B1128" s="71" t="s">
        <v>484</v>
      </c>
      <c r="C1128" s="77" t="s">
        <v>236</v>
      </c>
      <c r="D1128" s="59" t="s">
        <v>485</v>
      </c>
      <c r="E1128" s="72">
        <f t="shared" si="17"/>
        <v>3.1</v>
      </c>
      <c r="F1128" s="72">
        <v>3.1</v>
      </c>
      <c r="G1128" s="60">
        <v>0</v>
      </c>
    </row>
    <row r="1129" spans="1:7" ht="20.100000000000001" customHeight="1">
      <c r="A1129" s="59" t="s">
        <v>477</v>
      </c>
      <c r="B1129" s="71" t="s">
        <v>486</v>
      </c>
      <c r="C1129" s="77" t="s">
        <v>236</v>
      </c>
      <c r="D1129" s="59" t="s">
        <v>315</v>
      </c>
      <c r="E1129" s="72">
        <f t="shared" si="17"/>
        <v>25.81</v>
      </c>
      <c r="F1129" s="72">
        <v>25.81</v>
      </c>
      <c r="G1129" s="60">
        <v>0</v>
      </c>
    </row>
    <row r="1130" spans="1:7" ht="20.100000000000001" customHeight="1">
      <c r="A1130" s="59" t="s">
        <v>36</v>
      </c>
      <c r="B1130" s="71" t="s">
        <v>36</v>
      </c>
      <c r="C1130" s="77" t="s">
        <v>36</v>
      </c>
      <c r="D1130" s="59" t="s">
        <v>487</v>
      </c>
      <c r="E1130" s="72">
        <f t="shared" si="17"/>
        <v>61.03</v>
      </c>
      <c r="F1130" s="72">
        <v>0</v>
      </c>
      <c r="G1130" s="60">
        <v>61.03</v>
      </c>
    </row>
    <row r="1131" spans="1:7" ht="20.100000000000001" customHeight="1">
      <c r="A1131" s="59" t="s">
        <v>488</v>
      </c>
      <c r="B1131" s="71" t="s">
        <v>91</v>
      </c>
      <c r="C1131" s="77" t="s">
        <v>236</v>
      </c>
      <c r="D1131" s="59" t="s">
        <v>489</v>
      </c>
      <c r="E1131" s="72">
        <f t="shared" si="17"/>
        <v>1.6</v>
      </c>
      <c r="F1131" s="72">
        <v>0</v>
      </c>
      <c r="G1131" s="60">
        <v>1.6</v>
      </c>
    </row>
    <row r="1132" spans="1:7" ht="20.100000000000001" customHeight="1">
      <c r="A1132" s="59" t="s">
        <v>488</v>
      </c>
      <c r="B1132" s="71" t="s">
        <v>101</v>
      </c>
      <c r="C1132" s="77" t="s">
        <v>236</v>
      </c>
      <c r="D1132" s="59" t="s">
        <v>490</v>
      </c>
      <c r="E1132" s="72">
        <f t="shared" si="17"/>
        <v>0.1</v>
      </c>
      <c r="F1132" s="72">
        <v>0</v>
      </c>
      <c r="G1132" s="60">
        <v>0.1</v>
      </c>
    </row>
    <row r="1133" spans="1:7" ht="20.100000000000001" customHeight="1">
      <c r="A1133" s="59" t="s">
        <v>488</v>
      </c>
      <c r="B1133" s="71" t="s">
        <v>152</v>
      </c>
      <c r="C1133" s="77" t="s">
        <v>236</v>
      </c>
      <c r="D1133" s="59" t="s">
        <v>491</v>
      </c>
      <c r="E1133" s="72">
        <f t="shared" si="17"/>
        <v>0.2</v>
      </c>
      <c r="F1133" s="72">
        <v>0</v>
      </c>
      <c r="G1133" s="60">
        <v>0.2</v>
      </c>
    </row>
    <row r="1134" spans="1:7" ht="20.100000000000001" customHeight="1">
      <c r="A1134" s="59" t="s">
        <v>488</v>
      </c>
      <c r="B1134" s="71" t="s">
        <v>90</v>
      </c>
      <c r="C1134" s="77" t="s">
        <v>236</v>
      </c>
      <c r="D1134" s="59" t="s">
        <v>492</v>
      </c>
      <c r="E1134" s="72">
        <f t="shared" si="17"/>
        <v>0.8</v>
      </c>
      <c r="F1134" s="72">
        <v>0</v>
      </c>
      <c r="G1134" s="60">
        <v>0.8</v>
      </c>
    </row>
    <row r="1135" spans="1:7" ht="20.100000000000001" customHeight="1">
      <c r="A1135" s="59" t="s">
        <v>488</v>
      </c>
      <c r="B1135" s="71" t="s">
        <v>123</v>
      </c>
      <c r="C1135" s="77" t="s">
        <v>236</v>
      </c>
      <c r="D1135" s="59" t="s">
        <v>493</v>
      </c>
      <c r="E1135" s="72">
        <f t="shared" si="17"/>
        <v>1.3</v>
      </c>
      <c r="F1135" s="72">
        <v>0</v>
      </c>
      <c r="G1135" s="60">
        <v>1.3</v>
      </c>
    </row>
    <row r="1136" spans="1:7" ht="20.100000000000001" customHeight="1">
      <c r="A1136" s="59" t="s">
        <v>488</v>
      </c>
      <c r="B1136" s="71" t="s">
        <v>324</v>
      </c>
      <c r="C1136" s="77" t="s">
        <v>236</v>
      </c>
      <c r="D1136" s="59" t="s">
        <v>494</v>
      </c>
      <c r="E1136" s="72">
        <f t="shared" si="17"/>
        <v>1.1000000000000001</v>
      </c>
      <c r="F1136" s="72">
        <v>0</v>
      </c>
      <c r="G1136" s="60">
        <v>1.1000000000000001</v>
      </c>
    </row>
    <row r="1137" spans="1:7" ht="20.100000000000001" customHeight="1">
      <c r="A1137" s="59" t="s">
        <v>488</v>
      </c>
      <c r="B1137" s="71" t="s">
        <v>96</v>
      </c>
      <c r="C1137" s="77" t="s">
        <v>236</v>
      </c>
      <c r="D1137" s="59" t="s">
        <v>496</v>
      </c>
      <c r="E1137" s="72">
        <f t="shared" si="17"/>
        <v>16.09</v>
      </c>
      <c r="F1137" s="72">
        <v>0</v>
      </c>
      <c r="G1137" s="60">
        <v>16.09</v>
      </c>
    </row>
    <row r="1138" spans="1:7" ht="20.100000000000001" customHeight="1">
      <c r="A1138" s="59" t="s">
        <v>488</v>
      </c>
      <c r="B1138" s="71" t="s">
        <v>486</v>
      </c>
      <c r="C1138" s="77" t="s">
        <v>236</v>
      </c>
      <c r="D1138" s="59" t="s">
        <v>498</v>
      </c>
      <c r="E1138" s="72">
        <f t="shared" si="17"/>
        <v>1.2</v>
      </c>
      <c r="F1138" s="72">
        <v>0</v>
      </c>
      <c r="G1138" s="60">
        <v>1.2</v>
      </c>
    </row>
    <row r="1139" spans="1:7" ht="20.100000000000001" customHeight="1">
      <c r="A1139" s="59" t="s">
        <v>488</v>
      </c>
      <c r="B1139" s="71" t="s">
        <v>501</v>
      </c>
      <c r="C1139" s="77" t="s">
        <v>236</v>
      </c>
      <c r="D1139" s="59" t="s">
        <v>321</v>
      </c>
      <c r="E1139" s="72">
        <f t="shared" si="17"/>
        <v>6</v>
      </c>
      <c r="F1139" s="72">
        <v>0</v>
      </c>
      <c r="G1139" s="60">
        <v>6</v>
      </c>
    </row>
    <row r="1140" spans="1:7" ht="20.100000000000001" customHeight="1">
      <c r="A1140" s="59" t="s">
        <v>488</v>
      </c>
      <c r="B1140" s="71" t="s">
        <v>504</v>
      </c>
      <c r="C1140" s="77" t="s">
        <v>236</v>
      </c>
      <c r="D1140" s="59" t="s">
        <v>505</v>
      </c>
      <c r="E1140" s="72">
        <f t="shared" si="17"/>
        <v>13.66</v>
      </c>
      <c r="F1140" s="72">
        <v>0</v>
      </c>
      <c r="G1140" s="60">
        <v>13.66</v>
      </c>
    </row>
    <row r="1141" spans="1:7" ht="20.100000000000001" customHeight="1">
      <c r="A1141" s="59" t="s">
        <v>488</v>
      </c>
      <c r="B1141" s="71" t="s">
        <v>506</v>
      </c>
      <c r="C1141" s="77" t="s">
        <v>236</v>
      </c>
      <c r="D1141" s="59" t="s">
        <v>507</v>
      </c>
      <c r="E1141" s="72">
        <f t="shared" si="17"/>
        <v>3.05</v>
      </c>
      <c r="F1141" s="72">
        <v>0</v>
      </c>
      <c r="G1141" s="60">
        <v>3.05</v>
      </c>
    </row>
    <row r="1142" spans="1:7" ht="20.100000000000001" customHeight="1">
      <c r="A1142" s="59" t="s">
        <v>488</v>
      </c>
      <c r="B1142" s="71" t="s">
        <v>509</v>
      </c>
      <c r="C1142" s="77" t="s">
        <v>236</v>
      </c>
      <c r="D1142" s="59" t="s">
        <v>510</v>
      </c>
      <c r="E1142" s="72">
        <f t="shared" si="17"/>
        <v>7</v>
      </c>
      <c r="F1142" s="72">
        <v>0</v>
      </c>
      <c r="G1142" s="60">
        <v>7</v>
      </c>
    </row>
    <row r="1143" spans="1:7" ht="20.100000000000001" customHeight="1">
      <c r="A1143" s="59" t="s">
        <v>488</v>
      </c>
      <c r="B1143" s="71" t="s">
        <v>82</v>
      </c>
      <c r="C1143" s="77" t="s">
        <v>236</v>
      </c>
      <c r="D1143" s="59" t="s">
        <v>328</v>
      </c>
      <c r="E1143" s="72">
        <f t="shared" si="17"/>
        <v>8.93</v>
      </c>
      <c r="F1143" s="72">
        <v>0</v>
      </c>
      <c r="G1143" s="60">
        <v>8.93</v>
      </c>
    </row>
    <row r="1144" spans="1:7" ht="20.100000000000001" customHeight="1">
      <c r="A1144" s="59" t="s">
        <v>36</v>
      </c>
      <c r="B1144" s="71" t="s">
        <v>36</v>
      </c>
      <c r="C1144" s="77" t="s">
        <v>36</v>
      </c>
      <c r="D1144" s="59" t="s">
        <v>333</v>
      </c>
      <c r="E1144" s="72">
        <f t="shared" si="17"/>
        <v>21.11</v>
      </c>
      <c r="F1144" s="72">
        <v>21.11</v>
      </c>
      <c r="G1144" s="60">
        <v>0</v>
      </c>
    </row>
    <row r="1145" spans="1:7" ht="20.100000000000001" customHeight="1">
      <c r="A1145" s="59" t="s">
        <v>511</v>
      </c>
      <c r="B1145" s="71" t="s">
        <v>91</v>
      </c>
      <c r="C1145" s="77" t="s">
        <v>236</v>
      </c>
      <c r="D1145" s="59" t="s">
        <v>512</v>
      </c>
      <c r="E1145" s="72">
        <f t="shared" si="17"/>
        <v>13.18</v>
      </c>
      <c r="F1145" s="72">
        <v>13.18</v>
      </c>
      <c r="G1145" s="60">
        <v>0</v>
      </c>
    </row>
    <row r="1146" spans="1:7" ht="20.100000000000001" customHeight="1">
      <c r="A1146" s="59" t="s">
        <v>511</v>
      </c>
      <c r="B1146" s="71" t="s">
        <v>90</v>
      </c>
      <c r="C1146" s="77" t="s">
        <v>236</v>
      </c>
      <c r="D1146" s="59" t="s">
        <v>513</v>
      </c>
      <c r="E1146" s="72">
        <f t="shared" si="17"/>
        <v>0.78</v>
      </c>
      <c r="F1146" s="72">
        <v>0.78</v>
      </c>
      <c r="G1146" s="60">
        <v>0</v>
      </c>
    </row>
    <row r="1147" spans="1:7" ht="20.100000000000001" customHeight="1">
      <c r="A1147" s="59" t="s">
        <v>511</v>
      </c>
      <c r="B1147" s="71" t="s">
        <v>104</v>
      </c>
      <c r="C1147" s="77" t="s">
        <v>236</v>
      </c>
      <c r="D1147" s="59" t="s">
        <v>514</v>
      </c>
      <c r="E1147" s="72">
        <f t="shared" si="17"/>
        <v>0.03</v>
      </c>
      <c r="F1147" s="72">
        <v>0.03</v>
      </c>
      <c r="G1147" s="60">
        <v>0</v>
      </c>
    </row>
    <row r="1148" spans="1:7" ht="20.100000000000001" customHeight="1">
      <c r="A1148" s="59" t="s">
        <v>511</v>
      </c>
      <c r="B1148" s="71" t="s">
        <v>82</v>
      </c>
      <c r="C1148" s="77" t="s">
        <v>236</v>
      </c>
      <c r="D1148" s="59" t="s">
        <v>515</v>
      </c>
      <c r="E1148" s="72">
        <f t="shared" si="17"/>
        <v>7.12</v>
      </c>
      <c r="F1148" s="72">
        <v>7.12</v>
      </c>
      <c r="G1148" s="60">
        <v>0</v>
      </c>
    </row>
    <row r="1149" spans="1:7" ht="20.100000000000001" customHeight="1">
      <c r="A1149" s="59" t="s">
        <v>36</v>
      </c>
      <c r="B1149" s="71" t="s">
        <v>36</v>
      </c>
      <c r="C1149" s="77" t="s">
        <v>36</v>
      </c>
      <c r="D1149" s="59" t="s">
        <v>237</v>
      </c>
      <c r="E1149" s="72">
        <f t="shared" si="17"/>
        <v>1744.35</v>
      </c>
      <c r="F1149" s="72">
        <v>1514.98</v>
      </c>
      <c r="G1149" s="60">
        <v>229.37</v>
      </c>
    </row>
    <row r="1150" spans="1:7" ht="20.100000000000001" customHeight="1">
      <c r="A1150" s="59" t="s">
        <v>36</v>
      </c>
      <c r="B1150" s="71" t="s">
        <v>36</v>
      </c>
      <c r="C1150" s="77" t="s">
        <v>36</v>
      </c>
      <c r="D1150" s="59" t="s">
        <v>476</v>
      </c>
      <c r="E1150" s="72">
        <f t="shared" si="17"/>
        <v>1466.56</v>
      </c>
      <c r="F1150" s="72">
        <v>1466.56</v>
      </c>
      <c r="G1150" s="60">
        <v>0</v>
      </c>
    </row>
    <row r="1151" spans="1:7" ht="20.100000000000001" customHeight="1">
      <c r="A1151" s="59" t="s">
        <v>477</v>
      </c>
      <c r="B1151" s="71" t="s">
        <v>91</v>
      </c>
      <c r="C1151" s="77" t="s">
        <v>238</v>
      </c>
      <c r="D1151" s="59" t="s">
        <v>478</v>
      </c>
      <c r="E1151" s="72">
        <f t="shared" si="17"/>
        <v>485</v>
      </c>
      <c r="F1151" s="72">
        <v>485</v>
      </c>
      <c r="G1151" s="60">
        <v>0</v>
      </c>
    </row>
    <row r="1152" spans="1:7" ht="20.100000000000001" customHeight="1">
      <c r="A1152" s="59" t="s">
        <v>477</v>
      </c>
      <c r="B1152" s="71" t="s">
        <v>101</v>
      </c>
      <c r="C1152" s="77" t="s">
        <v>238</v>
      </c>
      <c r="D1152" s="59" t="s">
        <v>479</v>
      </c>
      <c r="E1152" s="72">
        <f t="shared" si="17"/>
        <v>65.599999999999994</v>
      </c>
      <c r="F1152" s="72">
        <v>65.599999999999994</v>
      </c>
      <c r="G1152" s="60">
        <v>0</v>
      </c>
    </row>
    <row r="1153" spans="1:7" ht="20.100000000000001" customHeight="1">
      <c r="A1153" s="59" t="s">
        <v>477</v>
      </c>
      <c r="B1153" s="71" t="s">
        <v>324</v>
      </c>
      <c r="C1153" s="77" t="s">
        <v>238</v>
      </c>
      <c r="D1153" s="59" t="s">
        <v>518</v>
      </c>
      <c r="E1153" s="72">
        <f t="shared" si="17"/>
        <v>375</v>
      </c>
      <c r="F1153" s="72">
        <v>375</v>
      </c>
      <c r="G1153" s="60">
        <v>0</v>
      </c>
    </row>
    <row r="1154" spans="1:7" ht="20.100000000000001" customHeight="1">
      <c r="A1154" s="59" t="s">
        <v>477</v>
      </c>
      <c r="B1154" s="71" t="s">
        <v>86</v>
      </c>
      <c r="C1154" s="77" t="s">
        <v>238</v>
      </c>
      <c r="D1154" s="59" t="s">
        <v>481</v>
      </c>
      <c r="E1154" s="72">
        <f t="shared" si="17"/>
        <v>132</v>
      </c>
      <c r="F1154" s="72">
        <v>132</v>
      </c>
      <c r="G1154" s="60">
        <v>0</v>
      </c>
    </row>
    <row r="1155" spans="1:7" ht="20.100000000000001" customHeight="1">
      <c r="A1155" s="59" t="s">
        <v>477</v>
      </c>
      <c r="B1155" s="71" t="s">
        <v>104</v>
      </c>
      <c r="C1155" s="77" t="s">
        <v>238</v>
      </c>
      <c r="D1155" s="59" t="s">
        <v>519</v>
      </c>
      <c r="E1155" s="72">
        <f t="shared" si="17"/>
        <v>66</v>
      </c>
      <c r="F1155" s="72">
        <v>66</v>
      </c>
      <c r="G1155" s="60">
        <v>0</v>
      </c>
    </row>
    <row r="1156" spans="1:7" ht="20.100000000000001" customHeight="1">
      <c r="A1156" s="59" t="s">
        <v>477</v>
      </c>
      <c r="B1156" s="71" t="s">
        <v>127</v>
      </c>
      <c r="C1156" s="77" t="s">
        <v>238</v>
      </c>
      <c r="D1156" s="59" t="s">
        <v>482</v>
      </c>
      <c r="E1156" s="72">
        <f t="shared" si="17"/>
        <v>68</v>
      </c>
      <c r="F1156" s="72">
        <v>68</v>
      </c>
      <c r="G1156" s="60">
        <v>0</v>
      </c>
    </row>
    <row r="1157" spans="1:7" ht="20.100000000000001" customHeight="1">
      <c r="A1157" s="59" t="s">
        <v>477</v>
      </c>
      <c r="B1157" s="71" t="s">
        <v>486</v>
      </c>
      <c r="C1157" s="77" t="s">
        <v>238</v>
      </c>
      <c r="D1157" s="59" t="s">
        <v>315</v>
      </c>
      <c r="E1157" s="72">
        <f t="shared" si="17"/>
        <v>145</v>
      </c>
      <c r="F1157" s="72">
        <v>145</v>
      </c>
      <c r="G1157" s="60">
        <v>0</v>
      </c>
    </row>
    <row r="1158" spans="1:7" ht="20.100000000000001" customHeight="1">
      <c r="A1158" s="59" t="s">
        <v>477</v>
      </c>
      <c r="B1158" s="71" t="s">
        <v>82</v>
      </c>
      <c r="C1158" s="77" t="s">
        <v>238</v>
      </c>
      <c r="D1158" s="59" t="s">
        <v>316</v>
      </c>
      <c r="E1158" s="72">
        <f t="shared" si="17"/>
        <v>129.96</v>
      </c>
      <c r="F1158" s="72">
        <v>129.96</v>
      </c>
      <c r="G1158" s="60">
        <v>0</v>
      </c>
    </row>
    <row r="1159" spans="1:7" ht="20.100000000000001" customHeight="1">
      <c r="A1159" s="59" t="s">
        <v>36</v>
      </c>
      <c r="B1159" s="71" t="s">
        <v>36</v>
      </c>
      <c r="C1159" s="77" t="s">
        <v>36</v>
      </c>
      <c r="D1159" s="59" t="s">
        <v>487</v>
      </c>
      <c r="E1159" s="72">
        <f t="shared" ref="E1159:E1222" si="18">SUM(F1159:G1159)</f>
        <v>229.37</v>
      </c>
      <c r="F1159" s="72">
        <v>0</v>
      </c>
      <c r="G1159" s="60">
        <v>229.37</v>
      </c>
    </row>
    <row r="1160" spans="1:7" ht="20.100000000000001" customHeight="1">
      <c r="A1160" s="59" t="s">
        <v>488</v>
      </c>
      <c r="B1160" s="71" t="s">
        <v>91</v>
      </c>
      <c r="C1160" s="77" t="s">
        <v>238</v>
      </c>
      <c r="D1160" s="59" t="s">
        <v>489</v>
      </c>
      <c r="E1160" s="72">
        <f t="shared" si="18"/>
        <v>2</v>
      </c>
      <c r="F1160" s="72">
        <v>0</v>
      </c>
      <c r="G1160" s="60">
        <v>2</v>
      </c>
    </row>
    <row r="1161" spans="1:7" ht="20.100000000000001" customHeight="1">
      <c r="A1161" s="59" t="s">
        <v>488</v>
      </c>
      <c r="B1161" s="71" t="s">
        <v>87</v>
      </c>
      <c r="C1161" s="77" t="s">
        <v>238</v>
      </c>
      <c r="D1161" s="59" t="s">
        <v>516</v>
      </c>
      <c r="E1161" s="72">
        <f t="shared" si="18"/>
        <v>13</v>
      </c>
      <c r="F1161" s="72">
        <v>0</v>
      </c>
      <c r="G1161" s="60">
        <v>13</v>
      </c>
    </row>
    <row r="1162" spans="1:7" ht="20.100000000000001" customHeight="1">
      <c r="A1162" s="59" t="s">
        <v>488</v>
      </c>
      <c r="B1162" s="71" t="s">
        <v>90</v>
      </c>
      <c r="C1162" s="77" t="s">
        <v>238</v>
      </c>
      <c r="D1162" s="59" t="s">
        <v>492</v>
      </c>
      <c r="E1162" s="72">
        <f t="shared" si="18"/>
        <v>20</v>
      </c>
      <c r="F1162" s="72">
        <v>0</v>
      </c>
      <c r="G1162" s="60">
        <v>20</v>
      </c>
    </row>
    <row r="1163" spans="1:7" ht="20.100000000000001" customHeight="1">
      <c r="A1163" s="59" t="s">
        <v>488</v>
      </c>
      <c r="B1163" s="71" t="s">
        <v>123</v>
      </c>
      <c r="C1163" s="77" t="s">
        <v>238</v>
      </c>
      <c r="D1163" s="59" t="s">
        <v>493</v>
      </c>
      <c r="E1163" s="72">
        <f t="shared" si="18"/>
        <v>10</v>
      </c>
      <c r="F1163" s="72">
        <v>0</v>
      </c>
      <c r="G1163" s="60">
        <v>10</v>
      </c>
    </row>
    <row r="1164" spans="1:7" ht="20.100000000000001" customHeight="1">
      <c r="A1164" s="59" t="s">
        <v>488</v>
      </c>
      <c r="B1164" s="71" t="s">
        <v>324</v>
      </c>
      <c r="C1164" s="77" t="s">
        <v>238</v>
      </c>
      <c r="D1164" s="59" t="s">
        <v>494</v>
      </c>
      <c r="E1164" s="72">
        <f t="shared" si="18"/>
        <v>1.3</v>
      </c>
      <c r="F1164" s="72">
        <v>0</v>
      </c>
      <c r="G1164" s="60">
        <v>1.3</v>
      </c>
    </row>
    <row r="1165" spans="1:7" ht="20.100000000000001" customHeight="1">
      <c r="A1165" s="59" t="s">
        <v>488</v>
      </c>
      <c r="B1165" s="71" t="s">
        <v>96</v>
      </c>
      <c r="C1165" s="77" t="s">
        <v>238</v>
      </c>
      <c r="D1165" s="59" t="s">
        <v>496</v>
      </c>
      <c r="E1165" s="72">
        <f t="shared" si="18"/>
        <v>25</v>
      </c>
      <c r="F1165" s="72">
        <v>0</v>
      </c>
      <c r="G1165" s="60">
        <v>25</v>
      </c>
    </row>
    <row r="1166" spans="1:7" ht="20.100000000000001" customHeight="1">
      <c r="A1166" s="59" t="s">
        <v>488</v>
      </c>
      <c r="B1166" s="71" t="s">
        <v>486</v>
      </c>
      <c r="C1166" s="77" t="s">
        <v>238</v>
      </c>
      <c r="D1166" s="59" t="s">
        <v>498</v>
      </c>
      <c r="E1166" s="72">
        <f t="shared" si="18"/>
        <v>32.799999999999997</v>
      </c>
      <c r="F1166" s="72">
        <v>0</v>
      </c>
      <c r="G1166" s="60">
        <v>32.799999999999997</v>
      </c>
    </row>
    <row r="1167" spans="1:7" ht="20.100000000000001" customHeight="1">
      <c r="A1167" s="59" t="s">
        <v>488</v>
      </c>
      <c r="B1167" s="71" t="s">
        <v>501</v>
      </c>
      <c r="C1167" s="77" t="s">
        <v>238</v>
      </c>
      <c r="D1167" s="59" t="s">
        <v>321</v>
      </c>
      <c r="E1167" s="72">
        <f t="shared" si="18"/>
        <v>19.8</v>
      </c>
      <c r="F1167" s="72">
        <v>0</v>
      </c>
      <c r="G1167" s="60">
        <v>19.8</v>
      </c>
    </row>
    <row r="1168" spans="1:7" ht="20.100000000000001" customHeight="1">
      <c r="A1168" s="59" t="s">
        <v>488</v>
      </c>
      <c r="B1168" s="71" t="s">
        <v>113</v>
      </c>
      <c r="C1168" s="77" t="s">
        <v>238</v>
      </c>
      <c r="D1168" s="59" t="s">
        <v>503</v>
      </c>
      <c r="E1168" s="72">
        <f t="shared" si="18"/>
        <v>43</v>
      </c>
      <c r="F1168" s="72">
        <v>0</v>
      </c>
      <c r="G1168" s="60">
        <v>43</v>
      </c>
    </row>
    <row r="1169" spans="1:7" ht="20.100000000000001" customHeight="1">
      <c r="A1169" s="59" t="s">
        <v>488</v>
      </c>
      <c r="B1169" s="71" t="s">
        <v>504</v>
      </c>
      <c r="C1169" s="77" t="s">
        <v>238</v>
      </c>
      <c r="D1169" s="59" t="s">
        <v>505</v>
      </c>
      <c r="E1169" s="72">
        <f t="shared" si="18"/>
        <v>48</v>
      </c>
      <c r="F1169" s="72">
        <v>0</v>
      </c>
      <c r="G1169" s="60">
        <v>48</v>
      </c>
    </row>
    <row r="1170" spans="1:7" ht="20.100000000000001" customHeight="1">
      <c r="A1170" s="59" t="s">
        <v>488</v>
      </c>
      <c r="B1170" s="71" t="s">
        <v>506</v>
      </c>
      <c r="C1170" s="77" t="s">
        <v>238</v>
      </c>
      <c r="D1170" s="59" t="s">
        <v>507</v>
      </c>
      <c r="E1170" s="72">
        <f t="shared" si="18"/>
        <v>13.5</v>
      </c>
      <c r="F1170" s="72">
        <v>0</v>
      </c>
      <c r="G1170" s="60">
        <v>13.5</v>
      </c>
    </row>
    <row r="1171" spans="1:7" ht="20.100000000000001" customHeight="1">
      <c r="A1171" s="59" t="s">
        <v>488</v>
      </c>
      <c r="B1171" s="71" t="s">
        <v>508</v>
      </c>
      <c r="C1171" s="77" t="s">
        <v>238</v>
      </c>
      <c r="D1171" s="59" t="s">
        <v>326</v>
      </c>
      <c r="E1171" s="72">
        <f t="shared" si="18"/>
        <v>0.97</v>
      </c>
      <c r="F1171" s="72">
        <v>0</v>
      </c>
      <c r="G1171" s="60">
        <v>0.97</v>
      </c>
    </row>
    <row r="1172" spans="1:7" ht="20.100000000000001" customHeight="1">
      <c r="A1172" s="59" t="s">
        <v>36</v>
      </c>
      <c r="B1172" s="71" t="s">
        <v>36</v>
      </c>
      <c r="C1172" s="77" t="s">
        <v>36</v>
      </c>
      <c r="D1172" s="59" t="s">
        <v>333</v>
      </c>
      <c r="E1172" s="72">
        <f t="shared" si="18"/>
        <v>48.42</v>
      </c>
      <c r="F1172" s="72">
        <v>48.42</v>
      </c>
      <c r="G1172" s="60">
        <v>0</v>
      </c>
    </row>
    <row r="1173" spans="1:7" ht="20.100000000000001" customHeight="1">
      <c r="A1173" s="59" t="s">
        <v>511</v>
      </c>
      <c r="B1173" s="71" t="s">
        <v>91</v>
      </c>
      <c r="C1173" s="77" t="s">
        <v>238</v>
      </c>
      <c r="D1173" s="59" t="s">
        <v>512</v>
      </c>
      <c r="E1173" s="72">
        <f t="shared" si="18"/>
        <v>14</v>
      </c>
      <c r="F1173" s="72">
        <v>14</v>
      </c>
      <c r="G1173" s="60">
        <v>0</v>
      </c>
    </row>
    <row r="1174" spans="1:7" ht="20.100000000000001" customHeight="1">
      <c r="A1174" s="59" t="s">
        <v>511</v>
      </c>
      <c r="B1174" s="71" t="s">
        <v>90</v>
      </c>
      <c r="C1174" s="77" t="s">
        <v>238</v>
      </c>
      <c r="D1174" s="59" t="s">
        <v>513</v>
      </c>
      <c r="E1174" s="72">
        <f t="shared" si="18"/>
        <v>12</v>
      </c>
      <c r="F1174" s="72">
        <v>12</v>
      </c>
      <c r="G1174" s="60">
        <v>0</v>
      </c>
    </row>
    <row r="1175" spans="1:7" ht="20.100000000000001" customHeight="1">
      <c r="A1175" s="59" t="s">
        <v>511</v>
      </c>
      <c r="B1175" s="71" t="s">
        <v>104</v>
      </c>
      <c r="C1175" s="77" t="s">
        <v>238</v>
      </c>
      <c r="D1175" s="59" t="s">
        <v>514</v>
      </c>
      <c r="E1175" s="72">
        <f t="shared" si="18"/>
        <v>0.42</v>
      </c>
      <c r="F1175" s="72">
        <v>0.42</v>
      </c>
      <c r="G1175" s="60">
        <v>0</v>
      </c>
    </row>
    <row r="1176" spans="1:7" ht="20.100000000000001" customHeight="1">
      <c r="A1176" s="59" t="s">
        <v>511</v>
      </c>
      <c r="B1176" s="71" t="s">
        <v>82</v>
      </c>
      <c r="C1176" s="77" t="s">
        <v>238</v>
      </c>
      <c r="D1176" s="59" t="s">
        <v>515</v>
      </c>
      <c r="E1176" s="72">
        <f t="shared" si="18"/>
        <v>22</v>
      </c>
      <c r="F1176" s="72">
        <v>22</v>
      </c>
      <c r="G1176" s="60">
        <v>0</v>
      </c>
    </row>
    <row r="1177" spans="1:7" ht="20.100000000000001" customHeight="1">
      <c r="A1177" s="59" t="s">
        <v>36</v>
      </c>
      <c r="B1177" s="71" t="s">
        <v>36</v>
      </c>
      <c r="C1177" s="77" t="s">
        <v>36</v>
      </c>
      <c r="D1177" s="59" t="s">
        <v>241</v>
      </c>
      <c r="E1177" s="72">
        <f t="shared" si="18"/>
        <v>627.45000000000005</v>
      </c>
      <c r="F1177" s="72">
        <v>512.61</v>
      </c>
      <c r="G1177" s="60">
        <v>114.84</v>
      </c>
    </row>
    <row r="1178" spans="1:7" ht="20.100000000000001" customHeight="1">
      <c r="A1178" s="59" t="s">
        <v>36</v>
      </c>
      <c r="B1178" s="71" t="s">
        <v>36</v>
      </c>
      <c r="C1178" s="77" t="s">
        <v>36</v>
      </c>
      <c r="D1178" s="59" t="s">
        <v>476</v>
      </c>
      <c r="E1178" s="72">
        <f t="shared" si="18"/>
        <v>500.5</v>
      </c>
      <c r="F1178" s="72">
        <v>500.5</v>
      </c>
      <c r="G1178" s="60">
        <v>0</v>
      </c>
    </row>
    <row r="1179" spans="1:7" ht="20.100000000000001" customHeight="1">
      <c r="A1179" s="59" t="s">
        <v>477</v>
      </c>
      <c r="B1179" s="71" t="s">
        <v>91</v>
      </c>
      <c r="C1179" s="77" t="s">
        <v>242</v>
      </c>
      <c r="D1179" s="59" t="s">
        <v>478</v>
      </c>
      <c r="E1179" s="72">
        <f t="shared" si="18"/>
        <v>183.1</v>
      </c>
      <c r="F1179" s="72">
        <v>183.1</v>
      </c>
      <c r="G1179" s="60">
        <v>0</v>
      </c>
    </row>
    <row r="1180" spans="1:7" ht="20.100000000000001" customHeight="1">
      <c r="A1180" s="59" t="s">
        <v>477</v>
      </c>
      <c r="B1180" s="71" t="s">
        <v>101</v>
      </c>
      <c r="C1180" s="77" t="s">
        <v>242</v>
      </c>
      <c r="D1180" s="59" t="s">
        <v>479</v>
      </c>
      <c r="E1180" s="72">
        <f t="shared" si="18"/>
        <v>29.94</v>
      </c>
      <c r="F1180" s="72">
        <v>29.94</v>
      </c>
      <c r="G1180" s="60">
        <v>0</v>
      </c>
    </row>
    <row r="1181" spans="1:7" ht="20.100000000000001" customHeight="1">
      <c r="A1181" s="59" t="s">
        <v>477</v>
      </c>
      <c r="B1181" s="71" t="s">
        <v>324</v>
      </c>
      <c r="C1181" s="77" t="s">
        <v>242</v>
      </c>
      <c r="D1181" s="59" t="s">
        <v>518</v>
      </c>
      <c r="E1181" s="72">
        <f t="shared" si="18"/>
        <v>122.59</v>
      </c>
      <c r="F1181" s="72">
        <v>122.59</v>
      </c>
      <c r="G1181" s="60">
        <v>0</v>
      </c>
    </row>
    <row r="1182" spans="1:7" ht="20.100000000000001" customHeight="1">
      <c r="A1182" s="59" t="s">
        <v>477</v>
      </c>
      <c r="B1182" s="71" t="s">
        <v>86</v>
      </c>
      <c r="C1182" s="77" t="s">
        <v>242</v>
      </c>
      <c r="D1182" s="59" t="s">
        <v>481</v>
      </c>
      <c r="E1182" s="72">
        <f t="shared" si="18"/>
        <v>34.81</v>
      </c>
      <c r="F1182" s="72">
        <v>34.81</v>
      </c>
      <c r="G1182" s="60">
        <v>0</v>
      </c>
    </row>
    <row r="1183" spans="1:7" ht="20.100000000000001" customHeight="1">
      <c r="A1183" s="59" t="s">
        <v>477</v>
      </c>
      <c r="B1183" s="71" t="s">
        <v>104</v>
      </c>
      <c r="C1183" s="77" t="s">
        <v>242</v>
      </c>
      <c r="D1183" s="59" t="s">
        <v>519</v>
      </c>
      <c r="E1183" s="72">
        <f t="shared" si="18"/>
        <v>22.41</v>
      </c>
      <c r="F1183" s="72">
        <v>22.41</v>
      </c>
      <c r="G1183" s="60">
        <v>0</v>
      </c>
    </row>
    <row r="1184" spans="1:7" ht="20.100000000000001" customHeight="1">
      <c r="A1184" s="59" t="s">
        <v>477</v>
      </c>
      <c r="B1184" s="71" t="s">
        <v>127</v>
      </c>
      <c r="C1184" s="77" t="s">
        <v>242</v>
      </c>
      <c r="D1184" s="59" t="s">
        <v>482</v>
      </c>
      <c r="E1184" s="72">
        <f t="shared" si="18"/>
        <v>22.06</v>
      </c>
      <c r="F1184" s="72">
        <v>22.06</v>
      </c>
      <c r="G1184" s="60">
        <v>0</v>
      </c>
    </row>
    <row r="1185" spans="1:7" ht="20.100000000000001" customHeight="1">
      <c r="A1185" s="59" t="s">
        <v>477</v>
      </c>
      <c r="B1185" s="71" t="s">
        <v>484</v>
      </c>
      <c r="C1185" s="77" t="s">
        <v>242</v>
      </c>
      <c r="D1185" s="59" t="s">
        <v>485</v>
      </c>
      <c r="E1185" s="72">
        <f t="shared" si="18"/>
        <v>3.22</v>
      </c>
      <c r="F1185" s="72">
        <v>3.22</v>
      </c>
      <c r="G1185" s="60">
        <v>0</v>
      </c>
    </row>
    <row r="1186" spans="1:7" ht="20.100000000000001" customHeight="1">
      <c r="A1186" s="59" t="s">
        <v>477</v>
      </c>
      <c r="B1186" s="71" t="s">
        <v>486</v>
      </c>
      <c r="C1186" s="77" t="s">
        <v>242</v>
      </c>
      <c r="D1186" s="59" t="s">
        <v>315</v>
      </c>
      <c r="E1186" s="72">
        <f t="shared" si="18"/>
        <v>30.77</v>
      </c>
      <c r="F1186" s="72">
        <v>30.77</v>
      </c>
      <c r="G1186" s="60">
        <v>0</v>
      </c>
    </row>
    <row r="1187" spans="1:7" ht="20.100000000000001" customHeight="1">
      <c r="A1187" s="59" t="s">
        <v>477</v>
      </c>
      <c r="B1187" s="71" t="s">
        <v>82</v>
      </c>
      <c r="C1187" s="77" t="s">
        <v>242</v>
      </c>
      <c r="D1187" s="59" t="s">
        <v>316</v>
      </c>
      <c r="E1187" s="72">
        <f t="shared" si="18"/>
        <v>51.6</v>
      </c>
      <c r="F1187" s="72">
        <v>51.6</v>
      </c>
      <c r="G1187" s="60">
        <v>0</v>
      </c>
    </row>
    <row r="1188" spans="1:7" ht="20.100000000000001" customHeight="1">
      <c r="A1188" s="59" t="s">
        <v>36</v>
      </c>
      <c r="B1188" s="71" t="s">
        <v>36</v>
      </c>
      <c r="C1188" s="77" t="s">
        <v>36</v>
      </c>
      <c r="D1188" s="59" t="s">
        <v>487</v>
      </c>
      <c r="E1188" s="72">
        <f t="shared" si="18"/>
        <v>114.84</v>
      </c>
      <c r="F1188" s="72">
        <v>0</v>
      </c>
      <c r="G1188" s="60">
        <v>114.84</v>
      </c>
    </row>
    <row r="1189" spans="1:7" ht="20.100000000000001" customHeight="1">
      <c r="A1189" s="59" t="s">
        <v>488</v>
      </c>
      <c r="B1189" s="71" t="s">
        <v>91</v>
      </c>
      <c r="C1189" s="77" t="s">
        <v>242</v>
      </c>
      <c r="D1189" s="59" t="s">
        <v>489</v>
      </c>
      <c r="E1189" s="72">
        <f t="shared" si="18"/>
        <v>0.5</v>
      </c>
      <c r="F1189" s="72">
        <v>0</v>
      </c>
      <c r="G1189" s="60">
        <v>0.5</v>
      </c>
    </row>
    <row r="1190" spans="1:7" ht="20.100000000000001" customHeight="1">
      <c r="A1190" s="59" t="s">
        <v>488</v>
      </c>
      <c r="B1190" s="71" t="s">
        <v>101</v>
      </c>
      <c r="C1190" s="77" t="s">
        <v>242</v>
      </c>
      <c r="D1190" s="59" t="s">
        <v>490</v>
      </c>
      <c r="E1190" s="72">
        <f t="shared" si="18"/>
        <v>1</v>
      </c>
      <c r="F1190" s="72">
        <v>0</v>
      </c>
      <c r="G1190" s="60">
        <v>1</v>
      </c>
    </row>
    <row r="1191" spans="1:7" ht="20.100000000000001" customHeight="1">
      <c r="A1191" s="59" t="s">
        <v>488</v>
      </c>
      <c r="B1191" s="71" t="s">
        <v>87</v>
      </c>
      <c r="C1191" s="77" t="s">
        <v>242</v>
      </c>
      <c r="D1191" s="59" t="s">
        <v>516</v>
      </c>
      <c r="E1191" s="72">
        <f t="shared" si="18"/>
        <v>0.6</v>
      </c>
      <c r="F1191" s="72">
        <v>0</v>
      </c>
      <c r="G1191" s="60">
        <v>0.6</v>
      </c>
    </row>
    <row r="1192" spans="1:7" ht="20.100000000000001" customHeight="1">
      <c r="A1192" s="59" t="s">
        <v>488</v>
      </c>
      <c r="B1192" s="71" t="s">
        <v>152</v>
      </c>
      <c r="C1192" s="77" t="s">
        <v>242</v>
      </c>
      <c r="D1192" s="59" t="s">
        <v>491</v>
      </c>
      <c r="E1192" s="72">
        <f t="shared" si="18"/>
        <v>0.2</v>
      </c>
      <c r="F1192" s="72">
        <v>0</v>
      </c>
      <c r="G1192" s="60">
        <v>0.2</v>
      </c>
    </row>
    <row r="1193" spans="1:7" ht="20.100000000000001" customHeight="1">
      <c r="A1193" s="59" t="s">
        <v>488</v>
      </c>
      <c r="B1193" s="71" t="s">
        <v>123</v>
      </c>
      <c r="C1193" s="77" t="s">
        <v>242</v>
      </c>
      <c r="D1193" s="59" t="s">
        <v>493</v>
      </c>
      <c r="E1193" s="72">
        <f t="shared" si="18"/>
        <v>2</v>
      </c>
      <c r="F1193" s="72">
        <v>0</v>
      </c>
      <c r="G1193" s="60">
        <v>2</v>
      </c>
    </row>
    <row r="1194" spans="1:7" ht="20.100000000000001" customHeight="1">
      <c r="A1194" s="59" t="s">
        <v>488</v>
      </c>
      <c r="B1194" s="71" t="s">
        <v>324</v>
      </c>
      <c r="C1194" s="77" t="s">
        <v>242</v>
      </c>
      <c r="D1194" s="59" t="s">
        <v>494</v>
      </c>
      <c r="E1194" s="72">
        <f t="shared" si="18"/>
        <v>2</v>
      </c>
      <c r="F1194" s="72">
        <v>0</v>
      </c>
      <c r="G1194" s="60">
        <v>2</v>
      </c>
    </row>
    <row r="1195" spans="1:7" ht="20.100000000000001" customHeight="1">
      <c r="A1195" s="59" t="s">
        <v>488</v>
      </c>
      <c r="B1195" s="71" t="s">
        <v>96</v>
      </c>
      <c r="C1195" s="77" t="s">
        <v>242</v>
      </c>
      <c r="D1195" s="59" t="s">
        <v>496</v>
      </c>
      <c r="E1195" s="72">
        <f t="shared" si="18"/>
        <v>18</v>
      </c>
      <c r="F1195" s="72">
        <v>0</v>
      </c>
      <c r="G1195" s="60">
        <v>18</v>
      </c>
    </row>
    <row r="1196" spans="1:7" ht="20.100000000000001" customHeight="1">
      <c r="A1196" s="59" t="s">
        <v>488</v>
      </c>
      <c r="B1196" s="71" t="s">
        <v>486</v>
      </c>
      <c r="C1196" s="77" t="s">
        <v>242</v>
      </c>
      <c r="D1196" s="59" t="s">
        <v>498</v>
      </c>
      <c r="E1196" s="72">
        <f t="shared" si="18"/>
        <v>38.409999999999997</v>
      </c>
      <c r="F1196" s="72">
        <v>0</v>
      </c>
      <c r="G1196" s="60">
        <v>38.409999999999997</v>
      </c>
    </row>
    <row r="1197" spans="1:7" ht="20.100000000000001" customHeight="1">
      <c r="A1197" s="59" t="s">
        <v>488</v>
      </c>
      <c r="B1197" s="71" t="s">
        <v>501</v>
      </c>
      <c r="C1197" s="77" t="s">
        <v>242</v>
      </c>
      <c r="D1197" s="59" t="s">
        <v>321</v>
      </c>
      <c r="E1197" s="72">
        <f t="shared" si="18"/>
        <v>2</v>
      </c>
      <c r="F1197" s="72">
        <v>0</v>
      </c>
      <c r="G1197" s="60">
        <v>2</v>
      </c>
    </row>
    <row r="1198" spans="1:7" ht="20.100000000000001" customHeight="1">
      <c r="A1198" s="59" t="s">
        <v>488</v>
      </c>
      <c r="B1198" s="71" t="s">
        <v>502</v>
      </c>
      <c r="C1198" s="77" t="s">
        <v>242</v>
      </c>
      <c r="D1198" s="59" t="s">
        <v>323</v>
      </c>
      <c r="E1198" s="72">
        <f t="shared" si="18"/>
        <v>2</v>
      </c>
      <c r="F1198" s="72">
        <v>0</v>
      </c>
      <c r="G1198" s="60">
        <v>2</v>
      </c>
    </row>
    <row r="1199" spans="1:7" ht="20.100000000000001" customHeight="1">
      <c r="A1199" s="59" t="s">
        <v>488</v>
      </c>
      <c r="B1199" s="71" t="s">
        <v>113</v>
      </c>
      <c r="C1199" s="77" t="s">
        <v>242</v>
      </c>
      <c r="D1199" s="59" t="s">
        <v>503</v>
      </c>
      <c r="E1199" s="72">
        <f t="shared" si="18"/>
        <v>19.72</v>
      </c>
      <c r="F1199" s="72">
        <v>0</v>
      </c>
      <c r="G1199" s="60">
        <v>19.72</v>
      </c>
    </row>
    <row r="1200" spans="1:7" ht="20.100000000000001" customHeight="1">
      <c r="A1200" s="59" t="s">
        <v>488</v>
      </c>
      <c r="B1200" s="71" t="s">
        <v>517</v>
      </c>
      <c r="C1200" s="77" t="s">
        <v>242</v>
      </c>
      <c r="D1200" s="59" t="s">
        <v>322</v>
      </c>
      <c r="E1200" s="72">
        <f t="shared" si="18"/>
        <v>0.6</v>
      </c>
      <c r="F1200" s="72">
        <v>0</v>
      </c>
      <c r="G1200" s="60">
        <v>0.6</v>
      </c>
    </row>
    <row r="1201" spans="1:7" ht="20.100000000000001" customHeight="1">
      <c r="A1201" s="59" t="s">
        <v>488</v>
      </c>
      <c r="B1201" s="71" t="s">
        <v>504</v>
      </c>
      <c r="C1201" s="77" t="s">
        <v>242</v>
      </c>
      <c r="D1201" s="59" t="s">
        <v>505</v>
      </c>
      <c r="E1201" s="72">
        <f t="shared" si="18"/>
        <v>12.04</v>
      </c>
      <c r="F1201" s="72">
        <v>0</v>
      </c>
      <c r="G1201" s="60">
        <v>12.04</v>
      </c>
    </row>
    <row r="1202" spans="1:7" ht="20.100000000000001" customHeight="1">
      <c r="A1202" s="59" t="s">
        <v>488</v>
      </c>
      <c r="B1202" s="71" t="s">
        <v>506</v>
      </c>
      <c r="C1202" s="77" t="s">
        <v>242</v>
      </c>
      <c r="D1202" s="59" t="s">
        <v>507</v>
      </c>
      <c r="E1202" s="72">
        <f t="shared" si="18"/>
        <v>5.49</v>
      </c>
      <c r="F1202" s="72">
        <v>0</v>
      </c>
      <c r="G1202" s="60">
        <v>5.49</v>
      </c>
    </row>
    <row r="1203" spans="1:7" ht="20.100000000000001" customHeight="1">
      <c r="A1203" s="59" t="s">
        <v>488</v>
      </c>
      <c r="B1203" s="71" t="s">
        <v>508</v>
      </c>
      <c r="C1203" s="77" t="s">
        <v>242</v>
      </c>
      <c r="D1203" s="59" t="s">
        <v>326</v>
      </c>
      <c r="E1203" s="72">
        <f t="shared" si="18"/>
        <v>7</v>
      </c>
      <c r="F1203" s="72">
        <v>0</v>
      </c>
      <c r="G1203" s="60">
        <v>7</v>
      </c>
    </row>
    <row r="1204" spans="1:7" ht="20.100000000000001" customHeight="1">
      <c r="A1204" s="59" t="s">
        <v>488</v>
      </c>
      <c r="B1204" s="71" t="s">
        <v>82</v>
      </c>
      <c r="C1204" s="77" t="s">
        <v>242</v>
      </c>
      <c r="D1204" s="59" t="s">
        <v>328</v>
      </c>
      <c r="E1204" s="72">
        <f t="shared" si="18"/>
        <v>3.28</v>
      </c>
      <c r="F1204" s="72">
        <v>0</v>
      </c>
      <c r="G1204" s="60">
        <v>3.28</v>
      </c>
    </row>
    <row r="1205" spans="1:7" ht="20.100000000000001" customHeight="1">
      <c r="A1205" s="59" t="s">
        <v>36</v>
      </c>
      <c r="B1205" s="71" t="s">
        <v>36</v>
      </c>
      <c r="C1205" s="77" t="s">
        <v>36</v>
      </c>
      <c r="D1205" s="59" t="s">
        <v>333</v>
      </c>
      <c r="E1205" s="72">
        <f t="shared" si="18"/>
        <v>12.11</v>
      </c>
      <c r="F1205" s="72">
        <v>12.11</v>
      </c>
      <c r="G1205" s="60">
        <v>0</v>
      </c>
    </row>
    <row r="1206" spans="1:7" ht="20.100000000000001" customHeight="1">
      <c r="A1206" s="59" t="s">
        <v>511</v>
      </c>
      <c r="B1206" s="71" t="s">
        <v>90</v>
      </c>
      <c r="C1206" s="77" t="s">
        <v>242</v>
      </c>
      <c r="D1206" s="59" t="s">
        <v>513</v>
      </c>
      <c r="E1206" s="72">
        <f t="shared" si="18"/>
        <v>2.95</v>
      </c>
      <c r="F1206" s="72">
        <v>2.95</v>
      </c>
      <c r="G1206" s="60">
        <v>0</v>
      </c>
    </row>
    <row r="1207" spans="1:7" ht="20.100000000000001" customHeight="1">
      <c r="A1207" s="59" t="s">
        <v>511</v>
      </c>
      <c r="B1207" s="71" t="s">
        <v>104</v>
      </c>
      <c r="C1207" s="77" t="s">
        <v>242</v>
      </c>
      <c r="D1207" s="59" t="s">
        <v>514</v>
      </c>
      <c r="E1207" s="72">
        <f t="shared" si="18"/>
        <v>0.16</v>
      </c>
      <c r="F1207" s="72">
        <v>0.16</v>
      </c>
      <c r="G1207" s="60">
        <v>0</v>
      </c>
    </row>
    <row r="1208" spans="1:7" ht="20.100000000000001" customHeight="1">
      <c r="A1208" s="59" t="s">
        <v>511</v>
      </c>
      <c r="B1208" s="71" t="s">
        <v>82</v>
      </c>
      <c r="C1208" s="77" t="s">
        <v>242</v>
      </c>
      <c r="D1208" s="59" t="s">
        <v>515</v>
      </c>
      <c r="E1208" s="72">
        <f t="shared" si="18"/>
        <v>9</v>
      </c>
      <c r="F1208" s="72">
        <v>9</v>
      </c>
      <c r="G1208" s="60">
        <v>0</v>
      </c>
    </row>
    <row r="1209" spans="1:7" ht="20.100000000000001" customHeight="1">
      <c r="A1209" s="59" t="s">
        <v>36</v>
      </c>
      <c r="B1209" s="71" t="s">
        <v>36</v>
      </c>
      <c r="C1209" s="77" t="s">
        <v>36</v>
      </c>
      <c r="D1209" s="59" t="s">
        <v>243</v>
      </c>
      <c r="E1209" s="72">
        <f t="shared" si="18"/>
        <v>1798.78</v>
      </c>
      <c r="F1209" s="72">
        <v>1614.18</v>
      </c>
      <c r="G1209" s="60">
        <v>184.6</v>
      </c>
    </row>
    <row r="1210" spans="1:7" ht="20.100000000000001" customHeight="1">
      <c r="A1210" s="59" t="s">
        <v>36</v>
      </c>
      <c r="B1210" s="71" t="s">
        <v>36</v>
      </c>
      <c r="C1210" s="77" t="s">
        <v>36</v>
      </c>
      <c r="D1210" s="59" t="s">
        <v>476</v>
      </c>
      <c r="E1210" s="72">
        <f t="shared" si="18"/>
        <v>1595.55</v>
      </c>
      <c r="F1210" s="72">
        <v>1595.55</v>
      </c>
      <c r="G1210" s="60">
        <v>0</v>
      </c>
    </row>
    <row r="1211" spans="1:7" ht="20.100000000000001" customHeight="1">
      <c r="A1211" s="59" t="s">
        <v>477</v>
      </c>
      <c r="B1211" s="71" t="s">
        <v>91</v>
      </c>
      <c r="C1211" s="77" t="s">
        <v>244</v>
      </c>
      <c r="D1211" s="59" t="s">
        <v>478</v>
      </c>
      <c r="E1211" s="72">
        <f t="shared" si="18"/>
        <v>512.48</v>
      </c>
      <c r="F1211" s="72">
        <v>512.48</v>
      </c>
      <c r="G1211" s="60">
        <v>0</v>
      </c>
    </row>
    <row r="1212" spans="1:7" ht="20.100000000000001" customHeight="1">
      <c r="A1212" s="59" t="s">
        <v>477</v>
      </c>
      <c r="B1212" s="71" t="s">
        <v>101</v>
      </c>
      <c r="C1212" s="77" t="s">
        <v>244</v>
      </c>
      <c r="D1212" s="59" t="s">
        <v>479</v>
      </c>
      <c r="E1212" s="72">
        <f t="shared" si="18"/>
        <v>53.52</v>
      </c>
      <c r="F1212" s="72">
        <v>53.52</v>
      </c>
      <c r="G1212" s="60">
        <v>0</v>
      </c>
    </row>
    <row r="1213" spans="1:7" ht="20.100000000000001" customHeight="1">
      <c r="A1213" s="59" t="s">
        <v>477</v>
      </c>
      <c r="B1213" s="71" t="s">
        <v>324</v>
      </c>
      <c r="C1213" s="77" t="s">
        <v>244</v>
      </c>
      <c r="D1213" s="59" t="s">
        <v>518</v>
      </c>
      <c r="E1213" s="72">
        <f t="shared" si="18"/>
        <v>388.13</v>
      </c>
      <c r="F1213" s="72">
        <v>388.13</v>
      </c>
      <c r="G1213" s="60">
        <v>0</v>
      </c>
    </row>
    <row r="1214" spans="1:7" ht="20.100000000000001" customHeight="1">
      <c r="A1214" s="59" t="s">
        <v>477</v>
      </c>
      <c r="B1214" s="71" t="s">
        <v>86</v>
      </c>
      <c r="C1214" s="77" t="s">
        <v>244</v>
      </c>
      <c r="D1214" s="59" t="s">
        <v>481</v>
      </c>
      <c r="E1214" s="72">
        <f t="shared" si="18"/>
        <v>154.87</v>
      </c>
      <c r="F1214" s="72">
        <v>154.87</v>
      </c>
      <c r="G1214" s="60">
        <v>0</v>
      </c>
    </row>
    <row r="1215" spans="1:7" ht="20.100000000000001" customHeight="1">
      <c r="A1215" s="59" t="s">
        <v>477</v>
      </c>
      <c r="B1215" s="71" t="s">
        <v>104</v>
      </c>
      <c r="C1215" s="77" t="s">
        <v>244</v>
      </c>
      <c r="D1215" s="59" t="s">
        <v>519</v>
      </c>
      <c r="E1215" s="72">
        <f t="shared" si="18"/>
        <v>74.45</v>
      </c>
      <c r="F1215" s="72">
        <v>74.45</v>
      </c>
      <c r="G1215" s="60">
        <v>0</v>
      </c>
    </row>
    <row r="1216" spans="1:7" ht="20.100000000000001" customHeight="1">
      <c r="A1216" s="59" t="s">
        <v>477</v>
      </c>
      <c r="B1216" s="71" t="s">
        <v>127</v>
      </c>
      <c r="C1216" s="77" t="s">
        <v>244</v>
      </c>
      <c r="D1216" s="59" t="s">
        <v>482</v>
      </c>
      <c r="E1216" s="72">
        <f t="shared" si="18"/>
        <v>138.52000000000001</v>
      </c>
      <c r="F1216" s="72">
        <v>138.52000000000001</v>
      </c>
      <c r="G1216" s="60">
        <v>0</v>
      </c>
    </row>
    <row r="1217" spans="1:7" ht="20.100000000000001" customHeight="1">
      <c r="A1217" s="59" t="s">
        <v>477</v>
      </c>
      <c r="B1217" s="71" t="s">
        <v>484</v>
      </c>
      <c r="C1217" s="77" t="s">
        <v>244</v>
      </c>
      <c r="D1217" s="59" t="s">
        <v>485</v>
      </c>
      <c r="E1217" s="72">
        <f t="shared" si="18"/>
        <v>8.11</v>
      </c>
      <c r="F1217" s="72">
        <v>8.11</v>
      </c>
      <c r="G1217" s="60">
        <v>0</v>
      </c>
    </row>
    <row r="1218" spans="1:7" ht="20.100000000000001" customHeight="1">
      <c r="A1218" s="59" t="s">
        <v>477</v>
      </c>
      <c r="B1218" s="71" t="s">
        <v>486</v>
      </c>
      <c r="C1218" s="77" t="s">
        <v>244</v>
      </c>
      <c r="D1218" s="59" t="s">
        <v>315</v>
      </c>
      <c r="E1218" s="72">
        <f t="shared" si="18"/>
        <v>148.32</v>
      </c>
      <c r="F1218" s="72">
        <v>148.32</v>
      </c>
      <c r="G1218" s="60">
        <v>0</v>
      </c>
    </row>
    <row r="1219" spans="1:7" ht="20.100000000000001" customHeight="1">
      <c r="A1219" s="59" t="s">
        <v>477</v>
      </c>
      <c r="B1219" s="71" t="s">
        <v>82</v>
      </c>
      <c r="C1219" s="77" t="s">
        <v>244</v>
      </c>
      <c r="D1219" s="59" t="s">
        <v>316</v>
      </c>
      <c r="E1219" s="72">
        <f t="shared" si="18"/>
        <v>117.15</v>
      </c>
      <c r="F1219" s="72">
        <v>117.15</v>
      </c>
      <c r="G1219" s="60">
        <v>0</v>
      </c>
    </row>
    <row r="1220" spans="1:7" ht="20.100000000000001" customHeight="1">
      <c r="A1220" s="59" t="s">
        <v>36</v>
      </c>
      <c r="B1220" s="71" t="s">
        <v>36</v>
      </c>
      <c r="C1220" s="77" t="s">
        <v>36</v>
      </c>
      <c r="D1220" s="59" t="s">
        <v>487</v>
      </c>
      <c r="E1220" s="72">
        <f t="shared" si="18"/>
        <v>184.6</v>
      </c>
      <c r="F1220" s="72">
        <v>0</v>
      </c>
      <c r="G1220" s="60">
        <v>184.6</v>
      </c>
    </row>
    <row r="1221" spans="1:7" ht="20.100000000000001" customHeight="1">
      <c r="A1221" s="59" t="s">
        <v>488</v>
      </c>
      <c r="B1221" s="71" t="s">
        <v>91</v>
      </c>
      <c r="C1221" s="77" t="s">
        <v>244</v>
      </c>
      <c r="D1221" s="59" t="s">
        <v>489</v>
      </c>
      <c r="E1221" s="72">
        <f t="shared" si="18"/>
        <v>5.45</v>
      </c>
      <c r="F1221" s="72">
        <v>0</v>
      </c>
      <c r="G1221" s="60">
        <v>5.45</v>
      </c>
    </row>
    <row r="1222" spans="1:7" ht="20.100000000000001" customHeight="1">
      <c r="A1222" s="59" t="s">
        <v>488</v>
      </c>
      <c r="B1222" s="71" t="s">
        <v>90</v>
      </c>
      <c r="C1222" s="77" t="s">
        <v>244</v>
      </c>
      <c r="D1222" s="59" t="s">
        <v>492</v>
      </c>
      <c r="E1222" s="72">
        <f t="shared" si="18"/>
        <v>7.64</v>
      </c>
      <c r="F1222" s="72">
        <v>0</v>
      </c>
      <c r="G1222" s="60">
        <v>7.64</v>
      </c>
    </row>
    <row r="1223" spans="1:7" ht="20.100000000000001" customHeight="1">
      <c r="A1223" s="59" t="s">
        <v>488</v>
      </c>
      <c r="B1223" s="71" t="s">
        <v>123</v>
      </c>
      <c r="C1223" s="77" t="s">
        <v>244</v>
      </c>
      <c r="D1223" s="59" t="s">
        <v>493</v>
      </c>
      <c r="E1223" s="72">
        <f t="shared" ref="E1223:E1286" si="19">SUM(F1223:G1223)</f>
        <v>119</v>
      </c>
      <c r="F1223" s="72">
        <v>0</v>
      </c>
      <c r="G1223" s="60">
        <v>119</v>
      </c>
    </row>
    <row r="1224" spans="1:7" ht="20.100000000000001" customHeight="1">
      <c r="A1224" s="59" t="s">
        <v>488</v>
      </c>
      <c r="B1224" s="71" t="s">
        <v>324</v>
      </c>
      <c r="C1224" s="77" t="s">
        <v>244</v>
      </c>
      <c r="D1224" s="59" t="s">
        <v>494</v>
      </c>
      <c r="E1224" s="72">
        <f t="shared" si="19"/>
        <v>3.58</v>
      </c>
      <c r="F1224" s="72">
        <v>0</v>
      </c>
      <c r="G1224" s="60">
        <v>3.58</v>
      </c>
    </row>
    <row r="1225" spans="1:7" ht="20.100000000000001" customHeight="1">
      <c r="A1225" s="59" t="s">
        <v>488</v>
      </c>
      <c r="B1225" s="71" t="s">
        <v>96</v>
      </c>
      <c r="C1225" s="77" t="s">
        <v>244</v>
      </c>
      <c r="D1225" s="59" t="s">
        <v>496</v>
      </c>
      <c r="E1225" s="72">
        <f t="shared" si="19"/>
        <v>18.45</v>
      </c>
      <c r="F1225" s="72">
        <v>0</v>
      </c>
      <c r="G1225" s="60">
        <v>18.45</v>
      </c>
    </row>
    <row r="1226" spans="1:7" ht="20.100000000000001" customHeight="1">
      <c r="A1226" s="59" t="s">
        <v>488</v>
      </c>
      <c r="B1226" s="71" t="s">
        <v>502</v>
      </c>
      <c r="C1226" s="77" t="s">
        <v>244</v>
      </c>
      <c r="D1226" s="59" t="s">
        <v>323</v>
      </c>
      <c r="E1226" s="72">
        <f t="shared" si="19"/>
        <v>5</v>
      </c>
      <c r="F1226" s="72">
        <v>0</v>
      </c>
      <c r="G1226" s="60">
        <v>5</v>
      </c>
    </row>
    <row r="1227" spans="1:7" ht="20.100000000000001" customHeight="1">
      <c r="A1227" s="59" t="s">
        <v>488</v>
      </c>
      <c r="B1227" s="71" t="s">
        <v>504</v>
      </c>
      <c r="C1227" s="77" t="s">
        <v>244</v>
      </c>
      <c r="D1227" s="59" t="s">
        <v>505</v>
      </c>
      <c r="E1227" s="72">
        <f t="shared" si="19"/>
        <v>12</v>
      </c>
      <c r="F1227" s="72">
        <v>0</v>
      </c>
      <c r="G1227" s="60">
        <v>12</v>
      </c>
    </row>
    <row r="1228" spans="1:7" ht="20.100000000000001" customHeight="1">
      <c r="A1228" s="59" t="s">
        <v>488</v>
      </c>
      <c r="B1228" s="71" t="s">
        <v>506</v>
      </c>
      <c r="C1228" s="77" t="s">
        <v>244</v>
      </c>
      <c r="D1228" s="59" t="s">
        <v>507</v>
      </c>
      <c r="E1228" s="72">
        <f t="shared" si="19"/>
        <v>12.58</v>
      </c>
      <c r="F1228" s="72">
        <v>0</v>
      </c>
      <c r="G1228" s="60">
        <v>12.58</v>
      </c>
    </row>
    <row r="1229" spans="1:7" ht="20.100000000000001" customHeight="1">
      <c r="A1229" s="59" t="s">
        <v>488</v>
      </c>
      <c r="B1229" s="71" t="s">
        <v>508</v>
      </c>
      <c r="C1229" s="77" t="s">
        <v>244</v>
      </c>
      <c r="D1229" s="59" t="s">
        <v>326</v>
      </c>
      <c r="E1229" s="72">
        <f t="shared" si="19"/>
        <v>0.9</v>
      </c>
      <c r="F1229" s="72">
        <v>0</v>
      </c>
      <c r="G1229" s="60">
        <v>0.9</v>
      </c>
    </row>
    <row r="1230" spans="1:7" ht="20.100000000000001" customHeight="1">
      <c r="A1230" s="59" t="s">
        <v>36</v>
      </c>
      <c r="B1230" s="71" t="s">
        <v>36</v>
      </c>
      <c r="C1230" s="77" t="s">
        <v>36</v>
      </c>
      <c r="D1230" s="59" t="s">
        <v>333</v>
      </c>
      <c r="E1230" s="72">
        <f t="shared" si="19"/>
        <v>18.63</v>
      </c>
      <c r="F1230" s="72">
        <v>18.63</v>
      </c>
      <c r="G1230" s="60">
        <v>0</v>
      </c>
    </row>
    <row r="1231" spans="1:7" ht="20.100000000000001" customHeight="1">
      <c r="A1231" s="59" t="s">
        <v>511</v>
      </c>
      <c r="B1231" s="71" t="s">
        <v>90</v>
      </c>
      <c r="C1231" s="77" t="s">
        <v>244</v>
      </c>
      <c r="D1231" s="59" t="s">
        <v>513</v>
      </c>
      <c r="E1231" s="72">
        <f t="shared" si="19"/>
        <v>18.25</v>
      </c>
      <c r="F1231" s="72">
        <v>18.25</v>
      </c>
      <c r="G1231" s="60">
        <v>0</v>
      </c>
    </row>
    <row r="1232" spans="1:7" ht="20.100000000000001" customHeight="1">
      <c r="A1232" s="59" t="s">
        <v>511</v>
      </c>
      <c r="B1232" s="71" t="s">
        <v>104</v>
      </c>
      <c r="C1232" s="77" t="s">
        <v>244</v>
      </c>
      <c r="D1232" s="59" t="s">
        <v>514</v>
      </c>
      <c r="E1232" s="72">
        <f t="shared" si="19"/>
        <v>0.38</v>
      </c>
      <c r="F1232" s="72">
        <v>0.38</v>
      </c>
      <c r="G1232" s="60">
        <v>0</v>
      </c>
    </row>
    <row r="1233" spans="1:7" ht="20.100000000000001" customHeight="1">
      <c r="A1233" s="59" t="s">
        <v>36</v>
      </c>
      <c r="B1233" s="71" t="s">
        <v>36</v>
      </c>
      <c r="C1233" s="77" t="s">
        <v>36</v>
      </c>
      <c r="D1233" s="59" t="s">
        <v>245</v>
      </c>
      <c r="E1233" s="72">
        <f t="shared" si="19"/>
        <v>1578.51</v>
      </c>
      <c r="F1233" s="72">
        <v>1392.82</v>
      </c>
      <c r="G1233" s="60">
        <v>185.69</v>
      </c>
    </row>
    <row r="1234" spans="1:7" ht="20.100000000000001" customHeight="1">
      <c r="A1234" s="59" t="s">
        <v>36</v>
      </c>
      <c r="B1234" s="71" t="s">
        <v>36</v>
      </c>
      <c r="C1234" s="77" t="s">
        <v>36</v>
      </c>
      <c r="D1234" s="59" t="s">
        <v>476</v>
      </c>
      <c r="E1234" s="72">
        <f t="shared" si="19"/>
        <v>1366.3</v>
      </c>
      <c r="F1234" s="72">
        <v>1366.3</v>
      </c>
      <c r="G1234" s="60">
        <v>0</v>
      </c>
    </row>
    <row r="1235" spans="1:7" ht="20.100000000000001" customHeight="1">
      <c r="A1235" s="59" t="s">
        <v>477</v>
      </c>
      <c r="B1235" s="71" t="s">
        <v>91</v>
      </c>
      <c r="C1235" s="77" t="s">
        <v>246</v>
      </c>
      <c r="D1235" s="59" t="s">
        <v>478</v>
      </c>
      <c r="E1235" s="72">
        <f t="shared" si="19"/>
        <v>450.65</v>
      </c>
      <c r="F1235" s="72">
        <v>450.65</v>
      </c>
      <c r="G1235" s="60">
        <v>0</v>
      </c>
    </row>
    <row r="1236" spans="1:7" ht="20.100000000000001" customHeight="1">
      <c r="A1236" s="59" t="s">
        <v>477</v>
      </c>
      <c r="B1236" s="71" t="s">
        <v>101</v>
      </c>
      <c r="C1236" s="77" t="s">
        <v>246</v>
      </c>
      <c r="D1236" s="59" t="s">
        <v>479</v>
      </c>
      <c r="E1236" s="72">
        <f t="shared" si="19"/>
        <v>63.72</v>
      </c>
      <c r="F1236" s="72">
        <v>63.72</v>
      </c>
      <c r="G1236" s="60">
        <v>0</v>
      </c>
    </row>
    <row r="1237" spans="1:7" ht="20.100000000000001" customHeight="1">
      <c r="A1237" s="59" t="s">
        <v>477</v>
      </c>
      <c r="B1237" s="71" t="s">
        <v>324</v>
      </c>
      <c r="C1237" s="77" t="s">
        <v>246</v>
      </c>
      <c r="D1237" s="59" t="s">
        <v>518</v>
      </c>
      <c r="E1237" s="72">
        <f t="shared" si="19"/>
        <v>323.35000000000002</v>
      </c>
      <c r="F1237" s="72">
        <v>323.35000000000002</v>
      </c>
      <c r="G1237" s="60">
        <v>0</v>
      </c>
    </row>
    <row r="1238" spans="1:7" ht="20.100000000000001" customHeight="1">
      <c r="A1238" s="59" t="s">
        <v>477</v>
      </c>
      <c r="B1238" s="71" t="s">
        <v>86</v>
      </c>
      <c r="C1238" s="77" t="s">
        <v>246</v>
      </c>
      <c r="D1238" s="59" t="s">
        <v>481</v>
      </c>
      <c r="E1238" s="72">
        <f t="shared" si="19"/>
        <v>156.58000000000001</v>
      </c>
      <c r="F1238" s="72">
        <v>156.58000000000001</v>
      </c>
      <c r="G1238" s="60">
        <v>0</v>
      </c>
    </row>
    <row r="1239" spans="1:7" ht="20.100000000000001" customHeight="1">
      <c r="A1239" s="59" t="s">
        <v>477</v>
      </c>
      <c r="B1239" s="71" t="s">
        <v>104</v>
      </c>
      <c r="C1239" s="77" t="s">
        <v>246</v>
      </c>
      <c r="D1239" s="59" t="s">
        <v>519</v>
      </c>
      <c r="E1239" s="72">
        <f t="shared" si="19"/>
        <v>78.290000000000006</v>
      </c>
      <c r="F1239" s="72">
        <v>78.290000000000006</v>
      </c>
      <c r="G1239" s="60">
        <v>0</v>
      </c>
    </row>
    <row r="1240" spans="1:7" ht="20.100000000000001" customHeight="1">
      <c r="A1240" s="59" t="s">
        <v>477</v>
      </c>
      <c r="B1240" s="71" t="s">
        <v>127</v>
      </c>
      <c r="C1240" s="77" t="s">
        <v>246</v>
      </c>
      <c r="D1240" s="59" t="s">
        <v>482</v>
      </c>
      <c r="E1240" s="72">
        <f t="shared" si="19"/>
        <v>63.62</v>
      </c>
      <c r="F1240" s="72">
        <v>63.62</v>
      </c>
      <c r="G1240" s="60">
        <v>0</v>
      </c>
    </row>
    <row r="1241" spans="1:7" ht="20.100000000000001" customHeight="1">
      <c r="A1241" s="59" t="s">
        <v>477</v>
      </c>
      <c r="B1241" s="71" t="s">
        <v>484</v>
      </c>
      <c r="C1241" s="77" t="s">
        <v>246</v>
      </c>
      <c r="D1241" s="59" t="s">
        <v>485</v>
      </c>
      <c r="E1241" s="72">
        <f t="shared" si="19"/>
        <v>9.93</v>
      </c>
      <c r="F1241" s="72">
        <v>9.93</v>
      </c>
      <c r="G1241" s="60">
        <v>0</v>
      </c>
    </row>
    <row r="1242" spans="1:7" ht="20.100000000000001" customHeight="1">
      <c r="A1242" s="59" t="s">
        <v>477</v>
      </c>
      <c r="B1242" s="71" t="s">
        <v>486</v>
      </c>
      <c r="C1242" s="77" t="s">
        <v>246</v>
      </c>
      <c r="D1242" s="59" t="s">
        <v>315</v>
      </c>
      <c r="E1242" s="72">
        <f t="shared" si="19"/>
        <v>114.24</v>
      </c>
      <c r="F1242" s="72">
        <v>114.24</v>
      </c>
      <c r="G1242" s="60">
        <v>0</v>
      </c>
    </row>
    <row r="1243" spans="1:7" ht="20.100000000000001" customHeight="1">
      <c r="A1243" s="59" t="s">
        <v>477</v>
      </c>
      <c r="B1243" s="71" t="s">
        <v>82</v>
      </c>
      <c r="C1243" s="77" t="s">
        <v>246</v>
      </c>
      <c r="D1243" s="59" t="s">
        <v>316</v>
      </c>
      <c r="E1243" s="72">
        <f t="shared" si="19"/>
        <v>105.92</v>
      </c>
      <c r="F1243" s="72">
        <v>105.92</v>
      </c>
      <c r="G1243" s="60">
        <v>0</v>
      </c>
    </row>
    <row r="1244" spans="1:7" ht="20.100000000000001" customHeight="1">
      <c r="A1244" s="59" t="s">
        <v>36</v>
      </c>
      <c r="B1244" s="71" t="s">
        <v>36</v>
      </c>
      <c r="C1244" s="77" t="s">
        <v>36</v>
      </c>
      <c r="D1244" s="59" t="s">
        <v>487</v>
      </c>
      <c r="E1244" s="72">
        <f t="shared" si="19"/>
        <v>185.69</v>
      </c>
      <c r="F1244" s="72">
        <v>0</v>
      </c>
      <c r="G1244" s="60">
        <v>185.69</v>
      </c>
    </row>
    <row r="1245" spans="1:7" ht="20.100000000000001" customHeight="1">
      <c r="A1245" s="59" t="s">
        <v>488</v>
      </c>
      <c r="B1245" s="71" t="s">
        <v>91</v>
      </c>
      <c r="C1245" s="77" t="s">
        <v>246</v>
      </c>
      <c r="D1245" s="59" t="s">
        <v>489</v>
      </c>
      <c r="E1245" s="72">
        <f t="shared" si="19"/>
        <v>6</v>
      </c>
      <c r="F1245" s="72">
        <v>0</v>
      </c>
      <c r="G1245" s="60">
        <v>6</v>
      </c>
    </row>
    <row r="1246" spans="1:7" ht="20.100000000000001" customHeight="1">
      <c r="A1246" s="59" t="s">
        <v>488</v>
      </c>
      <c r="B1246" s="71" t="s">
        <v>87</v>
      </c>
      <c r="C1246" s="77" t="s">
        <v>246</v>
      </c>
      <c r="D1246" s="59" t="s">
        <v>516</v>
      </c>
      <c r="E1246" s="72">
        <f t="shared" si="19"/>
        <v>1.8</v>
      </c>
      <c r="F1246" s="72">
        <v>0</v>
      </c>
      <c r="G1246" s="60">
        <v>1.8</v>
      </c>
    </row>
    <row r="1247" spans="1:7" ht="20.100000000000001" customHeight="1">
      <c r="A1247" s="59" t="s">
        <v>488</v>
      </c>
      <c r="B1247" s="71" t="s">
        <v>90</v>
      </c>
      <c r="C1247" s="77" t="s">
        <v>246</v>
      </c>
      <c r="D1247" s="59" t="s">
        <v>492</v>
      </c>
      <c r="E1247" s="72">
        <f t="shared" si="19"/>
        <v>8</v>
      </c>
      <c r="F1247" s="72">
        <v>0</v>
      </c>
      <c r="G1247" s="60">
        <v>8</v>
      </c>
    </row>
    <row r="1248" spans="1:7" ht="20.100000000000001" customHeight="1">
      <c r="A1248" s="59" t="s">
        <v>488</v>
      </c>
      <c r="B1248" s="71" t="s">
        <v>123</v>
      </c>
      <c r="C1248" s="77" t="s">
        <v>246</v>
      </c>
      <c r="D1248" s="59" t="s">
        <v>493</v>
      </c>
      <c r="E1248" s="72">
        <f t="shared" si="19"/>
        <v>18</v>
      </c>
      <c r="F1248" s="72">
        <v>0</v>
      </c>
      <c r="G1248" s="60">
        <v>18</v>
      </c>
    </row>
    <row r="1249" spans="1:7" ht="20.100000000000001" customHeight="1">
      <c r="A1249" s="59" t="s">
        <v>488</v>
      </c>
      <c r="B1249" s="71" t="s">
        <v>324</v>
      </c>
      <c r="C1249" s="77" t="s">
        <v>246</v>
      </c>
      <c r="D1249" s="59" t="s">
        <v>494</v>
      </c>
      <c r="E1249" s="72">
        <f t="shared" si="19"/>
        <v>2.5</v>
      </c>
      <c r="F1249" s="72">
        <v>0</v>
      </c>
      <c r="G1249" s="60">
        <v>2.5</v>
      </c>
    </row>
    <row r="1250" spans="1:7" ht="20.100000000000001" customHeight="1">
      <c r="A1250" s="59" t="s">
        <v>488</v>
      </c>
      <c r="B1250" s="71" t="s">
        <v>96</v>
      </c>
      <c r="C1250" s="77" t="s">
        <v>246</v>
      </c>
      <c r="D1250" s="59" t="s">
        <v>496</v>
      </c>
      <c r="E1250" s="72">
        <f t="shared" si="19"/>
        <v>20.6</v>
      </c>
      <c r="F1250" s="72">
        <v>0</v>
      </c>
      <c r="G1250" s="60">
        <v>20.6</v>
      </c>
    </row>
    <row r="1251" spans="1:7" ht="20.100000000000001" customHeight="1">
      <c r="A1251" s="59" t="s">
        <v>488</v>
      </c>
      <c r="B1251" s="71" t="s">
        <v>486</v>
      </c>
      <c r="C1251" s="77" t="s">
        <v>246</v>
      </c>
      <c r="D1251" s="59" t="s">
        <v>498</v>
      </c>
      <c r="E1251" s="72">
        <f t="shared" si="19"/>
        <v>25</v>
      </c>
      <c r="F1251" s="72">
        <v>0</v>
      </c>
      <c r="G1251" s="60">
        <v>25</v>
      </c>
    </row>
    <row r="1252" spans="1:7" ht="20.100000000000001" customHeight="1">
      <c r="A1252" s="59" t="s">
        <v>488</v>
      </c>
      <c r="B1252" s="71" t="s">
        <v>500</v>
      </c>
      <c r="C1252" s="77" t="s">
        <v>246</v>
      </c>
      <c r="D1252" s="59" t="s">
        <v>320</v>
      </c>
      <c r="E1252" s="72">
        <f t="shared" si="19"/>
        <v>0.5</v>
      </c>
      <c r="F1252" s="72">
        <v>0</v>
      </c>
      <c r="G1252" s="60">
        <v>0.5</v>
      </c>
    </row>
    <row r="1253" spans="1:7" ht="20.100000000000001" customHeight="1">
      <c r="A1253" s="59" t="s">
        <v>488</v>
      </c>
      <c r="B1253" s="71" t="s">
        <v>501</v>
      </c>
      <c r="C1253" s="77" t="s">
        <v>246</v>
      </c>
      <c r="D1253" s="59" t="s">
        <v>321</v>
      </c>
      <c r="E1253" s="72">
        <f t="shared" si="19"/>
        <v>1</v>
      </c>
      <c r="F1253" s="72">
        <v>0</v>
      </c>
      <c r="G1253" s="60">
        <v>1</v>
      </c>
    </row>
    <row r="1254" spans="1:7" ht="20.100000000000001" customHeight="1">
      <c r="A1254" s="59" t="s">
        <v>488</v>
      </c>
      <c r="B1254" s="71" t="s">
        <v>502</v>
      </c>
      <c r="C1254" s="77" t="s">
        <v>246</v>
      </c>
      <c r="D1254" s="59" t="s">
        <v>323</v>
      </c>
      <c r="E1254" s="72">
        <f t="shared" si="19"/>
        <v>4.37</v>
      </c>
      <c r="F1254" s="72">
        <v>0</v>
      </c>
      <c r="G1254" s="60">
        <v>4.37</v>
      </c>
    </row>
    <row r="1255" spans="1:7" ht="20.100000000000001" customHeight="1">
      <c r="A1255" s="59" t="s">
        <v>488</v>
      </c>
      <c r="B1255" s="71" t="s">
        <v>113</v>
      </c>
      <c r="C1255" s="77" t="s">
        <v>246</v>
      </c>
      <c r="D1255" s="59" t="s">
        <v>503</v>
      </c>
      <c r="E1255" s="72">
        <f t="shared" si="19"/>
        <v>13</v>
      </c>
      <c r="F1255" s="72">
        <v>0</v>
      </c>
      <c r="G1255" s="60">
        <v>13</v>
      </c>
    </row>
    <row r="1256" spans="1:7" ht="20.100000000000001" customHeight="1">
      <c r="A1256" s="59" t="s">
        <v>488</v>
      </c>
      <c r="B1256" s="71" t="s">
        <v>517</v>
      </c>
      <c r="C1256" s="77" t="s">
        <v>246</v>
      </c>
      <c r="D1256" s="59" t="s">
        <v>322</v>
      </c>
      <c r="E1256" s="72">
        <f t="shared" si="19"/>
        <v>1.7</v>
      </c>
      <c r="F1256" s="72">
        <v>0</v>
      </c>
      <c r="G1256" s="60">
        <v>1.7</v>
      </c>
    </row>
    <row r="1257" spans="1:7" ht="20.100000000000001" customHeight="1">
      <c r="A1257" s="59" t="s">
        <v>488</v>
      </c>
      <c r="B1257" s="71" t="s">
        <v>504</v>
      </c>
      <c r="C1257" s="77" t="s">
        <v>246</v>
      </c>
      <c r="D1257" s="59" t="s">
        <v>505</v>
      </c>
      <c r="E1257" s="72">
        <f t="shared" si="19"/>
        <v>30.68</v>
      </c>
      <c r="F1257" s="72">
        <v>0</v>
      </c>
      <c r="G1257" s="60">
        <v>30.68</v>
      </c>
    </row>
    <row r="1258" spans="1:7" ht="20.100000000000001" customHeight="1">
      <c r="A1258" s="59" t="s">
        <v>488</v>
      </c>
      <c r="B1258" s="71" t="s">
        <v>506</v>
      </c>
      <c r="C1258" s="77" t="s">
        <v>246</v>
      </c>
      <c r="D1258" s="59" t="s">
        <v>507</v>
      </c>
      <c r="E1258" s="72">
        <f t="shared" si="19"/>
        <v>13.52</v>
      </c>
      <c r="F1258" s="72">
        <v>0</v>
      </c>
      <c r="G1258" s="60">
        <v>13.52</v>
      </c>
    </row>
    <row r="1259" spans="1:7" ht="20.100000000000001" customHeight="1">
      <c r="A1259" s="59" t="s">
        <v>488</v>
      </c>
      <c r="B1259" s="71" t="s">
        <v>508</v>
      </c>
      <c r="C1259" s="77" t="s">
        <v>246</v>
      </c>
      <c r="D1259" s="59" t="s">
        <v>326</v>
      </c>
      <c r="E1259" s="72">
        <f t="shared" si="19"/>
        <v>9.02</v>
      </c>
      <c r="F1259" s="72">
        <v>0</v>
      </c>
      <c r="G1259" s="60">
        <v>9.02</v>
      </c>
    </row>
    <row r="1260" spans="1:7" ht="20.100000000000001" customHeight="1">
      <c r="A1260" s="59" t="s">
        <v>488</v>
      </c>
      <c r="B1260" s="71" t="s">
        <v>524</v>
      </c>
      <c r="C1260" s="77" t="s">
        <v>246</v>
      </c>
      <c r="D1260" s="59" t="s">
        <v>525</v>
      </c>
      <c r="E1260" s="72">
        <f t="shared" si="19"/>
        <v>20</v>
      </c>
      <c r="F1260" s="72">
        <v>0</v>
      </c>
      <c r="G1260" s="60">
        <v>20</v>
      </c>
    </row>
    <row r="1261" spans="1:7" ht="20.100000000000001" customHeight="1">
      <c r="A1261" s="59" t="s">
        <v>488</v>
      </c>
      <c r="B1261" s="71" t="s">
        <v>82</v>
      </c>
      <c r="C1261" s="77" t="s">
        <v>246</v>
      </c>
      <c r="D1261" s="59" t="s">
        <v>328</v>
      </c>
      <c r="E1261" s="72">
        <f t="shared" si="19"/>
        <v>10</v>
      </c>
      <c r="F1261" s="72">
        <v>0</v>
      </c>
      <c r="G1261" s="60">
        <v>10</v>
      </c>
    </row>
    <row r="1262" spans="1:7" ht="20.100000000000001" customHeight="1">
      <c r="A1262" s="59" t="s">
        <v>36</v>
      </c>
      <c r="B1262" s="71" t="s">
        <v>36</v>
      </c>
      <c r="C1262" s="77" t="s">
        <v>36</v>
      </c>
      <c r="D1262" s="59" t="s">
        <v>333</v>
      </c>
      <c r="E1262" s="72">
        <f t="shared" si="19"/>
        <v>26.52</v>
      </c>
      <c r="F1262" s="72">
        <v>26.52</v>
      </c>
      <c r="G1262" s="60">
        <v>0</v>
      </c>
    </row>
    <row r="1263" spans="1:7" ht="20.100000000000001" customHeight="1">
      <c r="A1263" s="59" t="s">
        <v>511</v>
      </c>
      <c r="B1263" s="71" t="s">
        <v>91</v>
      </c>
      <c r="C1263" s="77" t="s">
        <v>246</v>
      </c>
      <c r="D1263" s="59" t="s">
        <v>512</v>
      </c>
      <c r="E1263" s="72">
        <f t="shared" si="19"/>
        <v>13.94</v>
      </c>
      <c r="F1263" s="72">
        <v>13.94</v>
      </c>
      <c r="G1263" s="60">
        <v>0</v>
      </c>
    </row>
    <row r="1264" spans="1:7" ht="20.100000000000001" customHeight="1">
      <c r="A1264" s="59" t="s">
        <v>511</v>
      </c>
      <c r="B1264" s="71" t="s">
        <v>90</v>
      </c>
      <c r="C1264" s="77" t="s">
        <v>246</v>
      </c>
      <c r="D1264" s="59" t="s">
        <v>513</v>
      </c>
      <c r="E1264" s="72">
        <f t="shared" si="19"/>
        <v>5.5</v>
      </c>
      <c r="F1264" s="72">
        <v>5.5</v>
      </c>
      <c r="G1264" s="60">
        <v>0</v>
      </c>
    </row>
    <row r="1265" spans="1:7" ht="20.100000000000001" customHeight="1">
      <c r="A1265" s="59" t="s">
        <v>511</v>
      </c>
      <c r="B1265" s="71" t="s">
        <v>324</v>
      </c>
      <c r="C1265" s="77" t="s">
        <v>246</v>
      </c>
      <c r="D1265" s="59" t="s">
        <v>521</v>
      </c>
      <c r="E1265" s="72">
        <f t="shared" si="19"/>
        <v>2</v>
      </c>
      <c r="F1265" s="72">
        <v>2</v>
      </c>
      <c r="G1265" s="60">
        <v>0</v>
      </c>
    </row>
    <row r="1266" spans="1:7" ht="20.100000000000001" customHeight="1">
      <c r="A1266" s="59" t="s">
        <v>511</v>
      </c>
      <c r="B1266" s="71" t="s">
        <v>104</v>
      </c>
      <c r="C1266" s="77" t="s">
        <v>246</v>
      </c>
      <c r="D1266" s="59" t="s">
        <v>514</v>
      </c>
      <c r="E1266" s="72">
        <f t="shared" si="19"/>
        <v>0.08</v>
      </c>
      <c r="F1266" s="72">
        <v>0.08</v>
      </c>
      <c r="G1266" s="60">
        <v>0</v>
      </c>
    </row>
    <row r="1267" spans="1:7" ht="20.100000000000001" customHeight="1">
      <c r="A1267" s="59" t="s">
        <v>511</v>
      </c>
      <c r="B1267" s="71" t="s">
        <v>82</v>
      </c>
      <c r="C1267" s="77" t="s">
        <v>246</v>
      </c>
      <c r="D1267" s="59" t="s">
        <v>515</v>
      </c>
      <c r="E1267" s="72">
        <f t="shared" si="19"/>
        <v>5</v>
      </c>
      <c r="F1267" s="72">
        <v>5</v>
      </c>
      <c r="G1267" s="60">
        <v>0</v>
      </c>
    </row>
    <row r="1268" spans="1:7" ht="20.100000000000001" customHeight="1">
      <c r="A1268" s="59" t="s">
        <v>36</v>
      </c>
      <c r="B1268" s="71" t="s">
        <v>36</v>
      </c>
      <c r="C1268" s="77" t="s">
        <v>36</v>
      </c>
      <c r="D1268" s="59" t="s">
        <v>247</v>
      </c>
      <c r="E1268" s="72">
        <f t="shared" si="19"/>
        <v>866.7</v>
      </c>
      <c r="F1268" s="72">
        <v>701</v>
      </c>
      <c r="G1268" s="60">
        <v>165.7</v>
      </c>
    </row>
    <row r="1269" spans="1:7" ht="20.100000000000001" customHeight="1">
      <c r="A1269" s="59" t="s">
        <v>36</v>
      </c>
      <c r="B1269" s="71" t="s">
        <v>36</v>
      </c>
      <c r="C1269" s="77" t="s">
        <v>36</v>
      </c>
      <c r="D1269" s="59" t="s">
        <v>476</v>
      </c>
      <c r="E1269" s="72">
        <f t="shared" si="19"/>
        <v>688.33</v>
      </c>
      <c r="F1269" s="72">
        <v>688.33</v>
      </c>
      <c r="G1269" s="60">
        <v>0</v>
      </c>
    </row>
    <row r="1270" spans="1:7" ht="20.100000000000001" customHeight="1">
      <c r="A1270" s="59" t="s">
        <v>477</v>
      </c>
      <c r="B1270" s="71" t="s">
        <v>91</v>
      </c>
      <c r="C1270" s="77" t="s">
        <v>248</v>
      </c>
      <c r="D1270" s="59" t="s">
        <v>478</v>
      </c>
      <c r="E1270" s="72">
        <f t="shared" si="19"/>
        <v>235</v>
      </c>
      <c r="F1270" s="72">
        <v>235</v>
      </c>
      <c r="G1270" s="60">
        <v>0</v>
      </c>
    </row>
    <row r="1271" spans="1:7" ht="20.100000000000001" customHeight="1">
      <c r="A1271" s="59" t="s">
        <v>477</v>
      </c>
      <c r="B1271" s="71" t="s">
        <v>101</v>
      </c>
      <c r="C1271" s="77" t="s">
        <v>248</v>
      </c>
      <c r="D1271" s="59" t="s">
        <v>479</v>
      </c>
      <c r="E1271" s="72">
        <f t="shared" si="19"/>
        <v>39</v>
      </c>
      <c r="F1271" s="72">
        <v>39</v>
      </c>
      <c r="G1271" s="60">
        <v>0</v>
      </c>
    </row>
    <row r="1272" spans="1:7" ht="20.100000000000001" customHeight="1">
      <c r="A1272" s="59" t="s">
        <v>477</v>
      </c>
      <c r="B1272" s="71" t="s">
        <v>324</v>
      </c>
      <c r="C1272" s="77" t="s">
        <v>248</v>
      </c>
      <c r="D1272" s="59" t="s">
        <v>518</v>
      </c>
      <c r="E1272" s="72">
        <f t="shared" si="19"/>
        <v>190</v>
      </c>
      <c r="F1272" s="72">
        <v>190</v>
      </c>
      <c r="G1272" s="60">
        <v>0</v>
      </c>
    </row>
    <row r="1273" spans="1:7" ht="20.100000000000001" customHeight="1">
      <c r="A1273" s="59" t="s">
        <v>477</v>
      </c>
      <c r="B1273" s="71" t="s">
        <v>86</v>
      </c>
      <c r="C1273" s="77" t="s">
        <v>248</v>
      </c>
      <c r="D1273" s="59" t="s">
        <v>481</v>
      </c>
      <c r="E1273" s="72">
        <f t="shared" si="19"/>
        <v>56</v>
      </c>
      <c r="F1273" s="72">
        <v>56</v>
      </c>
      <c r="G1273" s="60">
        <v>0</v>
      </c>
    </row>
    <row r="1274" spans="1:7" ht="20.100000000000001" customHeight="1">
      <c r="A1274" s="59" t="s">
        <v>477</v>
      </c>
      <c r="B1274" s="71" t="s">
        <v>104</v>
      </c>
      <c r="C1274" s="77" t="s">
        <v>248</v>
      </c>
      <c r="D1274" s="59" t="s">
        <v>519</v>
      </c>
      <c r="E1274" s="72">
        <f t="shared" si="19"/>
        <v>36</v>
      </c>
      <c r="F1274" s="72">
        <v>36</v>
      </c>
      <c r="G1274" s="60">
        <v>0</v>
      </c>
    </row>
    <row r="1275" spans="1:7" ht="20.100000000000001" customHeight="1">
      <c r="A1275" s="59" t="s">
        <v>477</v>
      </c>
      <c r="B1275" s="71" t="s">
        <v>127</v>
      </c>
      <c r="C1275" s="77" t="s">
        <v>248</v>
      </c>
      <c r="D1275" s="59" t="s">
        <v>482</v>
      </c>
      <c r="E1275" s="72">
        <f t="shared" si="19"/>
        <v>20</v>
      </c>
      <c r="F1275" s="72">
        <v>20</v>
      </c>
      <c r="G1275" s="60">
        <v>0</v>
      </c>
    </row>
    <row r="1276" spans="1:7" ht="20.100000000000001" customHeight="1">
      <c r="A1276" s="59" t="s">
        <v>477</v>
      </c>
      <c r="B1276" s="71" t="s">
        <v>484</v>
      </c>
      <c r="C1276" s="77" t="s">
        <v>248</v>
      </c>
      <c r="D1276" s="59" t="s">
        <v>485</v>
      </c>
      <c r="E1276" s="72">
        <f t="shared" si="19"/>
        <v>6</v>
      </c>
      <c r="F1276" s="72">
        <v>6</v>
      </c>
      <c r="G1276" s="60">
        <v>0</v>
      </c>
    </row>
    <row r="1277" spans="1:7" ht="20.100000000000001" customHeight="1">
      <c r="A1277" s="59" t="s">
        <v>477</v>
      </c>
      <c r="B1277" s="71" t="s">
        <v>486</v>
      </c>
      <c r="C1277" s="77" t="s">
        <v>248</v>
      </c>
      <c r="D1277" s="59" t="s">
        <v>315</v>
      </c>
      <c r="E1277" s="72">
        <f t="shared" si="19"/>
        <v>65</v>
      </c>
      <c r="F1277" s="72">
        <v>65</v>
      </c>
      <c r="G1277" s="60">
        <v>0</v>
      </c>
    </row>
    <row r="1278" spans="1:7" ht="20.100000000000001" customHeight="1">
      <c r="A1278" s="59" t="s">
        <v>477</v>
      </c>
      <c r="B1278" s="71" t="s">
        <v>82</v>
      </c>
      <c r="C1278" s="77" t="s">
        <v>248</v>
      </c>
      <c r="D1278" s="59" t="s">
        <v>316</v>
      </c>
      <c r="E1278" s="72">
        <f t="shared" si="19"/>
        <v>41.33</v>
      </c>
      <c r="F1278" s="72">
        <v>41.33</v>
      </c>
      <c r="G1278" s="60">
        <v>0</v>
      </c>
    </row>
    <row r="1279" spans="1:7" ht="20.100000000000001" customHeight="1">
      <c r="A1279" s="59" t="s">
        <v>36</v>
      </c>
      <c r="B1279" s="71" t="s">
        <v>36</v>
      </c>
      <c r="C1279" s="77" t="s">
        <v>36</v>
      </c>
      <c r="D1279" s="59" t="s">
        <v>487</v>
      </c>
      <c r="E1279" s="72">
        <f t="shared" si="19"/>
        <v>165.7</v>
      </c>
      <c r="F1279" s="72">
        <v>0</v>
      </c>
      <c r="G1279" s="60">
        <v>165.7</v>
      </c>
    </row>
    <row r="1280" spans="1:7" ht="20.100000000000001" customHeight="1">
      <c r="A1280" s="59" t="s">
        <v>488</v>
      </c>
      <c r="B1280" s="71" t="s">
        <v>91</v>
      </c>
      <c r="C1280" s="77" t="s">
        <v>248</v>
      </c>
      <c r="D1280" s="59" t="s">
        <v>489</v>
      </c>
      <c r="E1280" s="72">
        <f t="shared" si="19"/>
        <v>6</v>
      </c>
      <c r="F1280" s="72">
        <v>0</v>
      </c>
      <c r="G1280" s="60">
        <v>6</v>
      </c>
    </row>
    <row r="1281" spans="1:7" ht="20.100000000000001" customHeight="1">
      <c r="A1281" s="59" t="s">
        <v>488</v>
      </c>
      <c r="B1281" s="71" t="s">
        <v>123</v>
      </c>
      <c r="C1281" s="77" t="s">
        <v>248</v>
      </c>
      <c r="D1281" s="59" t="s">
        <v>493</v>
      </c>
      <c r="E1281" s="72">
        <f t="shared" si="19"/>
        <v>8</v>
      </c>
      <c r="F1281" s="72">
        <v>0</v>
      </c>
      <c r="G1281" s="60">
        <v>8</v>
      </c>
    </row>
    <row r="1282" spans="1:7" ht="20.100000000000001" customHeight="1">
      <c r="A1282" s="59" t="s">
        <v>488</v>
      </c>
      <c r="B1282" s="71" t="s">
        <v>324</v>
      </c>
      <c r="C1282" s="77" t="s">
        <v>248</v>
      </c>
      <c r="D1282" s="59" t="s">
        <v>494</v>
      </c>
      <c r="E1282" s="72">
        <f t="shared" si="19"/>
        <v>1.4</v>
      </c>
      <c r="F1282" s="72">
        <v>0</v>
      </c>
      <c r="G1282" s="60">
        <v>1.4</v>
      </c>
    </row>
    <row r="1283" spans="1:7" ht="20.100000000000001" customHeight="1">
      <c r="A1283" s="59" t="s">
        <v>488</v>
      </c>
      <c r="B1283" s="71" t="s">
        <v>104</v>
      </c>
      <c r="C1283" s="77" t="s">
        <v>248</v>
      </c>
      <c r="D1283" s="59" t="s">
        <v>495</v>
      </c>
      <c r="E1283" s="72">
        <f t="shared" si="19"/>
        <v>4</v>
      </c>
      <c r="F1283" s="72">
        <v>0</v>
      </c>
      <c r="G1283" s="60">
        <v>4</v>
      </c>
    </row>
    <row r="1284" spans="1:7" ht="20.100000000000001" customHeight="1">
      <c r="A1284" s="59" t="s">
        <v>488</v>
      </c>
      <c r="B1284" s="71" t="s">
        <v>96</v>
      </c>
      <c r="C1284" s="77" t="s">
        <v>248</v>
      </c>
      <c r="D1284" s="59" t="s">
        <v>496</v>
      </c>
      <c r="E1284" s="72">
        <f t="shared" si="19"/>
        <v>20.399999999999999</v>
      </c>
      <c r="F1284" s="72">
        <v>0</v>
      </c>
      <c r="G1284" s="60">
        <v>20.399999999999999</v>
      </c>
    </row>
    <row r="1285" spans="1:7" ht="20.100000000000001" customHeight="1">
      <c r="A1285" s="59" t="s">
        <v>488</v>
      </c>
      <c r="B1285" s="71" t="s">
        <v>486</v>
      </c>
      <c r="C1285" s="77" t="s">
        <v>248</v>
      </c>
      <c r="D1285" s="59" t="s">
        <v>498</v>
      </c>
      <c r="E1285" s="72">
        <f t="shared" si="19"/>
        <v>96</v>
      </c>
      <c r="F1285" s="72">
        <v>0</v>
      </c>
      <c r="G1285" s="60">
        <v>96</v>
      </c>
    </row>
    <row r="1286" spans="1:7" ht="20.100000000000001" customHeight="1">
      <c r="A1286" s="59" t="s">
        <v>488</v>
      </c>
      <c r="B1286" s="71" t="s">
        <v>501</v>
      </c>
      <c r="C1286" s="77" t="s">
        <v>248</v>
      </c>
      <c r="D1286" s="59" t="s">
        <v>321</v>
      </c>
      <c r="E1286" s="72">
        <f t="shared" si="19"/>
        <v>2</v>
      </c>
      <c r="F1286" s="72">
        <v>0</v>
      </c>
      <c r="G1286" s="60">
        <v>2</v>
      </c>
    </row>
    <row r="1287" spans="1:7" ht="20.100000000000001" customHeight="1">
      <c r="A1287" s="59" t="s">
        <v>488</v>
      </c>
      <c r="B1287" s="71" t="s">
        <v>113</v>
      </c>
      <c r="C1287" s="77" t="s">
        <v>248</v>
      </c>
      <c r="D1287" s="59" t="s">
        <v>503</v>
      </c>
      <c r="E1287" s="72">
        <f t="shared" ref="E1287:E1320" si="20">SUM(F1287:G1287)</f>
        <v>5</v>
      </c>
      <c r="F1287" s="72">
        <v>0</v>
      </c>
      <c r="G1287" s="60">
        <v>5</v>
      </c>
    </row>
    <row r="1288" spans="1:7" ht="20.100000000000001" customHeight="1">
      <c r="A1288" s="59" t="s">
        <v>488</v>
      </c>
      <c r="B1288" s="71" t="s">
        <v>504</v>
      </c>
      <c r="C1288" s="77" t="s">
        <v>248</v>
      </c>
      <c r="D1288" s="59" t="s">
        <v>505</v>
      </c>
      <c r="E1288" s="72">
        <f t="shared" si="20"/>
        <v>15</v>
      </c>
      <c r="F1288" s="72">
        <v>0</v>
      </c>
      <c r="G1288" s="60">
        <v>15</v>
      </c>
    </row>
    <row r="1289" spans="1:7" ht="20.100000000000001" customHeight="1">
      <c r="A1289" s="59" t="s">
        <v>488</v>
      </c>
      <c r="B1289" s="71" t="s">
        <v>506</v>
      </c>
      <c r="C1289" s="77" t="s">
        <v>248</v>
      </c>
      <c r="D1289" s="59" t="s">
        <v>507</v>
      </c>
      <c r="E1289" s="72">
        <f t="shared" si="20"/>
        <v>3.9</v>
      </c>
      <c r="F1289" s="72">
        <v>0</v>
      </c>
      <c r="G1289" s="60">
        <v>3.9</v>
      </c>
    </row>
    <row r="1290" spans="1:7" ht="20.100000000000001" customHeight="1">
      <c r="A1290" s="59" t="s">
        <v>488</v>
      </c>
      <c r="B1290" s="71" t="s">
        <v>82</v>
      </c>
      <c r="C1290" s="77" t="s">
        <v>248</v>
      </c>
      <c r="D1290" s="59" t="s">
        <v>328</v>
      </c>
      <c r="E1290" s="72">
        <f t="shared" si="20"/>
        <v>4</v>
      </c>
      <c r="F1290" s="72">
        <v>0</v>
      </c>
      <c r="G1290" s="60">
        <v>4</v>
      </c>
    </row>
    <row r="1291" spans="1:7" ht="20.100000000000001" customHeight="1">
      <c r="A1291" s="59" t="s">
        <v>36</v>
      </c>
      <c r="B1291" s="71" t="s">
        <v>36</v>
      </c>
      <c r="C1291" s="77" t="s">
        <v>36</v>
      </c>
      <c r="D1291" s="59" t="s">
        <v>333</v>
      </c>
      <c r="E1291" s="72">
        <f t="shared" si="20"/>
        <v>12.67</v>
      </c>
      <c r="F1291" s="72">
        <v>12.67</v>
      </c>
      <c r="G1291" s="60">
        <v>0</v>
      </c>
    </row>
    <row r="1292" spans="1:7" ht="20.100000000000001" customHeight="1">
      <c r="A1292" s="59" t="s">
        <v>511</v>
      </c>
      <c r="B1292" s="71" t="s">
        <v>90</v>
      </c>
      <c r="C1292" s="77" t="s">
        <v>248</v>
      </c>
      <c r="D1292" s="59" t="s">
        <v>513</v>
      </c>
      <c r="E1292" s="72">
        <f t="shared" si="20"/>
        <v>3.9</v>
      </c>
      <c r="F1292" s="72">
        <v>3.9</v>
      </c>
      <c r="G1292" s="60">
        <v>0</v>
      </c>
    </row>
    <row r="1293" spans="1:7" ht="20.100000000000001" customHeight="1">
      <c r="A1293" s="59" t="s">
        <v>511</v>
      </c>
      <c r="B1293" s="71" t="s">
        <v>104</v>
      </c>
      <c r="C1293" s="77" t="s">
        <v>248</v>
      </c>
      <c r="D1293" s="59" t="s">
        <v>514</v>
      </c>
      <c r="E1293" s="72">
        <f t="shared" si="20"/>
        <v>0.15</v>
      </c>
      <c r="F1293" s="72">
        <v>0.15</v>
      </c>
      <c r="G1293" s="60">
        <v>0</v>
      </c>
    </row>
    <row r="1294" spans="1:7" ht="20.100000000000001" customHeight="1">
      <c r="A1294" s="59" t="s">
        <v>511</v>
      </c>
      <c r="B1294" s="71" t="s">
        <v>82</v>
      </c>
      <c r="C1294" s="77" t="s">
        <v>248</v>
      </c>
      <c r="D1294" s="59" t="s">
        <v>515</v>
      </c>
      <c r="E1294" s="72">
        <f t="shared" si="20"/>
        <v>8.6199999999999992</v>
      </c>
      <c r="F1294" s="72">
        <v>8.6199999999999992</v>
      </c>
      <c r="G1294" s="60">
        <v>0</v>
      </c>
    </row>
    <row r="1295" spans="1:7" ht="20.100000000000001" customHeight="1">
      <c r="A1295" s="59" t="s">
        <v>36</v>
      </c>
      <c r="B1295" s="71" t="s">
        <v>36</v>
      </c>
      <c r="C1295" s="77" t="s">
        <v>36</v>
      </c>
      <c r="D1295" s="59" t="s">
        <v>249</v>
      </c>
      <c r="E1295" s="72">
        <f t="shared" si="20"/>
        <v>688.16</v>
      </c>
      <c r="F1295" s="72">
        <v>570.52</v>
      </c>
      <c r="G1295" s="60">
        <v>117.64</v>
      </c>
    </row>
    <row r="1296" spans="1:7" ht="20.100000000000001" customHeight="1">
      <c r="A1296" s="59" t="s">
        <v>36</v>
      </c>
      <c r="B1296" s="71" t="s">
        <v>36</v>
      </c>
      <c r="C1296" s="77" t="s">
        <v>36</v>
      </c>
      <c r="D1296" s="59" t="s">
        <v>476</v>
      </c>
      <c r="E1296" s="72">
        <f t="shared" si="20"/>
        <v>492.82</v>
      </c>
      <c r="F1296" s="72">
        <v>492.82</v>
      </c>
      <c r="G1296" s="60">
        <v>0</v>
      </c>
    </row>
    <row r="1297" spans="1:7" ht="20.100000000000001" customHeight="1">
      <c r="A1297" s="59" t="s">
        <v>477</v>
      </c>
      <c r="B1297" s="71" t="s">
        <v>91</v>
      </c>
      <c r="C1297" s="77" t="s">
        <v>250</v>
      </c>
      <c r="D1297" s="59" t="s">
        <v>478</v>
      </c>
      <c r="E1297" s="72">
        <f t="shared" si="20"/>
        <v>109.3</v>
      </c>
      <c r="F1297" s="72">
        <v>109.3</v>
      </c>
      <c r="G1297" s="60">
        <v>0</v>
      </c>
    </row>
    <row r="1298" spans="1:7" ht="20.100000000000001" customHeight="1">
      <c r="A1298" s="59" t="s">
        <v>477</v>
      </c>
      <c r="B1298" s="71" t="s">
        <v>101</v>
      </c>
      <c r="C1298" s="77" t="s">
        <v>250</v>
      </c>
      <c r="D1298" s="59" t="s">
        <v>479</v>
      </c>
      <c r="E1298" s="72">
        <f t="shared" si="20"/>
        <v>4.7300000000000004</v>
      </c>
      <c r="F1298" s="72">
        <v>4.7300000000000004</v>
      </c>
      <c r="G1298" s="60">
        <v>0</v>
      </c>
    </row>
    <row r="1299" spans="1:7" ht="20.100000000000001" customHeight="1">
      <c r="A1299" s="59" t="s">
        <v>477</v>
      </c>
      <c r="B1299" s="71" t="s">
        <v>324</v>
      </c>
      <c r="C1299" s="77" t="s">
        <v>250</v>
      </c>
      <c r="D1299" s="59" t="s">
        <v>518</v>
      </c>
      <c r="E1299" s="72">
        <f t="shared" si="20"/>
        <v>61.13</v>
      </c>
      <c r="F1299" s="72">
        <v>61.13</v>
      </c>
      <c r="G1299" s="60">
        <v>0</v>
      </c>
    </row>
    <row r="1300" spans="1:7" ht="20.100000000000001" customHeight="1">
      <c r="A1300" s="59" t="s">
        <v>477</v>
      </c>
      <c r="B1300" s="71" t="s">
        <v>86</v>
      </c>
      <c r="C1300" s="77" t="s">
        <v>250</v>
      </c>
      <c r="D1300" s="59" t="s">
        <v>481</v>
      </c>
      <c r="E1300" s="72">
        <f t="shared" si="20"/>
        <v>32.89</v>
      </c>
      <c r="F1300" s="72">
        <v>32.89</v>
      </c>
      <c r="G1300" s="60">
        <v>0</v>
      </c>
    </row>
    <row r="1301" spans="1:7" ht="20.100000000000001" customHeight="1">
      <c r="A1301" s="59" t="s">
        <v>477</v>
      </c>
      <c r="B1301" s="71" t="s">
        <v>104</v>
      </c>
      <c r="C1301" s="77" t="s">
        <v>250</v>
      </c>
      <c r="D1301" s="59" t="s">
        <v>519</v>
      </c>
      <c r="E1301" s="72">
        <f t="shared" si="20"/>
        <v>16.45</v>
      </c>
      <c r="F1301" s="72">
        <v>16.45</v>
      </c>
      <c r="G1301" s="60">
        <v>0</v>
      </c>
    </row>
    <row r="1302" spans="1:7" ht="20.100000000000001" customHeight="1">
      <c r="A1302" s="59" t="s">
        <v>477</v>
      </c>
      <c r="B1302" s="71" t="s">
        <v>127</v>
      </c>
      <c r="C1302" s="77" t="s">
        <v>250</v>
      </c>
      <c r="D1302" s="59" t="s">
        <v>482</v>
      </c>
      <c r="E1302" s="72">
        <f t="shared" si="20"/>
        <v>14</v>
      </c>
      <c r="F1302" s="72">
        <v>14</v>
      </c>
      <c r="G1302" s="60">
        <v>0</v>
      </c>
    </row>
    <row r="1303" spans="1:7" ht="20.100000000000001" customHeight="1">
      <c r="A1303" s="59" t="s">
        <v>477</v>
      </c>
      <c r="B1303" s="71" t="s">
        <v>96</v>
      </c>
      <c r="C1303" s="77" t="s">
        <v>250</v>
      </c>
      <c r="D1303" s="59" t="s">
        <v>483</v>
      </c>
      <c r="E1303" s="72">
        <f t="shared" si="20"/>
        <v>19.75</v>
      </c>
      <c r="F1303" s="72">
        <v>19.75</v>
      </c>
      <c r="G1303" s="60">
        <v>0</v>
      </c>
    </row>
    <row r="1304" spans="1:7" ht="20.100000000000001" customHeight="1">
      <c r="A1304" s="59" t="s">
        <v>477</v>
      </c>
      <c r="B1304" s="71" t="s">
        <v>484</v>
      </c>
      <c r="C1304" s="77" t="s">
        <v>250</v>
      </c>
      <c r="D1304" s="59" t="s">
        <v>485</v>
      </c>
      <c r="E1304" s="72">
        <f t="shared" si="20"/>
        <v>1.89</v>
      </c>
      <c r="F1304" s="72">
        <v>1.89</v>
      </c>
      <c r="G1304" s="60">
        <v>0</v>
      </c>
    </row>
    <row r="1305" spans="1:7" ht="20.100000000000001" customHeight="1">
      <c r="A1305" s="59" t="s">
        <v>477</v>
      </c>
      <c r="B1305" s="71" t="s">
        <v>486</v>
      </c>
      <c r="C1305" s="77" t="s">
        <v>250</v>
      </c>
      <c r="D1305" s="59" t="s">
        <v>315</v>
      </c>
      <c r="E1305" s="72">
        <f t="shared" si="20"/>
        <v>33.03</v>
      </c>
      <c r="F1305" s="72">
        <v>33.03</v>
      </c>
      <c r="G1305" s="60">
        <v>0</v>
      </c>
    </row>
    <row r="1306" spans="1:7" ht="20.100000000000001" customHeight="1">
      <c r="A1306" s="59" t="s">
        <v>477</v>
      </c>
      <c r="B1306" s="71" t="s">
        <v>82</v>
      </c>
      <c r="C1306" s="77" t="s">
        <v>250</v>
      </c>
      <c r="D1306" s="59" t="s">
        <v>316</v>
      </c>
      <c r="E1306" s="72">
        <f t="shared" si="20"/>
        <v>199.65</v>
      </c>
      <c r="F1306" s="72">
        <v>199.65</v>
      </c>
      <c r="G1306" s="60">
        <v>0</v>
      </c>
    </row>
    <row r="1307" spans="1:7" ht="20.100000000000001" customHeight="1">
      <c r="A1307" s="59" t="s">
        <v>36</v>
      </c>
      <c r="B1307" s="71" t="s">
        <v>36</v>
      </c>
      <c r="C1307" s="77" t="s">
        <v>36</v>
      </c>
      <c r="D1307" s="59" t="s">
        <v>487</v>
      </c>
      <c r="E1307" s="72">
        <f t="shared" si="20"/>
        <v>117.64</v>
      </c>
      <c r="F1307" s="72">
        <v>0</v>
      </c>
      <c r="G1307" s="60">
        <v>117.64</v>
      </c>
    </row>
    <row r="1308" spans="1:7" ht="20.100000000000001" customHeight="1">
      <c r="A1308" s="59" t="s">
        <v>488</v>
      </c>
      <c r="B1308" s="71" t="s">
        <v>91</v>
      </c>
      <c r="C1308" s="77" t="s">
        <v>250</v>
      </c>
      <c r="D1308" s="59" t="s">
        <v>489</v>
      </c>
      <c r="E1308" s="72">
        <f t="shared" si="20"/>
        <v>2</v>
      </c>
      <c r="F1308" s="72">
        <v>0</v>
      </c>
      <c r="G1308" s="60">
        <v>2</v>
      </c>
    </row>
    <row r="1309" spans="1:7" ht="20.100000000000001" customHeight="1">
      <c r="A1309" s="59" t="s">
        <v>488</v>
      </c>
      <c r="B1309" s="71" t="s">
        <v>90</v>
      </c>
      <c r="C1309" s="77" t="s">
        <v>250</v>
      </c>
      <c r="D1309" s="59" t="s">
        <v>492</v>
      </c>
      <c r="E1309" s="72">
        <f t="shared" si="20"/>
        <v>1.1000000000000001</v>
      </c>
      <c r="F1309" s="72">
        <v>0</v>
      </c>
      <c r="G1309" s="60">
        <v>1.1000000000000001</v>
      </c>
    </row>
    <row r="1310" spans="1:7" ht="20.100000000000001" customHeight="1">
      <c r="A1310" s="59" t="s">
        <v>488</v>
      </c>
      <c r="B1310" s="71" t="s">
        <v>123</v>
      </c>
      <c r="C1310" s="77" t="s">
        <v>250</v>
      </c>
      <c r="D1310" s="59" t="s">
        <v>493</v>
      </c>
      <c r="E1310" s="72">
        <f t="shared" si="20"/>
        <v>1.4</v>
      </c>
      <c r="F1310" s="72">
        <v>0</v>
      </c>
      <c r="G1310" s="60">
        <v>1.4</v>
      </c>
    </row>
    <row r="1311" spans="1:7" ht="20.100000000000001" customHeight="1">
      <c r="A1311" s="59" t="s">
        <v>488</v>
      </c>
      <c r="B1311" s="71" t="s">
        <v>324</v>
      </c>
      <c r="C1311" s="77" t="s">
        <v>250</v>
      </c>
      <c r="D1311" s="59" t="s">
        <v>494</v>
      </c>
      <c r="E1311" s="72">
        <f t="shared" si="20"/>
        <v>2.7</v>
      </c>
      <c r="F1311" s="72">
        <v>0</v>
      </c>
      <c r="G1311" s="60">
        <v>2.7</v>
      </c>
    </row>
    <row r="1312" spans="1:7" ht="20.100000000000001" customHeight="1">
      <c r="A1312" s="59" t="s">
        <v>488</v>
      </c>
      <c r="B1312" s="71" t="s">
        <v>96</v>
      </c>
      <c r="C1312" s="77" t="s">
        <v>250</v>
      </c>
      <c r="D1312" s="59" t="s">
        <v>496</v>
      </c>
      <c r="E1312" s="72">
        <f t="shared" si="20"/>
        <v>9.5</v>
      </c>
      <c r="F1312" s="72">
        <v>0</v>
      </c>
      <c r="G1312" s="60">
        <v>9.5</v>
      </c>
    </row>
    <row r="1313" spans="1:7" ht="20.100000000000001" customHeight="1">
      <c r="A1313" s="59" t="s">
        <v>488</v>
      </c>
      <c r="B1313" s="71" t="s">
        <v>486</v>
      </c>
      <c r="C1313" s="77" t="s">
        <v>250</v>
      </c>
      <c r="D1313" s="59" t="s">
        <v>498</v>
      </c>
      <c r="E1313" s="72">
        <f t="shared" si="20"/>
        <v>61.8</v>
      </c>
      <c r="F1313" s="72">
        <v>0</v>
      </c>
      <c r="G1313" s="60">
        <v>61.8</v>
      </c>
    </row>
    <row r="1314" spans="1:7" ht="20.100000000000001" customHeight="1">
      <c r="A1314" s="59" t="s">
        <v>488</v>
      </c>
      <c r="B1314" s="71" t="s">
        <v>501</v>
      </c>
      <c r="C1314" s="77" t="s">
        <v>250</v>
      </c>
      <c r="D1314" s="59" t="s">
        <v>321</v>
      </c>
      <c r="E1314" s="72">
        <f t="shared" si="20"/>
        <v>2</v>
      </c>
      <c r="F1314" s="72">
        <v>0</v>
      </c>
      <c r="G1314" s="60">
        <v>2</v>
      </c>
    </row>
    <row r="1315" spans="1:7" ht="20.100000000000001" customHeight="1">
      <c r="A1315" s="59" t="s">
        <v>488</v>
      </c>
      <c r="B1315" s="71" t="s">
        <v>504</v>
      </c>
      <c r="C1315" s="77" t="s">
        <v>250</v>
      </c>
      <c r="D1315" s="59" t="s">
        <v>505</v>
      </c>
      <c r="E1315" s="72">
        <f t="shared" si="20"/>
        <v>8.6</v>
      </c>
      <c r="F1315" s="72">
        <v>0</v>
      </c>
      <c r="G1315" s="60">
        <v>8.6</v>
      </c>
    </row>
    <row r="1316" spans="1:7" ht="20.100000000000001" customHeight="1">
      <c r="A1316" s="59" t="s">
        <v>488</v>
      </c>
      <c r="B1316" s="71" t="s">
        <v>506</v>
      </c>
      <c r="C1316" s="77" t="s">
        <v>250</v>
      </c>
      <c r="D1316" s="59" t="s">
        <v>507</v>
      </c>
      <c r="E1316" s="72">
        <f t="shared" si="20"/>
        <v>9.49</v>
      </c>
      <c r="F1316" s="72">
        <v>0</v>
      </c>
      <c r="G1316" s="60">
        <v>9.49</v>
      </c>
    </row>
    <row r="1317" spans="1:7" ht="20.100000000000001" customHeight="1">
      <c r="A1317" s="59" t="s">
        <v>488</v>
      </c>
      <c r="B1317" s="71" t="s">
        <v>509</v>
      </c>
      <c r="C1317" s="77" t="s">
        <v>250</v>
      </c>
      <c r="D1317" s="59" t="s">
        <v>510</v>
      </c>
      <c r="E1317" s="72">
        <f t="shared" si="20"/>
        <v>5</v>
      </c>
      <c r="F1317" s="72">
        <v>0</v>
      </c>
      <c r="G1317" s="60">
        <v>5</v>
      </c>
    </row>
    <row r="1318" spans="1:7" ht="20.100000000000001" customHeight="1">
      <c r="A1318" s="59" t="s">
        <v>488</v>
      </c>
      <c r="B1318" s="71" t="s">
        <v>82</v>
      </c>
      <c r="C1318" s="77" t="s">
        <v>250</v>
      </c>
      <c r="D1318" s="59" t="s">
        <v>328</v>
      </c>
      <c r="E1318" s="72">
        <f t="shared" si="20"/>
        <v>14.05</v>
      </c>
      <c r="F1318" s="72">
        <v>0</v>
      </c>
      <c r="G1318" s="60">
        <v>14.05</v>
      </c>
    </row>
    <row r="1319" spans="1:7" ht="20.100000000000001" customHeight="1">
      <c r="A1319" s="59" t="s">
        <v>36</v>
      </c>
      <c r="B1319" s="71" t="s">
        <v>36</v>
      </c>
      <c r="C1319" s="77" t="s">
        <v>36</v>
      </c>
      <c r="D1319" s="59" t="s">
        <v>333</v>
      </c>
      <c r="E1319" s="72">
        <f t="shared" si="20"/>
        <v>77.7</v>
      </c>
      <c r="F1319" s="72">
        <v>77.7</v>
      </c>
      <c r="G1319" s="60">
        <v>0</v>
      </c>
    </row>
    <row r="1320" spans="1:7" ht="20.100000000000001" customHeight="1">
      <c r="A1320" s="59" t="s">
        <v>511</v>
      </c>
      <c r="B1320" s="71" t="s">
        <v>90</v>
      </c>
      <c r="C1320" s="77" t="s">
        <v>250</v>
      </c>
      <c r="D1320" s="59" t="s">
        <v>513</v>
      </c>
      <c r="E1320" s="72">
        <f t="shared" si="20"/>
        <v>77.7</v>
      </c>
      <c r="F1320" s="72">
        <v>77.7</v>
      </c>
      <c r="G1320" s="60">
        <v>0</v>
      </c>
    </row>
  </sheetData>
  <mergeCells count="9">
    <mergeCell ref="A2:G2"/>
    <mergeCell ref="A4:D4"/>
    <mergeCell ref="E4:G4"/>
    <mergeCell ref="A5:B5"/>
    <mergeCell ref="C5:C6"/>
    <mergeCell ref="D5:D6"/>
    <mergeCell ref="E5:E6"/>
    <mergeCell ref="F5:F6"/>
    <mergeCell ref="G5:G6"/>
  </mergeCells>
  <phoneticPr fontId="12" type="noConversion"/>
  <printOptions horizontalCentered="1"/>
  <pageMargins left="0.59027779999999996" right="0.59027779999999996" top="0.98402780000000001" bottom="0.98402780000000001" header="0.51180550000000002" footer="0.51180550000000002"/>
  <pageSetup paperSize="9" fitToHeight="1000"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9"/>
  <sheetViews>
    <sheetView showGridLines="0" showZeros="0" workbookViewId="0">
      <selection activeCell="E109" sqref="E109"/>
    </sheetView>
  </sheetViews>
  <sheetFormatPr defaultColWidth="12" defaultRowHeight="11.25"/>
  <cols>
    <col min="1" max="3" width="5.6640625" customWidth="1"/>
    <col min="4" max="4" width="17" customWidth="1"/>
    <col min="5" max="5" width="92.33203125" customWidth="1"/>
    <col min="6" max="6" width="25" customWidth="1"/>
    <col min="7" max="243" width="10.6640625" customWidth="1"/>
  </cols>
  <sheetData>
    <row r="1" spans="1:6" ht="20.100000000000001" customHeight="1">
      <c r="A1" s="47"/>
      <c r="B1" s="48"/>
      <c r="C1" s="48"/>
      <c r="D1" s="48"/>
      <c r="E1" s="48"/>
      <c r="F1" s="49" t="s">
        <v>527</v>
      </c>
    </row>
    <row r="2" spans="1:6" ht="20.100000000000001" customHeight="1">
      <c r="A2" s="131" t="s">
        <v>528</v>
      </c>
      <c r="B2" s="131"/>
      <c r="C2" s="131"/>
      <c r="D2" s="131"/>
      <c r="E2" s="131"/>
      <c r="F2" s="131"/>
    </row>
    <row r="3" spans="1:6" ht="20.100000000000001" customHeight="1">
      <c r="A3" s="50" t="s">
        <v>2</v>
      </c>
      <c r="B3" s="50"/>
      <c r="C3" s="50"/>
      <c r="D3" s="74"/>
      <c r="E3" s="74"/>
      <c r="F3" s="52" t="s">
        <v>3</v>
      </c>
    </row>
    <row r="4" spans="1:6" ht="20.100000000000001" customHeight="1">
      <c r="A4" s="134" t="s">
        <v>66</v>
      </c>
      <c r="B4" s="135"/>
      <c r="C4" s="136"/>
      <c r="D4" s="185" t="s">
        <v>67</v>
      </c>
      <c r="E4" s="179" t="s">
        <v>529</v>
      </c>
      <c r="F4" s="146" t="s">
        <v>69</v>
      </c>
    </row>
    <row r="5" spans="1:6" ht="20.100000000000001" customHeight="1">
      <c r="A5" s="54" t="s">
        <v>76</v>
      </c>
      <c r="B5" s="55" t="s">
        <v>77</v>
      </c>
      <c r="C5" s="56" t="s">
        <v>78</v>
      </c>
      <c r="D5" s="186"/>
      <c r="E5" s="179"/>
      <c r="F5" s="146"/>
    </row>
    <row r="6" spans="1:6" ht="20.100000000000001" customHeight="1">
      <c r="A6" s="71" t="s">
        <v>36</v>
      </c>
      <c r="B6" s="71" t="s">
        <v>36</v>
      </c>
      <c r="C6" s="71" t="s">
        <v>36</v>
      </c>
      <c r="D6" s="75" t="s">
        <v>36</v>
      </c>
      <c r="E6" s="75" t="s">
        <v>56</v>
      </c>
      <c r="F6" s="76">
        <v>14483.69</v>
      </c>
    </row>
    <row r="7" spans="1:6" ht="20.100000000000001" customHeight="1">
      <c r="A7" s="71" t="s">
        <v>36</v>
      </c>
      <c r="B7" s="71" t="s">
        <v>36</v>
      </c>
      <c r="C7" s="71" t="s">
        <v>36</v>
      </c>
      <c r="D7" s="75" t="s">
        <v>36</v>
      </c>
      <c r="E7" s="75" t="s">
        <v>79</v>
      </c>
      <c r="F7" s="76">
        <v>1203.3399999999999</v>
      </c>
    </row>
    <row r="8" spans="1:6" ht="20.100000000000001" customHeight="1">
      <c r="A8" s="71" t="s">
        <v>36</v>
      </c>
      <c r="B8" s="71" t="s">
        <v>36</v>
      </c>
      <c r="C8" s="71" t="s">
        <v>36</v>
      </c>
      <c r="D8" s="75" t="s">
        <v>36</v>
      </c>
      <c r="E8" s="75" t="s">
        <v>80</v>
      </c>
      <c r="F8" s="76">
        <v>1203.3399999999999</v>
      </c>
    </row>
    <row r="9" spans="1:6" ht="20.100000000000001" customHeight="1">
      <c r="A9" s="71" t="s">
        <v>36</v>
      </c>
      <c r="B9" s="71" t="s">
        <v>36</v>
      </c>
      <c r="C9" s="71" t="s">
        <v>36</v>
      </c>
      <c r="D9" s="75" t="s">
        <v>36</v>
      </c>
      <c r="E9" s="75" t="s">
        <v>102</v>
      </c>
      <c r="F9" s="76">
        <v>336.95</v>
      </c>
    </row>
    <row r="10" spans="1:6" ht="20.100000000000001" customHeight="1">
      <c r="A10" s="71" t="s">
        <v>99</v>
      </c>
      <c r="B10" s="71" t="s">
        <v>91</v>
      </c>
      <c r="C10" s="71" t="s">
        <v>101</v>
      </c>
      <c r="D10" s="75" t="s">
        <v>83</v>
      </c>
      <c r="E10" s="75" t="s">
        <v>530</v>
      </c>
      <c r="F10" s="76">
        <v>32</v>
      </c>
    </row>
    <row r="11" spans="1:6" ht="20.100000000000001" customHeight="1">
      <c r="A11" s="71" t="s">
        <v>99</v>
      </c>
      <c r="B11" s="71" t="s">
        <v>91</v>
      </c>
      <c r="C11" s="71" t="s">
        <v>101</v>
      </c>
      <c r="D11" s="75" t="s">
        <v>83</v>
      </c>
      <c r="E11" s="75" t="s">
        <v>531</v>
      </c>
      <c r="F11" s="76">
        <v>304.95</v>
      </c>
    </row>
    <row r="12" spans="1:6" ht="20.100000000000001" customHeight="1">
      <c r="A12" s="71" t="s">
        <v>36</v>
      </c>
      <c r="B12" s="71" t="s">
        <v>36</v>
      </c>
      <c r="C12" s="71" t="s">
        <v>36</v>
      </c>
      <c r="D12" s="75" t="s">
        <v>36</v>
      </c>
      <c r="E12" s="75" t="s">
        <v>103</v>
      </c>
      <c r="F12" s="76">
        <v>45</v>
      </c>
    </row>
    <row r="13" spans="1:6" ht="20.100000000000001" customHeight="1">
      <c r="A13" s="71" t="s">
        <v>99</v>
      </c>
      <c r="B13" s="71" t="s">
        <v>91</v>
      </c>
      <c r="C13" s="71" t="s">
        <v>86</v>
      </c>
      <c r="D13" s="75" t="s">
        <v>83</v>
      </c>
      <c r="E13" s="75" t="s">
        <v>532</v>
      </c>
      <c r="F13" s="76">
        <v>45</v>
      </c>
    </row>
    <row r="14" spans="1:6" ht="20.100000000000001" customHeight="1">
      <c r="A14" s="71" t="s">
        <v>36</v>
      </c>
      <c r="B14" s="71" t="s">
        <v>36</v>
      </c>
      <c r="C14" s="71" t="s">
        <v>36</v>
      </c>
      <c r="D14" s="75" t="s">
        <v>36</v>
      </c>
      <c r="E14" s="75" t="s">
        <v>105</v>
      </c>
      <c r="F14" s="76">
        <v>25</v>
      </c>
    </row>
    <row r="15" spans="1:6" ht="20.100000000000001" customHeight="1">
      <c r="A15" s="71" t="s">
        <v>99</v>
      </c>
      <c r="B15" s="71" t="s">
        <v>91</v>
      </c>
      <c r="C15" s="71" t="s">
        <v>104</v>
      </c>
      <c r="D15" s="75" t="s">
        <v>83</v>
      </c>
      <c r="E15" s="75" t="s">
        <v>533</v>
      </c>
      <c r="F15" s="76">
        <v>25</v>
      </c>
    </row>
    <row r="16" spans="1:6" ht="20.100000000000001" customHeight="1">
      <c r="A16" s="71" t="s">
        <v>36</v>
      </c>
      <c r="B16" s="71" t="s">
        <v>36</v>
      </c>
      <c r="C16" s="71" t="s">
        <v>36</v>
      </c>
      <c r="D16" s="75" t="s">
        <v>36</v>
      </c>
      <c r="E16" s="75" t="s">
        <v>106</v>
      </c>
      <c r="F16" s="76">
        <v>796.39</v>
      </c>
    </row>
    <row r="17" spans="1:6" ht="20.100000000000001" customHeight="1">
      <c r="A17" s="71" t="s">
        <v>99</v>
      </c>
      <c r="B17" s="71" t="s">
        <v>91</v>
      </c>
      <c r="C17" s="71" t="s">
        <v>82</v>
      </c>
      <c r="D17" s="75" t="s">
        <v>83</v>
      </c>
      <c r="E17" s="75" t="s">
        <v>534</v>
      </c>
      <c r="F17" s="76">
        <v>20</v>
      </c>
    </row>
    <row r="18" spans="1:6" ht="20.100000000000001" customHeight="1">
      <c r="A18" s="71" t="s">
        <v>99</v>
      </c>
      <c r="B18" s="71" t="s">
        <v>91</v>
      </c>
      <c r="C18" s="71" t="s">
        <v>82</v>
      </c>
      <c r="D18" s="75" t="s">
        <v>83</v>
      </c>
      <c r="E18" s="75" t="s">
        <v>535</v>
      </c>
      <c r="F18" s="76">
        <v>28</v>
      </c>
    </row>
    <row r="19" spans="1:6" ht="20.100000000000001" customHeight="1">
      <c r="A19" s="71" t="s">
        <v>99</v>
      </c>
      <c r="B19" s="71" t="s">
        <v>91</v>
      </c>
      <c r="C19" s="71" t="s">
        <v>82</v>
      </c>
      <c r="D19" s="75" t="s">
        <v>83</v>
      </c>
      <c r="E19" s="75" t="s">
        <v>536</v>
      </c>
      <c r="F19" s="76">
        <v>31</v>
      </c>
    </row>
    <row r="20" spans="1:6" ht="20.100000000000001" customHeight="1">
      <c r="A20" s="71" t="s">
        <v>99</v>
      </c>
      <c r="B20" s="71" t="s">
        <v>91</v>
      </c>
      <c r="C20" s="71" t="s">
        <v>82</v>
      </c>
      <c r="D20" s="75" t="s">
        <v>83</v>
      </c>
      <c r="E20" s="75" t="s">
        <v>537</v>
      </c>
      <c r="F20" s="76">
        <v>79</v>
      </c>
    </row>
    <row r="21" spans="1:6" ht="20.100000000000001" customHeight="1">
      <c r="A21" s="71" t="s">
        <v>99</v>
      </c>
      <c r="B21" s="71" t="s">
        <v>91</v>
      </c>
      <c r="C21" s="71" t="s">
        <v>82</v>
      </c>
      <c r="D21" s="75" t="s">
        <v>83</v>
      </c>
      <c r="E21" s="75" t="s">
        <v>538</v>
      </c>
      <c r="F21" s="76">
        <v>75</v>
      </c>
    </row>
    <row r="22" spans="1:6" ht="20.100000000000001" customHeight="1">
      <c r="A22" s="71" t="s">
        <v>99</v>
      </c>
      <c r="B22" s="71" t="s">
        <v>91</v>
      </c>
      <c r="C22" s="71" t="s">
        <v>82</v>
      </c>
      <c r="D22" s="75" t="s">
        <v>83</v>
      </c>
      <c r="E22" s="75" t="s">
        <v>539</v>
      </c>
      <c r="F22" s="76">
        <v>32</v>
      </c>
    </row>
    <row r="23" spans="1:6" ht="20.100000000000001" customHeight="1">
      <c r="A23" s="71" t="s">
        <v>99</v>
      </c>
      <c r="B23" s="71" t="s">
        <v>91</v>
      </c>
      <c r="C23" s="71" t="s">
        <v>82</v>
      </c>
      <c r="D23" s="75" t="s">
        <v>83</v>
      </c>
      <c r="E23" s="75" t="s">
        <v>540</v>
      </c>
      <c r="F23" s="76">
        <v>100</v>
      </c>
    </row>
    <row r="24" spans="1:6" ht="20.100000000000001" customHeight="1">
      <c r="A24" s="71" t="s">
        <v>99</v>
      </c>
      <c r="B24" s="71" t="s">
        <v>91</v>
      </c>
      <c r="C24" s="71" t="s">
        <v>82</v>
      </c>
      <c r="D24" s="75" t="s">
        <v>83</v>
      </c>
      <c r="E24" s="75" t="s">
        <v>541</v>
      </c>
      <c r="F24" s="76">
        <v>65</v>
      </c>
    </row>
    <row r="25" spans="1:6" ht="20.100000000000001" customHeight="1">
      <c r="A25" s="71" t="s">
        <v>99</v>
      </c>
      <c r="B25" s="71" t="s">
        <v>91</v>
      </c>
      <c r="C25" s="71" t="s">
        <v>82</v>
      </c>
      <c r="D25" s="75" t="s">
        <v>83</v>
      </c>
      <c r="E25" s="75" t="s">
        <v>542</v>
      </c>
      <c r="F25" s="76">
        <v>17.39</v>
      </c>
    </row>
    <row r="26" spans="1:6" ht="20.100000000000001" customHeight="1">
      <c r="A26" s="71" t="s">
        <v>99</v>
      </c>
      <c r="B26" s="71" t="s">
        <v>91</v>
      </c>
      <c r="C26" s="71" t="s">
        <v>82</v>
      </c>
      <c r="D26" s="75" t="s">
        <v>83</v>
      </c>
      <c r="E26" s="75" t="s">
        <v>543</v>
      </c>
      <c r="F26" s="76">
        <v>30</v>
      </c>
    </row>
    <row r="27" spans="1:6" ht="20.100000000000001" customHeight="1">
      <c r="A27" s="71" t="s">
        <v>99</v>
      </c>
      <c r="B27" s="71" t="s">
        <v>91</v>
      </c>
      <c r="C27" s="71" t="s">
        <v>82</v>
      </c>
      <c r="D27" s="75" t="s">
        <v>83</v>
      </c>
      <c r="E27" s="75" t="s">
        <v>544</v>
      </c>
      <c r="F27" s="76">
        <v>40</v>
      </c>
    </row>
    <row r="28" spans="1:6" ht="20.100000000000001" customHeight="1">
      <c r="A28" s="71" t="s">
        <v>99</v>
      </c>
      <c r="B28" s="71" t="s">
        <v>91</v>
      </c>
      <c r="C28" s="71" t="s">
        <v>82</v>
      </c>
      <c r="D28" s="75" t="s">
        <v>83</v>
      </c>
      <c r="E28" s="75" t="s">
        <v>545</v>
      </c>
      <c r="F28" s="76">
        <v>100</v>
      </c>
    </row>
    <row r="29" spans="1:6" ht="20.100000000000001" customHeight="1">
      <c r="A29" s="71" t="s">
        <v>99</v>
      </c>
      <c r="B29" s="71" t="s">
        <v>91</v>
      </c>
      <c r="C29" s="71" t="s">
        <v>82</v>
      </c>
      <c r="D29" s="75" t="s">
        <v>83</v>
      </c>
      <c r="E29" s="75" t="s">
        <v>546</v>
      </c>
      <c r="F29" s="76">
        <v>73</v>
      </c>
    </row>
    <row r="30" spans="1:6" ht="20.100000000000001" customHeight="1">
      <c r="A30" s="71" t="s">
        <v>99</v>
      </c>
      <c r="B30" s="71" t="s">
        <v>91</v>
      </c>
      <c r="C30" s="71" t="s">
        <v>82</v>
      </c>
      <c r="D30" s="75" t="s">
        <v>83</v>
      </c>
      <c r="E30" s="75" t="s">
        <v>547</v>
      </c>
      <c r="F30" s="76">
        <v>10</v>
      </c>
    </row>
    <row r="31" spans="1:6" ht="20.100000000000001" customHeight="1">
      <c r="A31" s="71" t="s">
        <v>99</v>
      </c>
      <c r="B31" s="71" t="s">
        <v>91</v>
      </c>
      <c r="C31" s="71" t="s">
        <v>82</v>
      </c>
      <c r="D31" s="75" t="s">
        <v>83</v>
      </c>
      <c r="E31" s="75" t="s">
        <v>548</v>
      </c>
      <c r="F31" s="76">
        <v>96</v>
      </c>
    </row>
    <row r="32" spans="1:6" ht="20.100000000000001" customHeight="1">
      <c r="A32" s="71" t="s">
        <v>36</v>
      </c>
      <c r="B32" s="71" t="s">
        <v>36</v>
      </c>
      <c r="C32" s="71" t="s">
        <v>36</v>
      </c>
      <c r="D32" s="75" t="s">
        <v>36</v>
      </c>
      <c r="E32" s="75" t="s">
        <v>110</v>
      </c>
      <c r="F32" s="76">
        <v>1686.07</v>
      </c>
    </row>
    <row r="33" spans="1:6" ht="20.100000000000001" customHeight="1">
      <c r="A33" s="71" t="s">
        <v>36</v>
      </c>
      <c r="B33" s="71" t="s">
        <v>36</v>
      </c>
      <c r="C33" s="71" t="s">
        <v>36</v>
      </c>
      <c r="D33" s="75" t="s">
        <v>36</v>
      </c>
      <c r="E33" s="75" t="s">
        <v>111</v>
      </c>
      <c r="F33" s="76">
        <v>44.86</v>
      </c>
    </row>
    <row r="34" spans="1:6" ht="20.100000000000001" customHeight="1">
      <c r="A34" s="71" t="s">
        <v>36</v>
      </c>
      <c r="B34" s="71" t="s">
        <v>36</v>
      </c>
      <c r="C34" s="71" t="s">
        <v>36</v>
      </c>
      <c r="D34" s="75" t="s">
        <v>36</v>
      </c>
      <c r="E34" s="75" t="s">
        <v>114</v>
      </c>
      <c r="F34" s="76">
        <v>44.86</v>
      </c>
    </row>
    <row r="35" spans="1:6" ht="20.100000000000001" customHeight="1">
      <c r="A35" s="71" t="s">
        <v>99</v>
      </c>
      <c r="B35" s="71" t="s">
        <v>91</v>
      </c>
      <c r="C35" s="71" t="s">
        <v>113</v>
      </c>
      <c r="D35" s="75" t="s">
        <v>112</v>
      </c>
      <c r="E35" s="75" t="s">
        <v>549</v>
      </c>
      <c r="F35" s="76">
        <v>22</v>
      </c>
    </row>
    <row r="36" spans="1:6" ht="20.100000000000001" customHeight="1">
      <c r="A36" s="71" t="s">
        <v>99</v>
      </c>
      <c r="B36" s="71" t="s">
        <v>91</v>
      </c>
      <c r="C36" s="71" t="s">
        <v>113</v>
      </c>
      <c r="D36" s="75" t="s">
        <v>112</v>
      </c>
      <c r="E36" s="75" t="s">
        <v>531</v>
      </c>
      <c r="F36" s="76">
        <v>22.86</v>
      </c>
    </row>
    <row r="37" spans="1:6" ht="20.100000000000001" customHeight="1">
      <c r="A37" s="71" t="s">
        <v>36</v>
      </c>
      <c r="B37" s="71" t="s">
        <v>36</v>
      </c>
      <c r="C37" s="71" t="s">
        <v>36</v>
      </c>
      <c r="D37" s="75" t="s">
        <v>36</v>
      </c>
      <c r="E37" s="75" t="s">
        <v>115</v>
      </c>
      <c r="F37" s="76">
        <v>108.83</v>
      </c>
    </row>
    <row r="38" spans="1:6" ht="20.100000000000001" customHeight="1">
      <c r="A38" s="71" t="s">
        <v>36</v>
      </c>
      <c r="B38" s="71" t="s">
        <v>36</v>
      </c>
      <c r="C38" s="71" t="s">
        <v>36</v>
      </c>
      <c r="D38" s="75" t="s">
        <v>36</v>
      </c>
      <c r="E38" s="75" t="s">
        <v>103</v>
      </c>
      <c r="F38" s="76">
        <v>108.83</v>
      </c>
    </row>
    <row r="39" spans="1:6" ht="20.100000000000001" customHeight="1">
      <c r="A39" s="71" t="s">
        <v>99</v>
      </c>
      <c r="B39" s="71" t="s">
        <v>91</v>
      </c>
      <c r="C39" s="71" t="s">
        <v>86</v>
      </c>
      <c r="D39" s="75" t="s">
        <v>116</v>
      </c>
      <c r="E39" s="75" t="s">
        <v>550</v>
      </c>
      <c r="F39" s="76">
        <v>60</v>
      </c>
    </row>
    <row r="40" spans="1:6" ht="20.100000000000001" customHeight="1">
      <c r="A40" s="71" t="s">
        <v>99</v>
      </c>
      <c r="B40" s="71" t="s">
        <v>91</v>
      </c>
      <c r="C40" s="71" t="s">
        <v>86</v>
      </c>
      <c r="D40" s="75" t="s">
        <v>116</v>
      </c>
      <c r="E40" s="75" t="s">
        <v>551</v>
      </c>
      <c r="F40" s="76">
        <v>31.27</v>
      </c>
    </row>
    <row r="41" spans="1:6" ht="20.100000000000001" customHeight="1">
      <c r="A41" s="71" t="s">
        <v>99</v>
      </c>
      <c r="B41" s="71" t="s">
        <v>91</v>
      </c>
      <c r="C41" s="71" t="s">
        <v>86</v>
      </c>
      <c r="D41" s="75" t="s">
        <v>116</v>
      </c>
      <c r="E41" s="75" t="s">
        <v>531</v>
      </c>
      <c r="F41" s="76">
        <v>17.559999999999999</v>
      </c>
    </row>
    <row r="42" spans="1:6" ht="20.100000000000001" customHeight="1">
      <c r="A42" s="71" t="s">
        <v>36</v>
      </c>
      <c r="B42" s="71" t="s">
        <v>36</v>
      </c>
      <c r="C42" s="71" t="s">
        <v>36</v>
      </c>
      <c r="D42" s="75" t="s">
        <v>36</v>
      </c>
      <c r="E42" s="75" t="s">
        <v>117</v>
      </c>
      <c r="F42" s="76">
        <v>159.4</v>
      </c>
    </row>
    <row r="43" spans="1:6" ht="20.100000000000001" customHeight="1">
      <c r="A43" s="71" t="s">
        <v>36</v>
      </c>
      <c r="B43" s="71" t="s">
        <v>36</v>
      </c>
      <c r="C43" s="71" t="s">
        <v>36</v>
      </c>
      <c r="D43" s="75" t="s">
        <v>36</v>
      </c>
      <c r="E43" s="75" t="s">
        <v>120</v>
      </c>
      <c r="F43" s="76">
        <v>159.4</v>
      </c>
    </row>
    <row r="44" spans="1:6" ht="20.100000000000001" customHeight="1">
      <c r="A44" s="71" t="s">
        <v>99</v>
      </c>
      <c r="B44" s="71" t="s">
        <v>91</v>
      </c>
      <c r="C44" s="71" t="s">
        <v>119</v>
      </c>
      <c r="D44" s="75" t="s">
        <v>118</v>
      </c>
      <c r="E44" s="75" t="s">
        <v>552</v>
      </c>
      <c r="F44" s="76">
        <v>88</v>
      </c>
    </row>
    <row r="45" spans="1:6" ht="20.100000000000001" customHeight="1">
      <c r="A45" s="71" t="s">
        <v>99</v>
      </c>
      <c r="B45" s="71" t="s">
        <v>91</v>
      </c>
      <c r="C45" s="71" t="s">
        <v>119</v>
      </c>
      <c r="D45" s="75" t="s">
        <v>118</v>
      </c>
      <c r="E45" s="75" t="s">
        <v>553</v>
      </c>
      <c r="F45" s="76">
        <v>16.2</v>
      </c>
    </row>
    <row r="46" spans="1:6" ht="20.100000000000001" customHeight="1">
      <c r="A46" s="71" t="s">
        <v>99</v>
      </c>
      <c r="B46" s="71" t="s">
        <v>91</v>
      </c>
      <c r="C46" s="71" t="s">
        <v>119</v>
      </c>
      <c r="D46" s="75" t="s">
        <v>118</v>
      </c>
      <c r="E46" s="75" t="s">
        <v>554</v>
      </c>
      <c r="F46" s="76">
        <v>35</v>
      </c>
    </row>
    <row r="47" spans="1:6" ht="20.100000000000001" customHeight="1">
      <c r="A47" s="71" t="s">
        <v>99</v>
      </c>
      <c r="B47" s="71" t="s">
        <v>91</v>
      </c>
      <c r="C47" s="71" t="s">
        <v>119</v>
      </c>
      <c r="D47" s="75" t="s">
        <v>118</v>
      </c>
      <c r="E47" s="75" t="s">
        <v>531</v>
      </c>
      <c r="F47" s="76">
        <v>13.83</v>
      </c>
    </row>
    <row r="48" spans="1:6" ht="20.100000000000001" customHeight="1">
      <c r="A48" s="71" t="s">
        <v>99</v>
      </c>
      <c r="B48" s="71" t="s">
        <v>91</v>
      </c>
      <c r="C48" s="71" t="s">
        <v>119</v>
      </c>
      <c r="D48" s="75" t="s">
        <v>118</v>
      </c>
      <c r="E48" s="75" t="s">
        <v>555</v>
      </c>
      <c r="F48" s="76">
        <v>6.37</v>
      </c>
    </row>
    <row r="49" spans="1:6" ht="20.100000000000001" customHeight="1">
      <c r="A49" s="71" t="s">
        <v>36</v>
      </c>
      <c r="B49" s="71" t="s">
        <v>36</v>
      </c>
      <c r="C49" s="71" t="s">
        <v>36</v>
      </c>
      <c r="D49" s="75" t="s">
        <v>36</v>
      </c>
      <c r="E49" s="75" t="s">
        <v>121</v>
      </c>
      <c r="F49" s="76">
        <v>81.900000000000006</v>
      </c>
    </row>
    <row r="50" spans="1:6" ht="20.100000000000001" customHeight="1">
      <c r="A50" s="71" t="s">
        <v>36</v>
      </c>
      <c r="B50" s="71" t="s">
        <v>36</v>
      </c>
      <c r="C50" s="71" t="s">
        <v>36</v>
      </c>
      <c r="D50" s="75" t="s">
        <v>36</v>
      </c>
      <c r="E50" s="75" t="s">
        <v>124</v>
      </c>
      <c r="F50" s="76">
        <v>10</v>
      </c>
    </row>
    <row r="51" spans="1:6" ht="20.100000000000001" customHeight="1">
      <c r="A51" s="71" t="s">
        <v>99</v>
      </c>
      <c r="B51" s="71" t="s">
        <v>91</v>
      </c>
      <c r="C51" s="71" t="s">
        <v>123</v>
      </c>
      <c r="D51" s="75" t="s">
        <v>122</v>
      </c>
      <c r="E51" s="75" t="s">
        <v>556</v>
      </c>
      <c r="F51" s="76">
        <v>10</v>
      </c>
    </row>
    <row r="52" spans="1:6" ht="20.100000000000001" customHeight="1">
      <c r="A52" s="71" t="s">
        <v>36</v>
      </c>
      <c r="B52" s="71" t="s">
        <v>36</v>
      </c>
      <c r="C52" s="71" t="s">
        <v>36</v>
      </c>
      <c r="D52" s="75" t="s">
        <v>36</v>
      </c>
      <c r="E52" s="75" t="s">
        <v>105</v>
      </c>
      <c r="F52" s="76">
        <v>71.900000000000006</v>
      </c>
    </row>
    <row r="53" spans="1:6" ht="20.100000000000001" customHeight="1">
      <c r="A53" s="71" t="s">
        <v>99</v>
      </c>
      <c r="B53" s="71" t="s">
        <v>91</v>
      </c>
      <c r="C53" s="71" t="s">
        <v>104</v>
      </c>
      <c r="D53" s="75" t="s">
        <v>122</v>
      </c>
      <c r="E53" s="75" t="s">
        <v>557</v>
      </c>
      <c r="F53" s="76">
        <v>54.5</v>
      </c>
    </row>
    <row r="54" spans="1:6" ht="20.100000000000001" customHeight="1">
      <c r="A54" s="71" t="s">
        <v>99</v>
      </c>
      <c r="B54" s="71" t="s">
        <v>91</v>
      </c>
      <c r="C54" s="71" t="s">
        <v>104</v>
      </c>
      <c r="D54" s="75" t="s">
        <v>122</v>
      </c>
      <c r="E54" s="75" t="s">
        <v>531</v>
      </c>
      <c r="F54" s="76">
        <v>17.399999999999999</v>
      </c>
    </row>
    <row r="55" spans="1:6" ht="20.100000000000001" customHeight="1">
      <c r="A55" s="71" t="s">
        <v>36</v>
      </c>
      <c r="B55" s="71" t="s">
        <v>36</v>
      </c>
      <c r="C55" s="71" t="s">
        <v>36</v>
      </c>
      <c r="D55" s="75" t="s">
        <v>36</v>
      </c>
      <c r="E55" s="75" t="s">
        <v>125</v>
      </c>
      <c r="F55" s="76">
        <v>77.819999999999993</v>
      </c>
    </row>
    <row r="56" spans="1:6" ht="20.100000000000001" customHeight="1">
      <c r="A56" s="71" t="s">
        <v>36</v>
      </c>
      <c r="B56" s="71" t="s">
        <v>36</v>
      </c>
      <c r="C56" s="71" t="s">
        <v>36</v>
      </c>
      <c r="D56" s="75" t="s">
        <v>36</v>
      </c>
      <c r="E56" s="75" t="s">
        <v>102</v>
      </c>
      <c r="F56" s="76">
        <v>49.82</v>
      </c>
    </row>
    <row r="57" spans="1:6" ht="20.100000000000001" customHeight="1">
      <c r="A57" s="71" t="s">
        <v>99</v>
      </c>
      <c r="B57" s="71" t="s">
        <v>91</v>
      </c>
      <c r="C57" s="71" t="s">
        <v>101</v>
      </c>
      <c r="D57" s="75" t="s">
        <v>126</v>
      </c>
      <c r="E57" s="75" t="s">
        <v>558</v>
      </c>
      <c r="F57" s="76">
        <v>16</v>
      </c>
    </row>
    <row r="58" spans="1:6" ht="20.100000000000001" customHeight="1">
      <c r="A58" s="71" t="s">
        <v>99</v>
      </c>
      <c r="B58" s="71" t="s">
        <v>91</v>
      </c>
      <c r="C58" s="71" t="s">
        <v>101</v>
      </c>
      <c r="D58" s="75" t="s">
        <v>126</v>
      </c>
      <c r="E58" s="75" t="s">
        <v>559</v>
      </c>
      <c r="F58" s="76">
        <v>19.12</v>
      </c>
    </row>
    <row r="59" spans="1:6" ht="20.100000000000001" customHeight="1">
      <c r="A59" s="71" t="s">
        <v>99</v>
      </c>
      <c r="B59" s="71" t="s">
        <v>91</v>
      </c>
      <c r="C59" s="71" t="s">
        <v>101</v>
      </c>
      <c r="D59" s="75" t="s">
        <v>126</v>
      </c>
      <c r="E59" s="75" t="s">
        <v>531</v>
      </c>
      <c r="F59" s="76">
        <v>9.6999999999999993</v>
      </c>
    </row>
    <row r="60" spans="1:6" ht="20.100000000000001" customHeight="1">
      <c r="A60" s="71" t="s">
        <v>99</v>
      </c>
      <c r="B60" s="71" t="s">
        <v>91</v>
      </c>
      <c r="C60" s="71" t="s">
        <v>101</v>
      </c>
      <c r="D60" s="75" t="s">
        <v>126</v>
      </c>
      <c r="E60" s="75" t="s">
        <v>560</v>
      </c>
      <c r="F60" s="76">
        <v>5</v>
      </c>
    </row>
    <row r="61" spans="1:6" ht="20.100000000000001" customHeight="1">
      <c r="A61" s="71" t="s">
        <v>36</v>
      </c>
      <c r="B61" s="71" t="s">
        <v>36</v>
      </c>
      <c r="C61" s="71" t="s">
        <v>36</v>
      </c>
      <c r="D61" s="75" t="s">
        <v>36</v>
      </c>
      <c r="E61" s="75" t="s">
        <v>128</v>
      </c>
      <c r="F61" s="76">
        <v>28</v>
      </c>
    </row>
    <row r="62" spans="1:6" ht="20.100000000000001" customHeight="1">
      <c r="A62" s="71" t="s">
        <v>99</v>
      </c>
      <c r="B62" s="71" t="s">
        <v>91</v>
      </c>
      <c r="C62" s="71" t="s">
        <v>127</v>
      </c>
      <c r="D62" s="75" t="s">
        <v>126</v>
      </c>
      <c r="E62" s="75" t="s">
        <v>561</v>
      </c>
      <c r="F62" s="76">
        <v>28</v>
      </c>
    </row>
    <row r="63" spans="1:6" ht="20.100000000000001" customHeight="1">
      <c r="A63" s="71" t="s">
        <v>36</v>
      </c>
      <c r="B63" s="71" t="s">
        <v>36</v>
      </c>
      <c r="C63" s="71" t="s">
        <v>36</v>
      </c>
      <c r="D63" s="75" t="s">
        <v>36</v>
      </c>
      <c r="E63" s="75" t="s">
        <v>129</v>
      </c>
      <c r="F63" s="76">
        <v>909.89</v>
      </c>
    </row>
    <row r="64" spans="1:6" ht="20.100000000000001" customHeight="1">
      <c r="A64" s="71" t="s">
        <v>36</v>
      </c>
      <c r="B64" s="71" t="s">
        <v>36</v>
      </c>
      <c r="C64" s="71" t="s">
        <v>36</v>
      </c>
      <c r="D64" s="75" t="s">
        <v>36</v>
      </c>
      <c r="E64" s="75" t="s">
        <v>102</v>
      </c>
      <c r="F64" s="76">
        <v>20.010000000000002</v>
      </c>
    </row>
    <row r="65" spans="1:6" ht="20.100000000000001" customHeight="1">
      <c r="A65" s="71" t="s">
        <v>99</v>
      </c>
      <c r="B65" s="71" t="s">
        <v>91</v>
      </c>
      <c r="C65" s="71" t="s">
        <v>101</v>
      </c>
      <c r="D65" s="75" t="s">
        <v>130</v>
      </c>
      <c r="E65" s="75" t="s">
        <v>531</v>
      </c>
      <c r="F65" s="76">
        <v>20.010000000000002</v>
      </c>
    </row>
    <row r="66" spans="1:6" ht="20.100000000000001" customHeight="1">
      <c r="A66" s="71" t="s">
        <v>36</v>
      </c>
      <c r="B66" s="71" t="s">
        <v>36</v>
      </c>
      <c r="C66" s="71" t="s">
        <v>36</v>
      </c>
      <c r="D66" s="75" t="s">
        <v>36</v>
      </c>
      <c r="E66" s="75" t="s">
        <v>105</v>
      </c>
      <c r="F66" s="76">
        <v>889.88</v>
      </c>
    </row>
    <row r="67" spans="1:6" ht="20.100000000000001" customHeight="1">
      <c r="A67" s="71" t="s">
        <v>99</v>
      </c>
      <c r="B67" s="71" t="s">
        <v>91</v>
      </c>
      <c r="C67" s="71" t="s">
        <v>104</v>
      </c>
      <c r="D67" s="75" t="s">
        <v>130</v>
      </c>
      <c r="E67" s="75" t="s">
        <v>562</v>
      </c>
      <c r="F67" s="76">
        <v>179.88</v>
      </c>
    </row>
    <row r="68" spans="1:6" ht="20.100000000000001" customHeight="1">
      <c r="A68" s="71" t="s">
        <v>99</v>
      </c>
      <c r="B68" s="71" t="s">
        <v>91</v>
      </c>
      <c r="C68" s="71" t="s">
        <v>104</v>
      </c>
      <c r="D68" s="75" t="s">
        <v>130</v>
      </c>
      <c r="E68" s="75" t="s">
        <v>563</v>
      </c>
      <c r="F68" s="76">
        <v>450</v>
      </c>
    </row>
    <row r="69" spans="1:6" ht="20.100000000000001" customHeight="1">
      <c r="A69" s="71" t="s">
        <v>99</v>
      </c>
      <c r="B69" s="71" t="s">
        <v>91</v>
      </c>
      <c r="C69" s="71" t="s">
        <v>104</v>
      </c>
      <c r="D69" s="75" t="s">
        <v>130</v>
      </c>
      <c r="E69" s="75" t="s">
        <v>564</v>
      </c>
      <c r="F69" s="76">
        <v>260</v>
      </c>
    </row>
    <row r="70" spans="1:6" ht="20.100000000000001" customHeight="1">
      <c r="A70" s="71" t="s">
        <v>36</v>
      </c>
      <c r="B70" s="71" t="s">
        <v>36</v>
      </c>
      <c r="C70" s="71" t="s">
        <v>36</v>
      </c>
      <c r="D70" s="75" t="s">
        <v>36</v>
      </c>
      <c r="E70" s="75" t="s">
        <v>132</v>
      </c>
      <c r="F70" s="76">
        <v>303.37</v>
      </c>
    </row>
    <row r="71" spans="1:6" ht="20.100000000000001" customHeight="1">
      <c r="A71" s="71" t="s">
        <v>36</v>
      </c>
      <c r="B71" s="71" t="s">
        <v>36</v>
      </c>
      <c r="C71" s="71" t="s">
        <v>36</v>
      </c>
      <c r="D71" s="75" t="s">
        <v>36</v>
      </c>
      <c r="E71" s="75" t="s">
        <v>102</v>
      </c>
      <c r="F71" s="76">
        <v>212.29</v>
      </c>
    </row>
    <row r="72" spans="1:6" ht="20.100000000000001" customHeight="1">
      <c r="A72" s="71" t="s">
        <v>99</v>
      </c>
      <c r="B72" s="71" t="s">
        <v>91</v>
      </c>
      <c r="C72" s="71" t="s">
        <v>101</v>
      </c>
      <c r="D72" s="75" t="s">
        <v>133</v>
      </c>
      <c r="E72" s="75" t="s">
        <v>565</v>
      </c>
      <c r="F72" s="76">
        <v>94.69</v>
      </c>
    </row>
    <row r="73" spans="1:6" ht="20.100000000000001" customHeight="1">
      <c r="A73" s="71" t="s">
        <v>99</v>
      </c>
      <c r="B73" s="71" t="s">
        <v>91</v>
      </c>
      <c r="C73" s="71" t="s">
        <v>101</v>
      </c>
      <c r="D73" s="75" t="s">
        <v>133</v>
      </c>
      <c r="E73" s="75" t="s">
        <v>531</v>
      </c>
      <c r="F73" s="76">
        <v>39.96</v>
      </c>
    </row>
    <row r="74" spans="1:6" ht="20.100000000000001" customHeight="1">
      <c r="A74" s="71" t="s">
        <v>99</v>
      </c>
      <c r="B74" s="71" t="s">
        <v>91</v>
      </c>
      <c r="C74" s="71" t="s">
        <v>101</v>
      </c>
      <c r="D74" s="75" t="s">
        <v>133</v>
      </c>
      <c r="E74" s="75" t="s">
        <v>566</v>
      </c>
      <c r="F74" s="76">
        <v>5</v>
      </c>
    </row>
    <row r="75" spans="1:6" ht="20.100000000000001" customHeight="1">
      <c r="A75" s="71" t="s">
        <v>99</v>
      </c>
      <c r="B75" s="71" t="s">
        <v>91</v>
      </c>
      <c r="C75" s="71" t="s">
        <v>101</v>
      </c>
      <c r="D75" s="75" t="s">
        <v>133</v>
      </c>
      <c r="E75" s="75" t="s">
        <v>567</v>
      </c>
      <c r="F75" s="76">
        <v>12.64</v>
      </c>
    </row>
    <row r="76" spans="1:6" ht="20.100000000000001" customHeight="1">
      <c r="A76" s="71" t="s">
        <v>99</v>
      </c>
      <c r="B76" s="71" t="s">
        <v>91</v>
      </c>
      <c r="C76" s="71" t="s">
        <v>101</v>
      </c>
      <c r="D76" s="75" t="s">
        <v>133</v>
      </c>
      <c r="E76" s="75" t="s">
        <v>568</v>
      </c>
      <c r="F76" s="76">
        <v>10</v>
      </c>
    </row>
    <row r="77" spans="1:6" ht="20.100000000000001" customHeight="1">
      <c r="A77" s="71" t="s">
        <v>99</v>
      </c>
      <c r="B77" s="71" t="s">
        <v>91</v>
      </c>
      <c r="C77" s="71" t="s">
        <v>101</v>
      </c>
      <c r="D77" s="75" t="s">
        <v>133</v>
      </c>
      <c r="E77" s="75" t="s">
        <v>569</v>
      </c>
      <c r="F77" s="76">
        <v>50</v>
      </c>
    </row>
    <row r="78" spans="1:6" ht="20.100000000000001" customHeight="1">
      <c r="A78" s="71" t="s">
        <v>36</v>
      </c>
      <c r="B78" s="71" t="s">
        <v>36</v>
      </c>
      <c r="C78" s="71" t="s">
        <v>36</v>
      </c>
      <c r="D78" s="75" t="s">
        <v>36</v>
      </c>
      <c r="E78" s="75" t="s">
        <v>106</v>
      </c>
      <c r="F78" s="76">
        <v>91.08</v>
      </c>
    </row>
    <row r="79" spans="1:6" ht="20.100000000000001" customHeight="1">
      <c r="A79" s="71" t="s">
        <v>99</v>
      </c>
      <c r="B79" s="71" t="s">
        <v>91</v>
      </c>
      <c r="C79" s="71" t="s">
        <v>82</v>
      </c>
      <c r="D79" s="75" t="s">
        <v>133</v>
      </c>
      <c r="E79" s="75" t="s">
        <v>570</v>
      </c>
      <c r="F79" s="76">
        <v>91.08</v>
      </c>
    </row>
    <row r="80" spans="1:6" ht="20.100000000000001" customHeight="1">
      <c r="A80" s="71" t="s">
        <v>36</v>
      </c>
      <c r="B80" s="71" t="s">
        <v>36</v>
      </c>
      <c r="C80" s="71" t="s">
        <v>36</v>
      </c>
      <c r="D80" s="75" t="s">
        <v>36</v>
      </c>
      <c r="E80" s="75" t="s">
        <v>134</v>
      </c>
      <c r="F80" s="76">
        <v>354.56</v>
      </c>
    </row>
    <row r="81" spans="1:6" ht="20.100000000000001" customHeight="1">
      <c r="A81" s="71" t="s">
        <v>36</v>
      </c>
      <c r="B81" s="71" t="s">
        <v>36</v>
      </c>
      <c r="C81" s="71" t="s">
        <v>36</v>
      </c>
      <c r="D81" s="75" t="s">
        <v>36</v>
      </c>
      <c r="E81" s="75" t="s">
        <v>135</v>
      </c>
      <c r="F81" s="76">
        <v>354.56</v>
      </c>
    </row>
    <row r="82" spans="1:6" ht="20.100000000000001" customHeight="1">
      <c r="A82" s="71" t="s">
        <v>36</v>
      </c>
      <c r="B82" s="71" t="s">
        <v>36</v>
      </c>
      <c r="C82" s="71" t="s">
        <v>36</v>
      </c>
      <c r="D82" s="75" t="s">
        <v>36</v>
      </c>
      <c r="E82" s="75" t="s">
        <v>102</v>
      </c>
      <c r="F82" s="76">
        <v>19.77</v>
      </c>
    </row>
    <row r="83" spans="1:6" ht="20.100000000000001" customHeight="1">
      <c r="A83" s="71" t="s">
        <v>99</v>
      </c>
      <c r="B83" s="71" t="s">
        <v>91</v>
      </c>
      <c r="C83" s="71" t="s">
        <v>101</v>
      </c>
      <c r="D83" s="75" t="s">
        <v>136</v>
      </c>
      <c r="E83" s="75" t="s">
        <v>571</v>
      </c>
      <c r="F83" s="76">
        <v>19.77</v>
      </c>
    </row>
    <row r="84" spans="1:6" ht="20.100000000000001" customHeight="1">
      <c r="A84" s="71" t="s">
        <v>36</v>
      </c>
      <c r="B84" s="71" t="s">
        <v>36</v>
      </c>
      <c r="C84" s="71" t="s">
        <v>36</v>
      </c>
      <c r="D84" s="75" t="s">
        <v>36</v>
      </c>
      <c r="E84" s="75" t="s">
        <v>103</v>
      </c>
      <c r="F84" s="76">
        <v>50</v>
      </c>
    </row>
    <row r="85" spans="1:6" ht="20.100000000000001" customHeight="1">
      <c r="A85" s="71" t="s">
        <v>99</v>
      </c>
      <c r="B85" s="71" t="s">
        <v>91</v>
      </c>
      <c r="C85" s="71" t="s">
        <v>86</v>
      </c>
      <c r="D85" s="75" t="s">
        <v>136</v>
      </c>
      <c r="E85" s="75" t="s">
        <v>572</v>
      </c>
      <c r="F85" s="76">
        <v>50</v>
      </c>
    </row>
    <row r="86" spans="1:6" ht="20.100000000000001" customHeight="1">
      <c r="A86" s="71" t="s">
        <v>36</v>
      </c>
      <c r="B86" s="71" t="s">
        <v>36</v>
      </c>
      <c r="C86" s="71" t="s">
        <v>36</v>
      </c>
      <c r="D86" s="75" t="s">
        <v>36</v>
      </c>
      <c r="E86" s="75" t="s">
        <v>105</v>
      </c>
      <c r="F86" s="76">
        <v>284.79000000000002</v>
      </c>
    </row>
    <row r="87" spans="1:6" ht="20.100000000000001" customHeight="1">
      <c r="A87" s="71" t="s">
        <v>99</v>
      </c>
      <c r="B87" s="71" t="s">
        <v>91</v>
      </c>
      <c r="C87" s="71" t="s">
        <v>104</v>
      </c>
      <c r="D87" s="75" t="s">
        <v>136</v>
      </c>
      <c r="E87" s="75" t="s">
        <v>573</v>
      </c>
      <c r="F87" s="76">
        <v>197.78</v>
      </c>
    </row>
    <row r="88" spans="1:6" ht="20.100000000000001" customHeight="1">
      <c r="A88" s="71" t="s">
        <v>99</v>
      </c>
      <c r="B88" s="71" t="s">
        <v>91</v>
      </c>
      <c r="C88" s="71" t="s">
        <v>104</v>
      </c>
      <c r="D88" s="75" t="s">
        <v>136</v>
      </c>
      <c r="E88" s="75" t="s">
        <v>562</v>
      </c>
      <c r="F88" s="76">
        <v>87.01</v>
      </c>
    </row>
    <row r="89" spans="1:6" ht="20.100000000000001" customHeight="1">
      <c r="A89" s="71" t="s">
        <v>36</v>
      </c>
      <c r="B89" s="71" t="s">
        <v>36</v>
      </c>
      <c r="C89" s="71" t="s">
        <v>36</v>
      </c>
      <c r="D89" s="75" t="s">
        <v>36</v>
      </c>
      <c r="E89" s="75" t="s">
        <v>137</v>
      </c>
      <c r="F89" s="76">
        <v>392.78</v>
      </c>
    </row>
    <row r="90" spans="1:6" ht="20.100000000000001" customHeight="1">
      <c r="A90" s="71" t="s">
        <v>36</v>
      </c>
      <c r="B90" s="71" t="s">
        <v>36</v>
      </c>
      <c r="C90" s="71" t="s">
        <v>36</v>
      </c>
      <c r="D90" s="75" t="s">
        <v>36</v>
      </c>
      <c r="E90" s="75" t="s">
        <v>138</v>
      </c>
      <c r="F90" s="76">
        <v>392.78</v>
      </c>
    </row>
    <row r="91" spans="1:6" ht="20.100000000000001" customHeight="1">
      <c r="A91" s="71" t="s">
        <v>36</v>
      </c>
      <c r="B91" s="71" t="s">
        <v>36</v>
      </c>
      <c r="C91" s="71" t="s">
        <v>36</v>
      </c>
      <c r="D91" s="75" t="s">
        <v>36</v>
      </c>
      <c r="E91" s="75" t="s">
        <v>141</v>
      </c>
      <c r="F91" s="76">
        <v>392.78</v>
      </c>
    </row>
    <row r="92" spans="1:6" ht="20.100000000000001" customHeight="1">
      <c r="A92" s="71" t="s">
        <v>99</v>
      </c>
      <c r="B92" s="71" t="s">
        <v>91</v>
      </c>
      <c r="C92" s="71" t="s">
        <v>87</v>
      </c>
      <c r="D92" s="75" t="s">
        <v>139</v>
      </c>
      <c r="E92" s="75" t="s">
        <v>574</v>
      </c>
      <c r="F92" s="76">
        <v>267</v>
      </c>
    </row>
    <row r="93" spans="1:6" ht="20.100000000000001" customHeight="1">
      <c r="A93" s="71" t="s">
        <v>99</v>
      </c>
      <c r="B93" s="71" t="s">
        <v>91</v>
      </c>
      <c r="C93" s="71" t="s">
        <v>87</v>
      </c>
      <c r="D93" s="75" t="s">
        <v>139</v>
      </c>
      <c r="E93" s="75" t="s">
        <v>575</v>
      </c>
      <c r="F93" s="76">
        <v>40</v>
      </c>
    </row>
    <row r="94" spans="1:6" ht="20.100000000000001" customHeight="1">
      <c r="A94" s="71" t="s">
        <v>99</v>
      </c>
      <c r="B94" s="71" t="s">
        <v>91</v>
      </c>
      <c r="C94" s="71" t="s">
        <v>87</v>
      </c>
      <c r="D94" s="75" t="s">
        <v>139</v>
      </c>
      <c r="E94" s="75" t="s">
        <v>576</v>
      </c>
      <c r="F94" s="76">
        <v>49</v>
      </c>
    </row>
    <row r="95" spans="1:6" ht="20.100000000000001" customHeight="1">
      <c r="A95" s="71" t="s">
        <v>99</v>
      </c>
      <c r="B95" s="71" t="s">
        <v>91</v>
      </c>
      <c r="C95" s="71" t="s">
        <v>87</v>
      </c>
      <c r="D95" s="75" t="s">
        <v>139</v>
      </c>
      <c r="E95" s="75" t="s">
        <v>531</v>
      </c>
      <c r="F95" s="76">
        <v>1.78</v>
      </c>
    </row>
    <row r="96" spans="1:6" ht="20.100000000000001" customHeight="1">
      <c r="A96" s="71" t="s">
        <v>99</v>
      </c>
      <c r="B96" s="71" t="s">
        <v>91</v>
      </c>
      <c r="C96" s="71" t="s">
        <v>87</v>
      </c>
      <c r="D96" s="75" t="s">
        <v>139</v>
      </c>
      <c r="E96" s="75" t="s">
        <v>577</v>
      </c>
      <c r="F96" s="76">
        <v>35</v>
      </c>
    </row>
    <row r="97" spans="1:6" ht="20.100000000000001" customHeight="1">
      <c r="A97" s="71" t="s">
        <v>36</v>
      </c>
      <c r="B97" s="71" t="s">
        <v>36</v>
      </c>
      <c r="C97" s="71" t="s">
        <v>36</v>
      </c>
      <c r="D97" s="75" t="s">
        <v>36</v>
      </c>
      <c r="E97" s="75" t="s">
        <v>142</v>
      </c>
      <c r="F97" s="76">
        <v>471.52</v>
      </c>
    </row>
    <row r="98" spans="1:6" ht="20.100000000000001" customHeight="1">
      <c r="A98" s="71" t="s">
        <v>36</v>
      </c>
      <c r="B98" s="71" t="s">
        <v>36</v>
      </c>
      <c r="C98" s="71" t="s">
        <v>36</v>
      </c>
      <c r="D98" s="75" t="s">
        <v>36</v>
      </c>
      <c r="E98" s="75" t="s">
        <v>143</v>
      </c>
      <c r="F98" s="76">
        <v>300.39</v>
      </c>
    </row>
    <row r="99" spans="1:6" ht="20.100000000000001" customHeight="1">
      <c r="A99" s="71" t="s">
        <v>36</v>
      </c>
      <c r="B99" s="71" t="s">
        <v>36</v>
      </c>
      <c r="C99" s="71" t="s">
        <v>36</v>
      </c>
      <c r="D99" s="75" t="s">
        <v>36</v>
      </c>
      <c r="E99" s="75" t="s">
        <v>145</v>
      </c>
      <c r="F99" s="76">
        <v>300.39</v>
      </c>
    </row>
    <row r="100" spans="1:6" ht="20.100000000000001" customHeight="1">
      <c r="A100" s="71" t="s">
        <v>85</v>
      </c>
      <c r="B100" s="71" t="s">
        <v>87</v>
      </c>
      <c r="C100" s="71" t="s">
        <v>101</v>
      </c>
      <c r="D100" s="75" t="s">
        <v>144</v>
      </c>
      <c r="E100" s="75" t="s">
        <v>578</v>
      </c>
      <c r="F100" s="76">
        <v>36</v>
      </c>
    </row>
    <row r="101" spans="1:6" ht="20.100000000000001" customHeight="1">
      <c r="A101" s="71" t="s">
        <v>85</v>
      </c>
      <c r="B101" s="71" t="s">
        <v>87</v>
      </c>
      <c r="C101" s="71" t="s">
        <v>101</v>
      </c>
      <c r="D101" s="75" t="s">
        <v>144</v>
      </c>
      <c r="E101" s="75" t="s">
        <v>579</v>
      </c>
      <c r="F101" s="76">
        <v>32</v>
      </c>
    </row>
    <row r="102" spans="1:6" ht="20.100000000000001" customHeight="1">
      <c r="A102" s="71" t="s">
        <v>85</v>
      </c>
      <c r="B102" s="71" t="s">
        <v>87</v>
      </c>
      <c r="C102" s="71" t="s">
        <v>101</v>
      </c>
      <c r="D102" s="75" t="s">
        <v>144</v>
      </c>
      <c r="E102" s="75" t="s">
        <v>580</v>
      </c>
      <c r="F102" s="76">
        <v>166</v>
      </c>
    </row>
    <row r="103" spans="1:6" ht="20.100000000000001" customHeight="1">
      <c r="A103" s="71" t="s">
        <v>85</v>
      </c>
      <c r="B103" s="71" t="s">
        <v>87</v>
      </c>
      <c r="C103" s="71" t="s">
        <v>101</v>
      </c>
      <c r="D103" s="75" t="s">
        <v>144</v>
      </c>
      <c r="E103" s="75" t="s">
        <v>581</v>
      </c>
      <c r="F103" s="76">
        <v>66.39</v>
      </c>
    </row>
    <row r="104" spans="1:6" ht="20.100000000000001" customHeight="1">
      <c r="A104" s="71" t="s">
        <v>36</v>
      </c>
      <c r="B104" s="71" t="s">
        <v>36</v>
      </c>
      <c r="C104" s="71" t="s">
        <v>36</v>
      </c>
      <c r="D104" s="75" t="s">
        <v>36</v>
      </c>
      <c r="E104" s="75" t="s">
        <v>149</v>
      </c>
      <c r="F104" s="76">
        <v>171.13</v>
      </c>
    </row>
    <row r="105" spans="1:6" ht="20.100000000000001" customHeight="1">
      <c r="A105" s="71" t="s">
        <v>36</v>
      </c>
      <c r="B105" s="71" t="s">
        <v>36</v>
      </c>
      <c r="C105" s="71" t="s">
        <v>36</v>
      </c>
      <c r="D105" s="75" t="s">
        <v>36</v>
      </c>
      <c r="E105" s="75" t="s">
        <v>145</v>
      </c>
      <c r="F105" s="76">
        <v>73.63</v>
      </c>
    </row>
    <row r="106" spans="1:6" ht="20.100000000000001" customHeight="1">
      <c r="A106" s="71" t="s">
        <v>85</v>
      </c>
      <c r="B106" s="71" t="s">
        <v>87</v>
      </c>
      <c r="C106" s="71" t="s">
        <v>101</v>
      </c>
      <c r="D106" s="75" t="s">
        <v>150</v>
      </c>
      <c r="E106" s="75" t="s">
        <v>582</v>
      </c>
      <c r="F106" s="76">
        <v>17.43</v>
      </c>
    </row>
    <row r="107" spans="1:6" ht="20.100000000000001" customHeight="1">
      <c r="A107" s="71" t="s">
        <v>85</v>
      </c>
      <c r="B107" s="71" t="s">
        <v>87</v>
      </c>
      <c r="C107" s="71" t="s">
        <v>101</v>
      </c>
      <c r="D107" s="75" t="s">
        <v>150</v>
      </c>
      <c r="E107" s="75" t="s">
        <v>531</v>
      </c>
      <c r="F107" s="76">
        <v>6.2</v>
      </c>
    </row>
    <row r="108" spans="1:6" ht="20.100000000000001" customHeight="1">
      <c r="A108" s="71" t="s">
        <v>85</v>
      </c>
      <c r="B108" s="71" t="s">
        <v>87</v>
      </c>
      <c r="C108" s="71" t="s">
        <v>101</v>
      </c>
      <c r="D108" s="75" t="s">
        <v>150</v>
      </c>
      <c r="E108" s="75" t="s">
        <v>580</v>
      </c>
      <c r="F108" s="76">
        <v>50</v>
      </c>
    </row>
    <row r="109" spans="1:6" ht="20.100000000000001" customHeight="1">
      <c r="A109" s="71" t="s">
        <v>36</v>
      </c>
      <c r="B109" s="71" t="s">
        <v>36</v>
      </c>
      <c r="C109" s="71" t="s">
        <v>36</v>
      </c>
      <c r="D109" s="75" t="s">
        <v>36</v>
      </c>
      <c r="E109" s="75" t="s">
        <v>153</v>
      </c>
      <c r="F109" s="76">
        <v>97.5</v>
      </c>
    </row>
    <row r="110" spans="1:6" ht="20.100000000000001" customHeight="1">
      <c r="A110" s="71" t="s">
        <v>151</v>
      </c>
      <c r="B110" s="71" t="s">
        <v>87</v>
      </c>
      <c r="C110" s="71" t="s">
        <v>152</v>
      </c>
      <c r="D110" s="75" t="s">
        <v>150</v>
      </c>
      <c r="E110" s="75" t="s">
        <v>583</v>
      </c>
      <c r="F110" s="76">
        <v>97.5</v>
      </c>
    </row>
    <row r="111" spans="1:6" ht="20.100000000000001" customHeight="1">
      <c r="A111" s="71" t="s">
        <v>36</v>
      </c>
      <c r="B111" s="71" t="s">
        <v>36</v>
      </c>
      <c r="C111" s="71" t="s">
        <v>36</v>
      </c>
      <c r="D111" s="75" t="s">
        <v>36</v>
      </c>
      <c r="E111" s="75" t="s">
        <v>154</v>
      </c>
      <c r="F111" s="76">
        <v>1.5</v>
      </c>
    </row>
    <row r="112" spans="1:6" ht="20.100000000000001" customHeight="1">
      <c r="A112" s="71" t="s">
        <v>36</v>
      </c>
      <c r="B112" s="71" t="s">
        <v>36</v>
      </c>
      <c r="C112" s="71" t="s">
        <v>36</v>
      </c>
      <c r="D112" s="75" t="s">
        <v>36</v>
      </c>
      <c r="E112" s="75" t="s">
        <v>155</v>
      </c>
      <c r="F112" s="76">
        <v>1.5</v>
      </c>
    </row>
    <row r="113" spans="1:6" ht="20.100000000000001" customHeight="1">
      <c r="A113" s="71" t="s">
        <v>36</v>
      </c>
      <c r="B113" s="71" t="s">
        <v>36</v>
      </c>
      <c r="C113" s="71" t="s">
        <v>36</v>
      </c>
      <c r="D113" s="75" t="s">
        <v>36</v>
      </c>
      <c r="E113" s="75" t="s">
        <v>124</v>
      </c>
      <c r="F113" s="76">
        <v>1.5</v>
      </c>
    </row>
    <row r="114" spans="1:6" ht="20.100000000000001" customHeight="1">
      <c r="A114" s="71" t="s">
        <v>99</v>
      </c>
      <c r="B114" s="71" t="s">
        <v>91</v>
      </c>
      <c r="C114" s="71" t="s">
        <v>123</v>
      </c>
      <c r="D114" s="75" t="s">
        <v>156</v>
      </c>
      <c r="E114" s="75" t="s">
        <v>531</v>
      </c>
      <c r="F114" s="76">
        <v>1.5</v>
      </c>
    </row>
    <row r="115" spans="1:6" ht="20.100000000000001" customHeight="1">
      <c r="A115" s="71" t="s">
        <v>36</v>
      </c>
      <c r="B115" s="71" t="s">
        <v>36</v>
      </c>
      <c r="C115" s="71" t="s">
        <v>36</v>
      </c>
      <c r="D115" s="75" t="s">
        <v>36</v>
      </c>
      <c r="E115" s="75" t="s">
        <v>158</v>
      </c>
      <c r="F115" s="76">
        <v>4.0999999999999996</v>
      </c>
    </row>
    <row r="116" spans="1:6" ht="20.100000000000001" customHeight="1">
      <c r="A116" s="71" t="s">
        <v>36</v>
      </c>
      <c r="B116" s="71" t="s">
        <v>36</v>
      </c>
      <c r="C116" s="71" t="s">
        <v>36</v>
      </c>
      <c r="D116" s="75" t="s">
        <v>36</v>
      </c>
      <c r="E116" s="75" t="s">
        <v>159</v>
      </c>
      <c r="F116" s="76">
        <v>4.0999999999999996</v>
      </c>
    </row>
    <row r="117" spans="1:6" ht="20.100000000000001" customHeight="1">
      <c r="A117" s="71" t="s">
        <v>36</v>
      </c>
      <c r="B117" s="71" t="s">
        <v>36</v>
      </c>
      <c r="C117" s="71" t="s">
        <v>36</v>
      </c>
      <c r="D117" s="75" t="s">
        <v>36</v>
      </c>
      <c r="E117" s="75" t="s">
        <v>124</v>
      </c>
      <c r="F117" s="76">
        <v>4.0999999999999996</v>
      </c>
    </row>
    <row r="118" spans="1:6" ht="20.100000000000001" customHeight="1">
      <c r="A118" s="71" t="s">
        <v>99</v>
      </c>
      <c r="B118" s="71" t="s">
        <v>91</v>
      </c>
      <c r="C118" s="71" t="s">
        <v>123</v>
      </c>
      <c r="D118" s="75" t="s">
        <v>160</v>
      </c>
      <c r="E118" s="75" t="s">
        <v>584</v>
      </c>
      <c r="F118" s="76">
        <v>1.2</v>
      </c>
    </row>
    <row r="119" spans="1:6" ht="20.100000000000001" customHeight="1">
      <c r="A119" s="71" t="s">
        <v>99</v>
      </c>
      <c r="B119" s="71" t="s">
        <v>91</v>
      </c>
      <c r="C119" s="71" t="s">
        <v>123</v>
      </c>
      <c r="D119" s="75" t="s">
        <v>160</v>
      </c>
      <c r="E119" s="75" t="s">
        <v>531</v>
      </c>
      <c r="F119" s="76">
        <v>2.9</v>
      </c>
    </row>
    <row r="120" spans="1:6" ht="20.100000000000001" customHeight="1">
      <c r="A120" s="71" t="s">
        <v>36</v>
      </c>
      <c r="B120" s="71" t="s">
        <v>36</v>
      </c>
      <c r="C120" s="71" t="s">
        <v>36</v>
      </c>
      <c r="D120" s="75" t="s">
        <v>36</v>
      </c>
      <c r="E120" s="75" t="s">
        <v>161</v>
      </c>
      <c r="F120" s="76">
        <v>7560.6</v>
      </c>
    </row>
    <row r="121" spans="1:6" ht="20.100000000000001" customHeight="1">
      <c r="A121" s="71" t="s">
        <v>36</v>
      </c>
      <c r="B121" s="71" t="s">
        <v>36</v>
      </c>
      <c r="C121" s="71" t="s">
        <v>36</v>
      </c>
      <c r="D121" s="75" t="s">
        <v>36</v>
      </c>
      <c r="E121" s="75" t="s">
        <v>162</v>
      </c>
      <c r="F121" s="76">
        <v>494.97</v>
      </c>
    </row>
    <row r="122" spans="1:6" ht="20.100000000000001" customHeight="1">
      <c r="A122" s="71" t="s">
        <v>36</v>
      </c>
      <c r="B122" s="71" t="s">
        <v>36</v>
      </c>
      <c r="C122" s="71" t="s">
        <v>36</v>
      </c>
      <c r="D122" s="75" t="s">
        <v>36</v>
      </c>
      <c r="E122" s="75" t="s">
        <v>105</v>
      </c>
      <c r="F122" s="76">
        <v>264.97000000000003</v>
      </c>
    </row>
    <row r="123" spans="1:6" ht="20.100000000000001" customHeight="1">
      <c r="A123" s="71" t="s">
        <v>99</v>
      </c>
      <c r="B123" s="71" t="s">
        <v>91</v>
      </c>
      <c r="C123" s="71" t="s">
        <v>104</v>
      </c>
      <c r="D123" s="75" t="s">
        <v>163</v>
      </c>
      <c r="E123" s="75" t="s">
        <v>585</v>
      </c>
      <c r="F123" s="76">
        <v>4</v>
      </c>
    </row>
    <row r="124" spans="1:6" ht="20.100000000000001" customHeight="1">
      <c r="A124" s="71" t="s">
        <v>99</v>
      </c>
      <c r="B124" s="71" t="s">
        <v>91</v>
      </c>
      <c r="C124" s="71" t="s">
        <v>104</v>
      </c>
      <c r="D124" s="75" t="s">
        <v>163</v>
      </c>
      <c r="E124" s="75" t="s">
        <v>586</v>
      </c>
      <c r="F124" s="76">
        <v>25</v>
      </c>
    </row>
    <row r="125" spans="1:6" ht="20.100000000000001" customHeight="1">
      <c r="A125" s="71" t="s">
        <v>99</v>
      </c>
      <c r="B125" s="71" t="s">
        <v>91</v>
      </c>
      <c r="C125" s="71" t="s">
        <v>104</v>
      </c>
      <c r="D125" s="75" t="s">
        <v>163</v>
      </c>
      <c r="E125" s="75" t="s">
        <v>587</v>
      </c>
      <c r="F125" s="76">
        <v>25.41</v>
      </c>
    </row>
    <row r="126" spans="1:6" ht="20.100000000000001" customHeight="1">
      <c r="A126" s="71" t="s">
        <v>99</v>
      </c>
      <c r="B126" s="71" t="s">
        <v>91</v>
      </c>
      <c r="C126" s="71" t="s">
        <v>104</v>
      </c>
      <c r="D126" s="75" t="s">
        <v>163</v>
      </c>
      <c r="E126" s="75" t="s">
        <v>588</v>
      </c>
      <c r="F126" s="76">
        <v>18</v>
      </c>
    </row>
    <row r="127" spans="1:6" ht="20.100000000000001" customHeight="1">
      <c r="A127" s="71" t="s">
        <v>99</v>
      </c>
      <c r="B127" s="71" t="s">
        <v>91</v>
      </c>
      <c r="C127" s="71" t="s">
        <v>104</v>
      </c>
      <c r="D127" s="75" t="s">
        <v>163</v>
      </c>
      <c r="E127" s="75" t="s">
        <v>562</v>
      </c>
      <c r="F127" s="76">
        <v>80.7</v>
      </c>
    </row>
    <row r="128" spans="1:6" ht="20.100000000000001" customHeight="1">
      <c r="A128" s="71" t="s">
        <v>99</v>
      </c>
      <c r="B128" s="71" t="s">
        <v>91</v>
      </c>
      <c r="C128" s="71" t="s">
        <v>104</v>
      </c>
      <c r="D128" s="75" t="s">
        <v>163</v>
      </c>
      <c r="E128" s="75" t="s">
        <v>531</v>
      </c>
      <c r="F128" s="76">
        <v>1.86</v>
      </c>
    </row>
    <row r="129" spans="1:6" ht="20.100000000000001" customHeight="1">
      <c r="A129" s="71" t="s">
        <v>99</v>
      </c>
      <c r="B129" s="71" t="s">
        <v>91</v>
      </c>
      <c r="C129" s="71" t="s">
        <v>104</v>
      </c>
      <c r="D129" s="75" t="s">
        <v>163</v>
      </c>
      <c r="E129" s="75" t="s">
        <v>589</v>
      </c>
      <c r="F129" s="76">
        <v>50</v>
      </c>
    </row>
    <row r="130" spans="1:6" ht="20.100000000000001" customHeight="1">
      <c r="A130" s="71" t="s">
        <v>99</v>
      </c>
      <c r="B130" s="71" t="s">
        <v>91</v>
      </c>
      <c r="C130" s="71" t="s">
        <v>104</v>
      </c>
      <c r="D130" s="75" t="s">
        <v>163</v>
      </c>
      <c r="E130" s="75" t="s">
        <v>590</v>
      </c>
      <c r="F130" s="76">
        <v>60</v>
      </c>
    </row>
    <row r="131" spans="1:6" ht="20.100000000000001" customHeight="1">
      <c r="A131" s="71" t="s">
        <v>36</v>
      </c>
      <c r="B131" s="71" t="s">
        <v>36</v>
      </c>
      <c r="C131" s="71" t="s">
        <v>36</v>
      </c>
      <c r="D131" s="75" t="s">
        <v>36</v>
      </c>
      <c r="E131" s="75" t="s">
        <v>106</v>
      </c>
      <c r="F131" s="76">
        <v>230</v>
      </c>
    </row>
    <row r="132" spans="1:6" ht="20.100000000000001" customHeight="1">
      <c r="A132" s="71" t="s">
        <v>99</v>
      </c>
      <c r="B132" s="71" t="s">
        <v>91</v>
      </c>
      <c r="C132" s="71" t="s">
        <v>82</v>
      </c>
      <c r="D132" s="75" t="s">
        <v>163</v>
      </c>
      <c r="E132" s="75" t="s">
        <v>591</v>
      </c>
      <c r="F132" s="76">
        <v>30</v>
      </c>
    </row>
    <row r="133" spans="1:6" ht="20.100000000000001" customHeight="1">
      <c r="A133" s="71" t="s">
        <v>99</v>
      </c>
      <c r="B133" s="71" t="s">
        <v>91</v>
      </c>
      <c r="C133" s="71" t="s">
        <v>82</v>
      </c>
      <c r="D133" s="75" t="s">
        <v>163</v>
      </c>
      <c r="E133" s="75" t="s">
        <v>592</v>
      </c>
      <c r="F133" s="76">
        <v>10</v>
      </c>
    </row>
    <row r="134" spans="1:6" ht="20.100000000000001" customHeight="1">
      <c r="A134" s="71" t="s">
        <v>99</v>
      </c>
      <c r="B134" s="71" t="s">
        <v>91</v>
      </c>
      <c r="C134" s="71" t="s">
        <v>82</v>
      </c>
      <c r="D134" s="75" t="s">
        <v>163</v>
      </c>
      <c r="E134" s="75" t="s">
        <v>593</v>
      </c>
      <c r="F134" s="76">
        <v>40</v>
      </c>
    </row>
    <row r="135" spans="1:6" ht="20.100000000000001" customHeight="1">
      <c r="A135" s="71" t="s">
        <v>99</v>
      </c>
      <c r="B135" s="71" t="s">
        <v>91</v>
      </c>
      <c r="C135" s="71" t="s">
        <v>82</v>
      </c>
      <c r="D135" s="75" t="s">
        <v>163</v>
      </c>
      <c r="E135" s="75" t="s">
        <v>594</v>
      </c>
      <c r="F135" s="76">
        <v>40</v>
      </c>
    </row>
    <row r="136" spans="1:6" ht="20.100000000000001" customHeight="1">
      <c r="A136" s="71" t="s">
        <v>99</v>
      </c>
      <c r="B136" s="71" t="s">
        <v>91</v>
      </c>
      <c r="C136" s="71" t="s">
        <v>82</v>
      </c>
      <c r="D136" s="75" t="s">
        <v>163</v>
      </c>
      <c r="E136" s="75" t="s">
        <v>595</v>
      </c>
      <c r="F136" s="76">
        <v>110</v>
      </c>
    </row>
    <row r="137" spans="1:6" ht="20.100000000000001" customHeight="1">
      <c r="A137" s="71" t="s">
        <v>36</v>
      </c>
      <c r="B137" s="71" t="s">
        <v>36</v>
      </c>
      <c r="C137" s="71" t="s">
        <v>36</v>
      </c>
      <c r="D137" s="75" t="s">
        <v>36</v>
      </c>
      <c r="E137" s="75" t="s">
        <v>164</v>
      </c>
      <c r="F137" s="76">
        <v>417.01</v>
      </c>
    </row>
    <row r="138" spans="1:6" ht="20.100000000000001" customHeight="1">
      <c r="A138" s="71" t="s">
        <v>36</v>
      </c>
      <c r="B138" s="71" t="s">
        <v>36</v>
      </c>
      <c r="C138" s="71" t="s">
        <v>36</v>
      </c>
      <c r="D138" s="75" t="s">
        <v>36</v>
      </c>
      <c r="E138" s="75" t="s">
        <v>166</v>
      </c>
      <c r="F138" s="76">
        <v>417.01</v>
      </c>
    </row>
    <row r="139" spans="1:6" ht="20.100000000000001" customHeight="1">
      <c r="A139" s="71" t="s">
        <v>99</v>
      </c>
      <c r="B139" s="71" t="s">
        <v>91</v>
      </c>
      <c r="C139" s="71" t="s">
        <v>96</v>
      </c>
      <c r="D139" s="75" t="s">
        <v>165</v>
      </c>
      <c r="E139" s="75" t="s">
        <v>596</v>
      </c>
      <c r="F139" s="76">
        <v>269.01</v>
      </c>
    </row>
    <row r="140" spans="1:6" ht="20.100000000000001" customHeight="1">
      <c r="A140" s="71" t="s">
        <v>99</v>
      </c>
      <c r="B140" s="71" t="s">
        <v>91</v>
      </c>
      <c r="C140" s="71" t="s">
        <v>96</v>
      </c>
      <c r="D140" s="75" t="s">
        <v>165</v>
      </c>
      <c r="E140" s="75" t="s">
        <v>597</v>
      </c>
      <c r="F140" s="76">
        <v>48</v>
      </c>
    </row>
    <row r="141" spans="1:6" ht="20.100000000000001" customHeight="1">
      <c r="A141" s="71" t="s">
        <v>99</v>
      </c>
      <c r="B141" s="71" t="s">
        <v>91</v>
      </c>
      <c r="C141" s="71" t="s">
        <v>96</v>
      </c>
      <c r="D141" s="75" t="s">
        <v>165</v>
      </c>
      <c r="E141" s="75" t="s">
        <v>598</v>
      </c>
      <c r="F141" s="76">
        <v>100</v>
      </c>
    </row>
    <row r="142" spans="1:6" ht="20.100000000000001" customHeight="1">
      <c r="A142" s="71" t="s">
        <v>36</v>
      </c>
      <c r="B142" s="71" t="s">
        <v>36</v>
      </c>
      <c r="C142" s="71" t="s">
        <v>36</v>
      </c>
      <c r="D142" s="75" t="s">
        <v>36</v>
      </c>
      <c r="E142" s="75" t="s">
        <v>167</v>
      </c>
      <c r="F142" s="76">
        <v>269.3</v>
      </c>
    </row>
    <row r="143" spans="1:6" ht="20.100000000000001" customHeight="1">
      <c r="A143" s="71" t="s">
        <v>36</v>
      </c>
      <c r="B143" s="71" t="s">
        <v>36</v>
      </c>
      <c r="C143" s="71" t="s">
        <v>36</v>
      </c>
      <c r="D143" s="75" t="s">
        <v>36</v>
      </c>
      <c r="E143" s="75" t="s">
        <v>124</v>
      </c>
      <c r="F143" s="76">
        <v>69.3</v>
      </c>
    </row>
    <row r="144" spans="1:6" ht="20.100000000000001" customHeight="1">
      <c r="A144" s="71" t="s">
        <v>99</v>
      </c>
      <c r="B144" s="71" t="s">
        <v>91</v>
      </c>
      <c r="C144" s="71" t="s">
        <v>123</v>
      </c>
      <c r="D144" s="75" t="s">
        <v>168</v>
      </c>
      <c r="E144" s="75" t="s">
        <v>599</v>
      </c>
      <c r="F144" s="76">
        <v>4.67</v>
      </c>
    </row>
    <row r="145" spans="1:6" ht="20.100000000000001" customHeight="1">
      <c r="A145" s="71" t="s">
        <v>99</v>
      </c>
      <c r="B145" s="71" t="s">
        <v>91</v>
      </c>
      <c r="C145" s="71" t="s">
        <v>123</v>
      </c>
      <c r="D145" s="75" t="s">
        <v>168</v>
      </c>
      <c r="E145" s="75" t="s">
        <v>600</v>
      </c>
      <c r="F145" s="76">
        <v>15</v>
      </c>
    </row>
    <row r="146" spans="1:6" ht="20.100000000000001" customHeight="1">
      <c r="A146" s="71" t="s">
        <v>99</v>
      </c>
      <c r="B146" s="71" t="s">
        <v>91</v>
      </c>
      <c r="C146" s="71" t="s">
        <v>123</v>
      </c>
      <c r="D146" s="75" t="s">
        <v>168</v>
      </c>
      <c r="E146" s="75" t="s">
        <v>601</v>
      </c>
      <c r="F146" s="76">
        <v>17.170000000000002</v>
      </c>
    </row>
    <row r="147" spans="1:6" ht="20.100000000000001" customHeight="1">
      <c r="A147" s="71" t="s">
        <v>99</v>
      </c>
      <c r="B147" s="71" t="s">
        <v>91</v>
      </c>
      <c r="C147" s="71" t="s">
        <v>123</v>
      </c>
      <c r="D147" s="75" t="s">
        <v>168</v>
      </c>
      <c r="E147" s="75" t="s">
        <v>602</v>
      </c>
      <c r="F147" s="76">
        <v>30.6</v>
      </c>
    </row>
    <row r="148" spans="1:6" ht="20.100000000000001" customHeight="1">
      <c r="A148" s="71" t="s">
        <v>99</v>
      </c>
      <c r="B148" s="71" t="s">
        <v>91</v>
      </c>
      <c r="C148" s="71" t="s">
        <v>123</v>
      </c>
      <c r="D148" s="75" t="s">
        <v>168</v>
      </c>
      <c r="E148" s="75" t="s">
        <v>531</v>
      </c>
      <c r="F148" s="76">
        <v>1.86</v>
      </c>
    </row>
    <row r="149" spans="1:6" ht="20.100000000000001" customHeight="1">
      <c r="A149" s="71" t="s">
        <v>36</v>
      </c>
      <c r="B149" s="71" t="s">
        <v>36</v>
      </c>
      <c r="C149" s="71" t="s">
        <v>36</v>
      </c>
      <c r="D149" s="75" t="s">
        <v>36</v>
      </c>
      <c r="E149" s="75" t="s">
        <v>166</v>
      </c>
      <c r="F149" s="76">
        <v>200</v>
      </c>
    </row>
    <row r="150" spans="1:6" ht="20.100000000000001" customHeight="1">
      <c r="A150" s="71" t="s">
        <v>99</v>
      </c>
      <c r="B150" s="71" t="s">
        <v>91</v>
      </c>
      <c r="C150" s="71" t="s">
        <v>96</v>
      </c>
      <c r="D150" s="75" t="s">
        <v>168</v>
      </c>
      <c r="E150" s="75" t="s">
        <v>603</v>
      </c>
      <c r="F150" s="76">
        <v>200</v>
      </c>
    </row>
    <row r="151" spans="1:6" ht="20.100000000000001" customHeight="1">
      <c r="A151" s="71" t="s">
        <v>36</v>
      </c>
      <c r="B151" s="71" t="s">
        <v>36</v>
      </c>
      <c r="C151" s="71" t="s">
        <v>36</v>
      </c>
      <c r="D151" s="75" t="s">
        <v>36</v>
      </c>
      <c r="E151" s="75" t="s">
        <v>169</v>
      </c>
      <c r="F151" s="76">
        <v>298.74</v>
      </c>
    </row>
    <row r="152" spans="1:6" ht="20.100000000000001" customHeight="1">
      <c r="A152" s="71" t="s">
        <v>36</v>
      </c>
      <c r="B152" s="71" t="s">
        <v>36</v>
      </c>
      <c r="C152" s="71" t="s">
        <v>36</v>
      </c>
      <c r="D152" s="75" t="s">
        <v>36</v>
      </c>
      <c r="E152" s="75" t="s">
        <v>172</v>
      </c>
      <c r="F152" s="76">
        <v>52</v>
      </c>
    </row>
    <row r="153" spans="1:6" ht="20.100000000000001" customHeight="1">
      <c r="A153" s="71" t="s">
        <v>99</v>
      </c>
      <c r="B153" s="71" t="s">
        <v>91</v>
      </c>
      <c r="C153" s="71" t="s">
        <v>171</v>
      </c>
      <c r="D153" s="75" t="s">
        <v>170</v>
      </c>
      <c r="E153" s="75" t="s">
        <v>604</v>
      </c>
      <c r="F153" s="76">
        <v>50</v>
      </c>
    </row>
    <row r="154" spans="1:6" ht="20.100000000000001" customHeight="1">
      <c r="A154" s="71" t="s">
        <v>99</v>
      </c>
      <c r="B154" s="71" t="s">
        <v>91</v>
      </c>
      <c r="C154" s="71" t="s">
        <v>171</v>
      </c>
      <c r="D154" s="75" t="s">
        <v>170</v>
      </c>
      <c r="E154" s="75" t="s">
        <v>531</v>
      </c>
      <c r="F154" s="76">
        <v>2</v>
      </c>
    </row>
    <row r="155" spans="1:6" ht="20.100000000000001" customHeight="1">
      <c r="A155" s="71" t="s">
        <v>36</v>
      </c>
      <c r="B155" s="71" t="s">
        <v>36</v>
      </c>
      <c r="C155" s="71" t="s">
        <v>36</v>
      </c>
      <c r="D155" s="75" t="s">
        <v>36</v>
      </c>
      <c r="E155" s="75" t="s">
        <v>106</v>
      </c>
      <c r="F155" s="76">
        <v>246.74</v>
      </c>
    </row>
    <row r="156" spans="1:6" ht="20.100000000000001" customHeight="1">
      <c r="A156" s="71" t="s">
        <v>99</v>
      </c>
      <c r="B156" s="71" t="s">
        <v>91</v>
      </c>
      <c r="C156" s="71" t="s">
        <v>82</v>
      </c>
      <c r="D156" s="75" t="s">
        <v>170</v>
      </c>
      <c r="E156" s="75" t="s">
        <v>605</v>
      </c>
      <c r="F156" s="76">
        <v>246.74</v>
      </c>
    </row>
    <row r="157" spans="1:6" ht="20.100000000000001" customHeight="1">
      <c r="A157" s="71" t="s">
        <v>36</v>
      </c>
      <c r="B157" s="71" t="s">
        <v>36</v>
      </c>
      <c r="C157" s="71" t="s">
        <v>36</v>
      </c>
      <c r="D157" s="75" t="s">
        <v>36</v>
      </c>
      <c r="E157" s="75" t="s">
        <v>173</v>
      </c>
      <c r="F157" s="76">
        <v>60.97</v>
      </c>
    </row>
    <row r="158" spans="1:6" ht="20.100000000000001" customHeight="1">
      <c r="A158" s="71" t="s">
        <v>36</v>
      </c>
      <c r="B158" s="71" t="s">
        <v>36</v>
      </c>
      <c r="C158" s="71" t="s">
        <v>36</v>
      </c>
      <c r="D158" s="75" t="s">
        <v>36</v>
      </c>
      <c r="E158" s="75" t="s">
        <v>124</v>
      </c>
      <c r="F158" s="76">
        <v>51.97</v>
      </c>
    </row>
    <row r="159" spans="1:6" ht="20.100000000000001" customHeight="1">
      <c r="A159" s="71" t="s">
        <v>99</v>
      </c>
      <c r="B159" s="71" t="s">
        <v>91</v>
      </c>
      <c r="C159" s="71" t="s">
        <v>123</v>
      </c>
      <c r="D159" s="75" t="s">
        <v>174</v>
      </c>
      <c r="E159" s="75" t="s">
        <v>606</v>
      </c>
      <c r="F159" s="76">
        <v>21.97</v>
      </c>
    </row>
    <row r="160" spans="1:6" ht="20.100000000000001" customHeight="1">
      <c r="A160" s="71" t="s">
        <v>99</v>
      </c>
      <c r="B160" s="71" t="s">
        <v>91</v>
      </c>
      <c r="C160" s="71" t="s">
        <v>123</v>
      </c>
      <c r="D160" s="75" t="s">
        <v>174</v>
      </c>
      <c r="E160" s="75" t="s">
        <v>607</v>
      </c>
      <c r="F160" s="76">
        <v>29.5</v>
      </c>
    </row>
    <row r="161" spans="1:6" ht="20.100000000000001" customHeight="1">
      <c r="A161" s="71" t="s">
        <v>99</v>
      </c>
      <c r="B161" s="71" t="s">
        <v>91</v>
      </c>
      <c r="C161" s="71" t="s">
        <v>123</v>
      </c>
      <c r="D161" s="75" t="s">
        <v>174</v>
      </c>
      <c r="E161" s="75" t="s">
        <v>531</v>
      </c>
      <c r="F161" s="76">
        <v>0.5</v>
      </c>
    </row>
    <row r="162" spans="1:6" ht="20.100000000000001" customHeight="1">
      <c r="A162" s="71" t="s">
        <v>36</v>
      </c>
      <c r="B162" s="71" t="s">
        <v>36</v>
      </c>
      <c r="C162" s="71" t="s">
        <v>36</v>
      </c>
      <c r="D162" s="75" t="s">
        <v>36</v>
      </c>
      <c r="E162" s="75" t="s">
        <v>105</v>
      </c>
      <c r="F162" s="76">
        <v>9</v>
      </c>
    </row>
    <row r="163" spans="1:6" ht="20.100000000000001" customHeight="1">
      <c r="A163" s="71" t="s">
        <v>99</v>
      </c>
      <c r="B163" s="71" t="s">
        <v>91</v>
      </c>
      <c r="C163" s="71" t="s">
        <v>104</v>
      </c>
      <c r="D163" s="75" t="s">
        <v>174</v>
      </c>
      <c r="E163" s="75" t="s">
        <v>608</v>
      </c>
      <c r="F163" s="76">
        <v>9</v>
      </c>
    </row>
    <row r="164" spans="1:6" ht="20.100000000000001" customHeight="1">
      <c r="A164" s="71" t="s">
        <v>36</v>
      </c>
      <c r="B164" s="71" t="s">
        <v>36</v>
      </c>
      <c r="C164" s="71" t="s">
        <v>36</v>
      </c>
      <c r="D164" s="75" t="s">
        <v>36</v>
      </c>
      <c r="E164" s="75" t="s">
        <v>175</v>
      </c>
      <c r="F164" s="76">
        <v>705.75</v>
      </c>
    </row>
    <row r="165" spans="1:6" ht="20.100000000000001" customHeight="1">
      <c r="A165" s="71" t="s">
        <v>36</v>
      </c>
      <c r="B165" s="71" t="s">
        <v>36</v>
      </c>
      <c r="C165" s="71" t="s">
        <v>36</v>
      </c>
      <c r="D165" s="75" t="s">
        <v>36</v>
      </c>
      <c r="E165" s="75" t="s">
        <v>105</v>
      </c>
      <c r="F165" s="76">
        <v>705.75</v>
      </c>
    </row>
    <row r="166" spans="1:6" ht="20.100000000000001" customHeight="1">
      <c r="A166" s="71" t="s">
        <v>99</v>
      </c>
      <c r="B166" s="71" t="s">
        <v>91</v>
      </c>
      <c r="C166" s="71" t="s">
        <v>104</v>
      </c>
      <c r="D166" s="75" t="s">
        <v>176</v>
      </c>
      <c r="E166" s="75" t="s">
        <v>531</v>
      </c>
      <c r="F166" s="76">
        <v>2</v>
      </c>
    </row>
    <row r="167" spans="1:6" ht="20.100000000000001" customHeight="1">
      <c r="A167" s="71" t="s">
        <v>99</v>
      </c>
      <c r="B167" s="71" t="s">
        <v>91</v>
      </c>
      <c r="C167" s="71" t="s">
        <v>104</v>
      </c>
      <c r="D167" s="75" t="s">
        <v>176</v>
      </c>
      <c r="E167" s="75" t="s">
        <v>609</v>
      </c>
      <c r="F167" s="76">
        <v>253.75</v>
      </c>
    </row>
    <row r="168" spans="1:6" ht="20.100000000000001" customHeight="1">
      <c r="A168" s="71" t="s">
        <v>99</v>
      </c>
      <c r="B168" s="71" t="s">
        <v>91</v>
      </c>
      <c r="C168" s="71" t="s">
        <v>104</v>
      </c>
      <c r="D168" s="75" t="s">
        <v>176</v>
      </c>
      <c r="E168" s="75" t="s">
        <v>563</v>
      </c>
      <c r="F168" s="76">
        <v>450</v>
      </c>
    </row>
    <row r="169" spans="1:6" ht="20.100000000000001" customHeight="1">
      <c r="A169" s="71" t="s">
        <v>36</v>
      </c>
      <c r="B169" s="71" t="s">
        <v>36</v>
      </c>
      <c r="C169" s="71" t="s">
        <v>36</v>
      </c>
      <c r="D169" s="75" t="s">
        <v>36</v>
      </c>
      <c r="E169" s="75" t="s">
        <v>177</v>
      </c>
      <c r="F169" s="76">
        <v>118.57</v>
      </c>
    </row>
    <row r="170" spans="1:6" ht="20.100000000000001" customHeight="1">
      <c r="A170" s="71" t="s">
        <v>36</v>
      </c>
      <c r="B170" s="71" t="s">
        <v>36</v>
      </c>
      <c r="C170" s="71" t="s">
        <v>36</v>
      </c>
      <c r="D170" s="75" t="s">
        <v>36</v>
      </c>
      <c r="E170" s="75" t="s">
        <v>103</v>
      </c>
      <c r="F170" s="76">
        <v>118.57</v>
      </c>
    </row>
    <row r="171" spans="1:6" ht="20.100000000000001" customHeight="1">
      <c r="A171" s="71" t="s">
        <v>99</v>
      </c>
      <c r="B171" s="71" t="s">
        <v>91</v>
      </c>
      <c r="C171" s="71" t="s">
        <v>86</v>
      </c>
      <c r="D171" s="75" t="s">
        <v>178</v>
      </c>
      <c r="E171" s="75" t="s">
        <v>610</v>
      </c>
      <c r="F171" s="76">
        <v>16</v>
      </c>
    </row>
    <row r="172" spans="1:6" ht="20.100000000000001" customHeight="1">
      <c r="A172" s="71" t="s">
        <v>99</v>
      </c>
      <c r="B172" s="71" t="s">
        <v>91</v>
      </c>
      <c r="C172" s="71" t="s">
        <v>86</v>
      </c>
      <c r="D172" s="75" t="s">
        <v>178</v>
      </c>
      <c r="E172" s="75" t="s">
        <v>611</v>
      </c>
      <c r="F172" s="76">
        <v>95.09</v>
      </c>
    </row>
    <row r="173" spans="1:6" ht="20.100000000000001" customHeight="1">
      <c r="A173" s="71" t="s">
        <v>99</v>
      </c>
      <c r="B173" s="71" t="s">
        <v>91</v>
      </c>
      <c r="C173" s="71" t="s">
        <v>86</v>
      </c>
      <c r="D173" s="75" t="s">
        <v>178</v>
      </c>
      <c r="E173" s="75" t="s">
        <v>531</v>
      </c>
      <c r="F173" s="76">
        <v>7.48</v>
      </c>
    </row>
    <row r="174" spans="1:6" ht="20.100000000000001" customHeight="1">
      <c r="A174" s="71" t="s">
        <v>36</v>
      </c>
      <c r="B174" s="71" t="s">
        <v>36</v>
      </c>
      <c r="C174" s="71" t="s">
        <v>36</v>
      </c>
      <c r="D174" s="75" t="s">
        <v>36</v>
      </c>
      <c r="E174" s="75" t="s">
        <v>179</v>
      </c>
      <c r="F174" s="76">
        <v>484.04</v>
      </c>
    </row>
    <row r="175" spans="1:6" ht="20.100000000000001" customHeight="1">
      <c r="A175" s="71" t="s">
        <v>36</v>
      </c>
      <c r="B175" s="71" t="s">
        <v>36</v>
      </c>
      <c r="C175" s="71" t="s">
        <v>36</v>
      </c>
      <c r="D175" s="75" t="s">
        <v>36</v>
      </c>
      <c r="E175" s="75" t="s">
        <v>105</v>
      </c>
      <c r="F175" s="76">
        <v>484.04</v>
      </c>
    </row>
    <row r="176" spans="1:6" ht="20.100000000000001" customHeight="1">
      <c r="A176" s="71" t="s">
        <v>99</v>
      </c>
      <c r="B176" s="71" t="s">
        <v>91</v>
      </c>
      <c r="C176" s="71" t="s">
        <v>104</v>
      </c>
      <c r="D176" s="75" t="s">
        <v>180</v>
      </c>
      <c r="E176" s="75" t="s">
        <v>612</v>
      </c>
      <c r="F176" s="76">
        <v>64.239999999999995</v>
      </c>
    </row>
    <row r="177" spans="1:6" ht="20.100000000000001" customHeight="1">
      <c r="A177" s="71" t="s">
        <v>99</v>
      </c>
      <c r="B177" s="71" t="s">
        <v>91</v>
      </c>
      <c r="C177" s="71" t="s">
        <v>104</v>
      </c>
      <c r="D177" s="75" t="s">
        <v>180</v>
      </c>
      <c r="E177" s="75" t="s">
        <v>531</v>
      </c>
      <c r="F177" s="76">
        <v>1.4</v>
      </c>
    </row>
    <row r="178" spans="1:6" ht="20.100000000000001" customHeight="1">
      <c r="A178" s="71" t="s">
        <v>99</v>
      </c>
      <c r="B178" s="71" t="s">
        <v>91</v>
      </c>
      <c r="C178" s="71" t="s">
        <v>104</v>
      </c>
      <c r="D178" s="75" t="s">
        <v>180</v>
      </c>
      <c r="E178" s="75" t="s">
        <v>613</v>
      </c>
      <c r="F178" s="76">
        <v>406.4</v>
      </c>
    </row>
    <row r="179" spans="1:6" ht="20.100000000000001" customHeight="1">
      <c r="A179" s="71" t="s">
        <v>99</v>
      </c>
      <c r="B179" s="71" t="s">
        <v>91</v>
      </c>
      <c r="C179" s="71" t="s">
        <v>104</v>
      </c>
      <c r="D179" s="75" t="s">
        <v>180</v>
      </c>
      <c r="E179" s="75" t="s">
        <v>614</v>
      </c>
      <c r="F179" s="76">
        <v>12</v>
      </c>
    </row>
    <row r="180" spans="1:6" ht="20.100000000000001" customHeight="1">
      <c r="A180" s="71" t="s">
        <v>36</v>
      </c>
      <c r="B180" s="71" t="s">
        <v>36</v>
      </c>
      <c r="C180" s="71" t="s">
        <v>36</v>
      </c>
      <c r="D180" s="75" t="s">
        <v>36</v>
      </c>
      <c r="E180" s="75" t="s">
        <v>181</v>
      </c>
      <c r="F180" s="76">
        <v>339.76</v>
      </c>
    </row>
    <row r="181" spans="1:6" ht="20.100000000000001" customHeight="1">
      <c r="A181" s="71" t="s">
        <v>36</v>
      </c>
      <c r="B181" s="71" t="s">
        <v>36</v>
      </c>
      <c r="C181" s="71" t="s">
        <v>36</v>
      </c>
      <c r="D181" s="75" t="s">
        <v>36</v>
      </c>
      <c r="E181" s="75" t="s">
        <v>106</v>
      </c>
      <c r="F181" s="76">
        <v>339.76</v>
      </c>
    </row>
    <row r="182" spans="1:6" ht="20.100000000000001" customHeight="1">
      <c r="A182" s="71" t="s">
        <v>99</v>
      </c>
      <c r="B182" s="71" t="s">
        <v>91</v>
      </c>
      <c r="C182" s="71" t="s">
        <v>82</v>
      </c>
      <c r="D182" s="75" t="s">
        <v>182</v>
      </c>
      <c r="E182" s="75" t="s">
        <v>615</v>
      </c>
      <c r="F182" s="76">
        <v>15</v>
      </c>
    </row>
    <row r="183" spans="1:6" ht="20.100000000000001" customHeight="1">
      <c r="A183" s="71" t="s">
        <v>99</v>
      </c>
      <c r="B183" s="71" t="s">
        <v>91</v>
      </c>
      <c r="C183" s="71" t="s">
        <v>82</v>
      </c>
      <c r="D183" s="75" t="s">
        <v>182</v>
      </c>
      <c r="E183" s="75" t="s">
        <v>616</v>
      </c>
      <c r="F183" s="76">
        <v>166.66</v>
      </c>
    </row>
    <row r="184" spans="1:6" ht="20.100000000000001" customHeight="1">
      <c r="A184" s="71" t="s">
        <v>99</v>
      </c>
      <c r="B184" s="71" t="s">
        <v>91</v>
      </c>
      <c r="C184" s="71" t="s">
        <v>82</v>
      </c>
      <c r="D184" s="75" t="s">
        <v>182</v>
      </c>
      <c r="E184" s="75" t="s">
        <v>617</v>
      </c>
      <c r="F184" s="76">
        <v>45</v>
      </c>
    </row>
    <row r="185" spans="1:6" ht="20.100000000000001" customHeight="1">
      <c r="A185" s="71" t="s">
        <v>99</v>
      </c>
      <c r="B185" s="71" t="s">
        <v>91</v>
      </c>
      <c r="C185" s="71" t="s">
        <v>82</v>
      </c>
      <c r="D185" s="75" t="s">
        <v>182</v>
      </c>
      <c r="E185" s="75" t="s">
        <v>618</v>
      </c>
      <c r="F185" s="76">
        <v>95</v>
      </c>
    </row>
    <row r="186" spans="1:6" ht="20.100000000000001" customHeight="1">
      <c r="A186" s="71" t="s">
        <v>99</v>
      </c>
      <c r="B186" s="71" t="s">
        <v>91</v>
      </c>
      <c r="C186" s="71" t="s">
        <v>82</v>
      </c>
      <c r="D186" s="75" t="s">
        <v>182</v>
      </c>
      <c r="E186" s="75" t="s">
        <v>531</v>
      </c>
      <c r="F186" s="76">
        <v>2.2400000000000002</v>
      </c>
    </row>
    <row r="187" spans="1:6" ht="20.100000000000001" customHeight="1">
      <c r="A187" s="71" t="s">
        <v>99</v>
      </c>
      <c r="B187" s="71" t="s">
        <v>91</v>
      </c>
      <c r="C187" s="71" t="s">
        <v>82</v>
      </c>
      <c r="D187" s="75" t="s">
        <v>182</v>
      </c>
      <c r="E187" s="75" t="s">
        <v>597</v>
      </c>
      <c r="F187" s="76">
        <v>15.86</v>
      </c>
    </row>
    <row r="188" spans="1:6" ht="20.100000000000001" customHeight="1">
      <c r="A188" s="71" t="s">
        <v>36</v>
      </c>
      <c r="B188" s="71" t="s">
        <v>36</v>
      </c>
      <c r="C188" s="71" t="s">
        <v>36</v>
      </c>
      <c r="D188" s="75" t="s">
        <v>36</v>
      </c>
      <c r="E188" s="75" t="s">
        <v>183</v>
      </c>
      <c r="F188" s="76">
        <v>420.89</v>
      </c>
    </row>
    <row r="189" spans="1:6" ht="20.100000000000001" customHeight="1">
      <c r="A189" s="71" t="s">
        <v>36</v>
      </c>
      <c r="B189" s="71" t="s">
        <v>36</v>
      </c>
      <c r="C189" s="71" t="s">
        <v>36</v>
      </c>
      <c r="D189" s="75" t="s">
        <v>36</v>
      </c>
      <c r="E189" s="75" t="s">
        <v>124</v>
      </c>
      <c r="F189" s="76">
        <v>122.44</v>
      </c>
    </row>
    <row r="190" spans="1:6" ht="20.100000000000001" customHeight="1">
      <c r="A190" s="71" t="s">
        <v>99</v>
      </c>
      <c r="B190" s="71" t="s">
        <v>91</v>
      </c>
      <c r="C190" s="71" t="s">
        <v>123</v>
      </c>
      <c r="D190" s="75" t="s">
        <v>184</v>
      </c>
      <c r="E190" s="75" t="s">
        <v>619</v>
      </c>
      <c r="F190" s="76">
        <v>108</v>
      </c>
    </row>
    <row r="191" spans="1:6" ht="20.100000000000001" customHeight="1">
      <c r="A191" s="71" t="s">
        <v>99</v>
      </c>
      <c r="B191" s="71" t="s">
        <v>91</v>
      </c>
      <c r="C191" s="71" t="s">
        <v>123</v>
      </c>
      <c r="D191" s="75" t="s">
        <v>184</v>
      </c>
      <c r="E191" s="75" t="s">
        <v>531</v>
      </c>
      <c r="F191" s="76">
        <v>0.97</v>
      </c>
    </row>
    <row r="192" spans="1:6" ht="20.100000000000001" customHeight="1">
      <c r="A192" s="71" t="s">
        <v>99</v>
      </c>
      <c r="B192" s="71" t="s">
        <v>91</v>
      </c>
      <c r="C192" s="71" t="s">
        <v>123</v>
      </c>
      <c r="D192" s="75" t="s">
        <v>184</v>
      </c>
      <c r="E192" s="75" t="s">
        <v>620</v>
      </c>
      <c r="F192" s="76">
        <v>13.47</v>
      </c>
    </row>
    <row r="193" spans="1:6" ht="20.100000000000001" customHeight="1">
      <c r="A193" s="71" t="s">
        <v>36</v>
      </c>
      <c r="B193" s="71" t="s">
        <v>36</v>
      </c>
      <c r="C193" s="71" t="s">
        <v>36</v>
      </c>
      <c r="D193" s="75" t="s">
        <v>36</v>
      </c>
      <c r="E193" s="75" t="s">
        <v>106</v>
      </c>
      <c r="F193" s="76">
        <v>298.45</v>
      </c>
    </row>
    <row r="194" spans="1:6" ht="20.100000000000001" customHeight="1">
      <c r="A194" s="71" t="s">
        <v>99</v>
      </c>
      <c r="B194" s="71" t="s">
        <v>91</v>
      </c>
      <c r="C194" s="71" t="s">
        <v>82</v>
      </c>
      <c r="D194" s="75" t="s">
        <v>184</v>
      </c>
      <c r="E194" s="75" t="s">
        <v>621</v>
      </c>
      <c r="F194" s="76">
        <v>49.45</v>
      </c>
    </row>
    <row r="195" spans="1:6" ht="20.100000000000001" customHeight="1">
      <c r="A195" s="71" t="s">
        <v>99</v>
      </c>
      <c r="B195" s="71" t="s">
        <v>91</v>
      </c>
      <c r="C195" s="71" t="s">
        <v>82</v>
      </c>
      <c r="D195" s="75" t="s">
        <v>184</v>
      </c>
      <c r="E195" s="75" t="s">
        <v>622</v>
      </c>
      <c r="F195" s="76">
        <v>170</v>
      </c>
    </row>
    <row r="196" spans="1:6" ht="20.100000000000001" customHeight="1">
      <c r="A196" s="71" t="s">
        <v>99</v>
      </c>
      <c r="B196" s="71" t="s">
        <v>91</v>
      </c>
      <c r="C196" s="71" t="s">
        <v>82</v>
      </c>
      <c r="D196" s="75" t="s">
        <v>184</v>
      </c>
      <c r="E196" s="75" t="s">
        <v>623</v>
      </c>
      <c r="F196" s="76">
        <v>79</v>
      </c>
    </row>
    <row r="197" spans="1:6" ht="20.100000000000001" customHeight="1">
      <c r="A197" s="71" t="s">
        <v>36</v>
      </c>
      <c r="B197" s="71" t="s">
        <v>36</v>
      </c>
      <c r="C197" s="71" t="s">
        <v>36</v>
      </c>
      <c r="D197" s="75" t="s">
        <v>36</v>
      </c>
      <c r="E197" s="75" t="s">
        <v>185</v>
      </c>
      <c r="F197" s="76">
        <v>5.2</v>
      </c>
    </row>
    <row r="198" spans="1:6" ht="20.100000000000001" customHeight="1">
      <c r="A198" s="71" t="s">
        <v>36</v>
      </c>
      <c r="B198" s="71" t="s">
        <v>36</v>
      </c>
      <c r="C198" s="71" t="s">
        <v>36</v>
      </c>
      <c r="D198" s="75" t="s">
        <v>36</v>
      </c>
      <c r="E198" s="75" t="s">
        <v>124</v>
      </c>
      <c r="F198" s="76">
        <v>5.2</v>
      </c>
    </row>
    <row r="199" spans="1:6" ht="20.100000000000001" customHeight="1">
      <c r="A199" s="71" t="s">
        <v>99</v>
      </c>
      <c r="B199" s="71" t="s">
        <v>91</v>
      </c>
      <c r="C199" s="71" t="s">
        <v>123</v>
      </c>
      <c r="D199" s="75" t="s">
        <v>186</v>
      </c>
      <c r="E199" s="75" t="s">
        <v>624</v>
      </c>
      <c r="F199" s="76">
        <v>2.8</v>
      </c>
    </row>
    <row r="200" spans="1:6" ht="20.100000000000001" customHeight="1">
      <c r="A200" s="71" t="s">
        <v>99</v>
      </c>
      <c r="B200" s="71" t="s">
        <v>91</v>
      </c>
      <c r="C200" s="71" t="s">
        <v>123</v>
      </c>
      <c r="D200" s="75" t="s">
        <v>186</v>
      </c>
      <c r="E200" s="75" t="s">
        <v>531</v>
      </c>
      <c r="F200" s="76">
        <v>1</v>
      </c>
    </row>
    <row r="201" spans="1:6" ht="20.100000000000001" customHeight="1">
      <c r="A201" s="71" t="s">
        <v>99</v>
      </c>
      <c r="B201" s="71" t="s">
        <v>91</v>
      </c>
      <c r="C201" s="71" t="s">
        <v>123</v>
      </c>
      <c r="D201" s="75" t="s">
        <v>186</v>
      </c>
      <c r="E201" s="75" t="s">
        <v>526</v>
      </c>
      <c r="F201" s="76">
        <v>1.4</v>
      </c>
    </row>
    <row r="202" spans="1:6" ht="20.100000000000001" customHeight="1">
      <c r="A202" s="71" t="s">
        <v>36</v>
      </c>
      <c r="B202" s="71" t="s">
        <v>36</v>
      </c>
      <c r="C202" s="71" t="s">
        <v>36</v>
      </c>
      <c r="D202" s="75" t="s">
        <v>36</v>
      </c>
      <c r="E202" s="75" t="s">
        <v>187</v>
      </c>
      <c r="F202" s="76">
        <v>30</v>
      </c>
    </row>
    <row r="203" spans="1:6" ht="20.100000000000001" customHeight="1">
      <c r="A203" s="71" t="s">
        <v>36</v>
      </c>
      <c r="B203" s="71" t="s">
        <v>36</v>
      </c>
      <c r="C203" s="71" t="s">
        <v>36</v>
      </c>
      <c r="D203" s="75" t="s">
        <v>36</v>
      </c>
      <c r="E203" s="75" t="s">
        <v>124</v>
      </c>
      <c r="F203" s="76">
        <v>30</v>
      </c>
    </row>
    <row r="204" spans="1:6" ht="20.100000000000001" customHeight="1">
      <c r="A204" s="71" t="s">
        <v>99</v>
      </c>
      <c r="B204" s="71" t="s">
        <v>91</v>
      </c>
      <c r="C204" s="71" t="s">
        <v>123</v>
      </c>
      <c r="D204" s="75" t="s">
        <v>188</v>
      </c>
      <c r="E204" s="75" t="s">
        <v>625</v>
      </c>
      <c r="F204" s="76">
        <v>30</v>
      </c>
    </row>
    <row r="205" spans="1:6" ht="20.100000000000001" customHeight="1">
      <c r="A205" s="71" t="s">
        <v>36</v>
      </c>
      <c r="B205" s="71" t="s">
        <v>36</v>
      </c>
      <c r="C205" s="71" t="s">
        <v>36</v>
      </c>
      <c r="D205" s="75" t="s">
        <v>36</v>
      </c>
      <c r="E205" s="75" t="s">
        <v>191</v>
      </c>
      <c r="F205" s="76">
        <v>22.3</v>
      </c>
    </row>
    <row r="206" spans="1:6" ht="20.100000000000001" customHeight="1">
      <c r="A206" s="71" t="s">
        <v>36</v>
      </c>
      <c r="B206" s="71" t="s">
        <v>36</v>
      </c>
      <c r="C206" s="71" t="s">
        <v>36</v>
      </c>
      <c r="D206" s="75" t="s">
        <v>36</v>
      </c>
      <c r="E206" s="75" t="s">
        <v>106</v>
      </c>
      <c r="F206" s="76">
        <v>22.3</v>
      </c>
    </row>
    <row r="207" spans="1:6" ht="20.100000000000001" customHeight="1">
      <c r="A207" s="71" t="s">
        <v>99</v>
      </c>
      <c r="B207" s="71" t="s">
        <v>91</v>
      </c>
      <c r="C207" s="71" t="s">
        <v>82</v>
      </c>
      <c r="D207" s="75" t="s">
        <v>192</v>
      </c>
      <c r="E207" s="75" t="s">
        <v>626</v>
      </c>
      <c r="F207" s="76">
        <v>22.3</v>
      </c>
    </row>
    <row r="208" spans="1:6" ht="20.100000000000001" customHeight="1">
      <c r="A208" s="71" t="s">
        <v>36</v>
      </c>
      <c r="B208" s="71" t="s">
        <v>36</v>
      </c>
      <c r="C208" s="71" t="s">
        <v>36</v>
      </c>
      <c r="D208" s="75" t="s">
        <v>36</v>
      </c>
      <c r="E208" s="75" t="s">
        <v>193</v>
      </c>
      <c r="F208" s="76">
        <v>768.01</v>
      </c>
    </row>
    <row r="209" spans="1:6" ht="20.100000000000001" customHeight="1">
      <c r="A209" s="71" t="s">
        <v>36</v>
      </c>
      <c r="B209" s="71" t="s">
        <v>36</v>
      </c>
      <c r="C209" s="71" t="s">
        <v>36</v>
      </c>
      <c r="D209" s="75" t="s">
        <v>36</v>
      </c>
      <c r="E209" s="75" t="s">
        <v>124</v>
      </c>
      <c r="F209" s="76">
        <v>768.01</v>
      </c>
    </row>
    <row r="210" spans="1:6" ht="20.100000000000001" customHeight="1">
      <c r="A210" s="71" t="s">
        <v>99</v>
      </c>
      <c r="B210" s="71" t="s">
        <v>91</v>
      </c>
      <c r="C210" s="71" t="s">
        <v>123</v>
      </c>
      <c r="D210" s="75" t="s">
        <v>194</v>
      </c>
      <c r="E210" s="75" t="s">
        <v>627</v>
      </c>
      <c r="F210" s="76">
        <v>90</v>
      </c>
    </row>
    <row r="211" spans="1:6" ht="20.100000000000001" customHeight="1">
      <c r="A211" s="71" t="s">
        <v>99</v>
      </c>
      <c r="B211" s="71" t="s">
        <v>91</v>
      </c>
      <c r="C211" s="71" t="s">
        <v>123</v>
      </c>
      <c r="D211" s="75" t="s">
        <v>194</v>
      </c>
      <c r="E211" s="75" t="s">
        <v>628</v>
      </c>
      <c r="F211" s="76">
        <v>60</v>
      </c>
    </row>
    <row r="212" spans="1:6" ht="20.100000000000001" customHeight="1">
      <c r="A212" s="71" t="s">
        <v>99</v>
      </c>
      <c r="B212" s="71" t="s">
        <v>91</v>
      </c>
      <c r="C212" s="71" t="s">
        <v>123</v>
      </c>
      <c r="D212" s="75" t="s">
        <v>194</v>
      </c>
      <c r="E212" s="75" t="s">
        <v>629</v>
      </c>
      <c r="F212" s="76">
        <v>71.31</v>
      </c>
    </row>
    <row r="213" spans="1:6" ht="20.100000000000001" customHeight="1">
      <c r="A213" s="71" t="s">
        <v>99</v>
      </c>
      <c r="B213" s="71" t="s">
        <v>91</v>
      </c>
      <c r="C213" s="71" t="s">
        <v>123</v>
      </c>
      <c r="D213" s="75" t="s">
        <v>194</v>
      </c>
      <c r="E213" s="75" t="s">
        <v>630</v>
      </c>
      <c r="F213" s="76">
        <v>34.4</v>
      </c>
    </row>
    <row r="214" spans="1:6" ht="20.100000000000001" customHeight="1">
      <c r="A214" s="71" t="s">
        <v>99</v>
      </c>
      <c r="B214" s="71" t="s">
        <v>91</v>
      </c>
      <c r="C214" s="71" t="s">
        <v>123</v>
      </c>
      <c r="D214" s="75" t="s">
        <v>194</v>
      </c>
      <c r="E214" s="75" t="s">
        <v>631</v>
      </c>
      <c r="F214" s="76">
        <v>315</v>
      </c>
    </row>
    <row r="215" spans="1:6" ht="20.100000000000001" customHeight="1">
      <c r="A215" s="71" t="s">
        <v>99</v>
      </c>
      <c r="B215" s="71" t="s">
        <v>91</v>
      </c>
      <c r="C215" s="71" t="s">
        <v>123</v>
      </c>
      <c r="D215" s="75" t="s">
        <v>194</v>
      </c>
      <c r="E215" s="75" t="s">
        <v>632</v>
      </c>
      <c r="F215" s="76">
        <v>90.3</v>
      </c>
    </row>
    <row r="216" spans="1:6" ht="20.100000000000001" customHeight="1">
      <c r="A216" s="71" t="s">
        <v>99</v>
      </c>
      <c r="B216" s="71" t="s">
        <v>91</v>
      </c>
      <c r="C216" s="71" t="s">
        <v>123</v>
      </c>
      <c r="D216" s="75" t="s">
        <v>194</v>
      </c>
      <c r="E216" s="75" t="s">
        <v>633</v>
      </c>
      <c r="F216" s="76">
        <v>20</v>
      </c>
    </row>
    <row r="217" spans="1:6" ht="20.100000000000001" customHeight="1">
      <c r="A217" s="71" t="s">
        <v>99</v>
      </c>
      <c r="B217" s="71" t="s">
        <v>91</v>
      </c>
      <c r="C217" s="71" t="s">
        <v>123</v>
      </c>
      <c r="D217" s="75" t="s">
        <v>194</v>
      </c>
      <c r="E217" s="75" t="s">
        <v>634</v>
      </c>
      <c r="F217" s="76">
        <v>22</v>
      </c>
    </row>
    <row r="218" spans="1:6" ht="20.100000000000001" customHeight="1">
      <c r="A218" s="71" t="s">
        <v>99</v>
      </c>
      <c r="B218" s="71" t="s">
        <v>91</v>
      </c>
      <c r="C218" s="71" t="s">
        <v>123</v>
      </c>
      <c r="D218" s="75" t="s">
        <v>194</v>
      </c>
      <c r="E218" s="75" t="s">
        <v>635</v>
      </c>
      <c r="F218" s="76">
        <v>65</v>
      </c>
    </row>
    <row r="219" spans="1:6" ht="20.100000000000001" customHeight="1">
      <c r="A219" s="71" t="s">
        <v>36</v>
      </c>
      <c r="B219" s="71" t="s">
        <v>36</v>
      </c>
      <c r="C219" s="71" t="s">
        <v>36</v>
      </c>
      <c r="D219" s="75" t="s">
        <v>36</v>
      </c>
      <c r="E219" s="75" t="s">
        <v>195</v>
      </c>
      <c r="F219" s="76">
        <v>5.22</v>
      </c>
    </row>
    <row r="220" spans="1:6" ht="20.100000000000001" customHeight="1">
      <c r="A220" s="71" t="s">
        <v>36</v>
      </c>
      <c r="B220" s="71" t="s">
        <v>36</v>
      </c>
      <c r="C220" s="71" t="s">
        <v>36</v>
      </c>
      <c r="D220" s="75" t="s">
        <v>36</v>
      </c>
      <c r="E220" s="75" t="s">
        <v>124</v>
      </c>
      <c r="F220" s="76">
        <v>5.22</v>
      </c>
    </row>
    <row r="221" spans="1:6" ht="20.100000000000001" customHeight="1">
      <c r="A221" s="71" t="s">
        <v>99</v>
      </c>
      <c r="B221" s="71" t="s">
        <v>91</v>
      </c>
      <c r="C221" s="71" t="s">
        <v>123</v>
      </c>
      <c r="D221" s="75" t="s">
        <v>196</v>
      </c>
      <c r="E221" s="75" t="s">
        <v>636</v>
      </c>
      <c r="F221" s="76">
        <v>4.22</v>
      </c>
    </row>
    <row r="222" spans="1:6" ht="20.100000000000001" customHeight="1">
      <c r="A222" s="71" t="s">
        <v>99</v>
      </c>
      <c r="B222" s="71" t="s">
        <v>91</v>
      </c>
      <c r="C222" s="71" t="s">
        <v>123</v>
      </c>
      <c r="D222" s="75" t="s">
        <v>196</v>
      </c>
      <c r="E222" s="75" t="s">
        <v>531</v>
      </c>
      <c r="F222" s="76">
        <v>1</v>
      </c>
    </row>
    <row r="223" spans="1:6" ht="20.100000000000001" customHeight="1">
      <c r="A223" s="71" t="s">
        <v>36</v>
      </c>
      <c r="B223" s="71" t="s">
        <v>36</v>
      </c>
      <c r="C223" s="71" t="s">
        <v>36</v>
      </c>
      <c r="D223" s="75" t="s">
        <v>36</v>
      </c>
      <c r="E223" s="75" t="s">
        <v>197</v>
      </c>
      <c r="F223" s="76">
        <v>7.19</v>
      </c>
    </row>
    <row r="224" spans="1:6" ht="20.100000000000001" customHeight="1">
      <c r="A224" s="71" t="s">
        <v>36</v>
      </c>
      <c r="B224" s="71" t="s">
        <v>36</v>
      </c>
      <c r="C224" s="71" t="s">
        <v>36</v>
      </c>
      <c r="D224" s="75" t="s">
        <v>36</v>
      </c>
      <c r="E224" s="75" t="s">
        <v>106</v>
      </c>
      <c r="F224" s="76">
        <v>7.19</v>
      </c>
    </row>
    <row r="225" spans="1:6" ht="20.100000000000001" customHeight="1">
      <c r="A225" s="71" t="s">
        <v>99</v>
      </c>
      <c r="B225" s="71" t="s">
        <v>91</v>
      </c>
      <c r="C225" s="71" t="s">
        <v>82</v>
      </c>
      <c r="D225" s="75" t="s">
        <v>198</v>
      </c>
      <c r="E225" s="75" t="s">
        <v>637</v>
      </c>
      <c r="F225" s="76">
        <v>4.99</v>
      </c>
    </row>
    <row r="226" spans="1:6" ht="20.100000000000001" customHeight="1">
      <c r="A226" s="71" t="s">
        <v>99</v>
      </c>
      <c r="B226" s="71" t="s">
        <v>91</v>
      </c>
      <c r="C226" s="71" t="s">
        <v>82</v>
      </c>
      <c r="D226" s="75" t="s">
        <v>198</v>
      </c>
      <c r="E226" s="75" t="s">
        <v>531</v>
      </c>
      <c r="F226" s="76">
        <v>2.2000000000000002</v>
      </c>
    </row>
    <row r="227" spans="1:6" ht="20.100000000000001" customHeight="1">
      <c r="A227" s="71" t="s">
        <v>36</v>
      </c>
      <c r="B227" s="71" t="s">
        <v>36</v>
      </c>
      <c r="C227" s="71" t="s">
        <v>36</v>
      </c>
      <c r="D227" s="75" t="s">
        <v>36</v>
      </c>
      <c r="E227" s="75" t="s">
        <v>199</v>
      </c>
      <c r="F227" s="76">
        <v>189.75</v>
      </c>
    </row>
    <row r="228" spans="1:6" ht="20.100000000000001" customHeight="1">
      <c r="A228" s="71" t="s">
        <v>36</v>
      </c>
      <c r="B228" s="71" t="s">
        <v>36</v>
      </c>
      <c r="C228" s="71" t="s">
        <v>36</v>
      </c>
      <c r="D228" s="75" t="s">
        <v>36</v>
      </c>
      <c r="E228" s="75" t="s">
        <v>105</v>
      </c>
      <c r="F228" s="76">
        <v>23.45</v>
      </c>
    </row>
    <row r="229" spans="1:6" ht="20.100000000000001" customHeight="1">
      <c r="A229" s="71" t="s">
        <v>99</v>
      </c>
      <c r="B229" s="71" t="s">
        <v>91</v>
      </c>
      <c r="C229" s="71" t="s">
        <v>104</v>
      </c>
      <c r="D229" s="75" t="s">
        <v>200</v>
      </c>
      <c r="E229" s="75" t="s">
        <v>638</v>
      </c>
      <c r="F229" s="76">
        <v>23.45</v>
      </c>
    </row>
    <row r="230" spans="1:6" ht="20.100000000000001" customHeight="1">
      <c r="A230" s="71" t="s">
        <v>36</v>
      </c>
      <c r="B230" s="71" t="s">
        <v>36</v>
      </c>
      <c r="C230" s="71" t="s">
        <v>36</v>
      </c>
      <c r="D230" s="75" t="s">
        <v>36</v>
      </c>
      <c r="E230" s="75" t="s">
        <v>128</v>
      </c>
      <c r="F230" s="76">
        <v>166.3</v>
      </c>
    </row>
    <row r="231" spans="1:6" ht="20.100000000000001" customHeight="1">
      <c r="A231" s="71" t="s">
        <v>99</v>
      </c>
      <c r="B231" s="71" t="s">
        <v>91</v>
      </c>
      <c r="C231" s="71" t="s">
        <v>127</v>
      </c>
      <c r="D231" s="75" t="s">
        <v>200</v>
      </c>
      <c r="E231" s="75" t="s">
        <v>639</v>
      </c>
      <c r="F231" s="76">
        <v>23.3</v>
      </c>
    </row>
    <row r="232" spans="1:6" ht="20.100000000000001" customHeight="1">
      <c r="A232" s="71" t="s">
        <v>99</v>
      </c>
      <c r="B232" s="71" t="s">
        <v>91</v>
      </c>
      <c r="C232" s="71" t="s">
        <v>127</v>
      </c>
      <c r="D232" s="75" t="s">
        <v>200</v>
      </c>
      <c r="E232" s="75" t="s">
        <v>640</v>
      </c>
      <c r="F232" s="76">
        <v>10</v>
      </c>
    </row>
    <row r="233" spans="1:6" ht="20.100000000000001" customHeight="1">
      <c r="A233" s="71" t="s">
        <v>99</v>
      </c>
      <c r="B233" s="71" t="s">
        <v>91</v>
      </c>
      <c r="C233" s="71" t="s">
        <v>127</v>
      </c>
      <c r="D233" s="75" t="s">
        <v>200</v>
      </c>
      <c r="E233" s="75" t="s">
        <v>641</v>
      </c>
      <c r="F233" s="76">
        <v>38</v>
      </c>
    </row>
    <row r="234" spans="1:6" ht="20.100000000000001" customHeight="1">
      <c r="A234" s="71" t="s">
        <v>99</v>
      </c>
      <c r="B234" s="71" t="s">
        <v>91</v>
      </c>
      <c r="C234" s="71" t="s">
        <v>127</v>
      </c>
      <c r="D234" s="75" t="s">
        <v>200</v>
      </c>
      <c r="E234" s="75" t="s">
        <v>642</v>
      </c>
      <c r="F234" s="76">
        <v>51</v>
      </c>
    </row>
    <row r="235" spans="1:6" ht="20.100000000000001" customHeight="1">
      <c r="A235" s="71" t="s">
        <v>99</v>
      </c>
      <c r="B235" s="71" t="s">
        <v>91</v>
      </c>
      <c r="C235" s="71" t="s">
        <v>127</v>
      </c>
      <c r="D235" s="75" t="s">
        <v>200</v>
      </c>
      <c r="E235" s="75" t="s">
        <v>531</v>
      </c>
      <c r="F235" s="76">
        <v>10</v>
      </c>
    </row>
    <row r="236" spans="1:6" ht="20.100000000000001" customHeight="1">
      <c r="A236" s="71" t="s">
        <v>99</v>
      </c>
      <c r="B236" s="71" t="s">
        <v>91</v>
      </c>
      <c r="C236" s="71" t="s">
        <v>127</v>
      </c>
      <c r="D236" s="75" t="s">
        <v>200</v>
      </c>
      <c r="E236" s="75" t="s">
        <v>643</v>
      </c>
      <c r="F236" s="76">
        <v>30</v>
      </c>
    </row>
    <row r="237" spans="1:6" ht="20.100000000000001" customHeight="1">
      <c r="A237" s="71" t="s">
        <v>99</v>
      </c>
      <c r="B237" s="71" t="s">
        <v>91</v>
      </c>
      <c r="C237" s="71" t="s">
        <v>127</v>
      </c>
      <c r="D237" s="75" t="s">
        <v>200</v>
      </c>
      <c r="E237" s="75" t="s">
        <v>644</v>
      </c>
      <c r="F237" s="76">
        <v>4</v>
      </c>
    </row>
    <row r="238" spans="1:6" ht="20.100000000000001" customHeight="1">
      <c r="A238" s="71" t="s">
        <v>36</v>
      </c>
      <c r="B238" s="71" t="s">
        <v>36</v>
      </c>
      <c r="C238" s="71" t="s">
        <v>36</v>
      </c>
      <c r="D238" s="75" t="s">
        <v>36</v>
      </c>
      <c r="E238" s="75" t="s">
        <v>201</v>
      </c>
      <c r="F238" s="76">
        <v>30.74</v>
      </c>
    </row>
    <row r="239" spans="1:6" ht="20.100000000000001" customHeight="1">
      <c r="A239" s="71" t="s">
        <v>36</v>
      </c>
      <c r="B239" s="71" t="s">
        <v>36</v>
      </c>
      <c r="C239" s="71" t="s">
        <v>36</v>
      </c>
      <c r="D239" s="75" t="s">
        <v>36</v>
      </c>
      <c r="E239" s="75" t="s">
        <v>124</v>
      </c>
      <c r="F239" s="76">
        <v>30.74</v>
      </c>
    </row>
    <row r="240" spans="1:6" ht="20.100000000000001" customHeight="1">
      <c r="A240" s="71" t="s">
        <v>99</v>
      </c>
      <c r="B240" s="71" t="s">
        <v>91</v>
      </c>
      <c r="C240" s="71" t="s">
        <v>123</v>
      </c>
      <c r="D240" s="75" t="s">
        <v>202</v>
      </c>
      <c r="E240" s="75" t="s">
        <v>645</v>
      </c>
      <c r="F240" s="76">
        <v>21.74</v>
      </c>
    </row>
    <row r="241" spans="1:6" ht="20.100000000000001" customHeight="1">
      <c r="A241" s="71" t="s">
        <v>99</v>
      </c>
      <c r="B241" s="71" t="s">
        <v>91</v>
      </c>
      <c r="C241" s="71" t="s">
        <v>123</v>
      </c>
      <c r="D241" s="75" t="s">
        <v>202</v>
      </c>
      <c r="E241" s="75" t="s">
        <v>531</v>
      </c>
      <c r="F241" s="76">
        <v>1</v>
      </c>
    </row>
    <row r="242" spans="1:6" ht="20.100000000000001" customHeight="1">
      <c r="A242" s="71" t="s">
        <v>99</v>
      </c>
      <c r="B242" s="71" t="s">
        <v>91</v>
      </c>
      <c r="C242" s="71" t="s">
        <v>123</v>
      </c>
      <c r="D242" s="75" t="s">
        <v>202</v>
      </c>
      <c r="E242" s="75" t="s">
        <v>646</v>
      </c>
      <c r="F242" s="76">
        <v>5</v>
      </c>
    </row>
    <row r="243" spans="1:6" ht="20.100000000000001" customHeight="1">
      <c r="A243" s="71" t="s">
        <v>99</v>
      </c>
      <c r="B243" s="71" t="s">
        <v>91</v>
      </c>
      <c r="C243" s="71" t="s">
        <v>123</v>
      </c>
      <c r="D243" s="75" t="s">
        <v>202</v>
      </c>
      <c r="E243" s="75" t="s">
        <v>647</v>
      </c>
      <c r="F243" s="76">
        <v>3</v>
      </c>
    </row>
    <row r="244" spans="1:6" ht="20.100000000000001" customHeight="1">
      <c r="A244" s="71" t="s">
        <v>36</v>
      </c>
      <c r="B244" s="71" t="s">
        <v>36</v>
      </c>
      <c r="C244" s="71" t="s">
        <v>36</v>
      </c>
      <c r="D244" s="75" t="s">
        <v>36</v>
      </c>
      <c r="E244" s="75" t="s">
        <v>207</v>
      </c>
      <c r="F244" s="76">
        <v>149.9</v>
      </c>
    </row>
    <row r="245" spans="1:6" ht="20.100000000000001" customHeight="1">
      <c r="A245" s="71" t="s">
        <v>36</v>
      </c>
      <c r="B245" s="71" t="s">
        <v>36</v>
      </c>
      <c r="C245" s="71" t="s">
        <v>36</v>
      </c>
      <c r="D245" s="75" t="s">
        <v>36</v>
      </c>
      <c r="E245" s="75" t="s">
        <v>124</v>
      </c>
      <c r="F245" s="76">
        <v>72.900000000000006</v>
      </c>
    </row>
    <row r="246" spans="1:6" ht="20.100000000000001" customHeight="1">
      <c r="A246" s="71" t="s">
        <v>99</v>
      </c>
      <c r="B246" s="71" t="s">
        <v>91</v>
      </c>
      <c r="C246" s="71" t="s">
        <v>123</v>
      </c>
      <c r="D246" s="75" t="s">
        <v>208</v>
      </c>
      <c r="E246" s="75" t="s">
        <v>648</v>
      </c>
      <c r="F246" s="76">
        <v>33.6</v>
      </c>
    </row>
    <row r="247" spans="1:6" ht="20.100000000000001" customHeight="1">
      <c r="A247" s="71" t="s">
        <v>99</v>
      </c>
      <c r="B247" s="71" t="s">
        <v>91</v>
      </c>
      <c r="C247" s="71" t="s">
        <v>123</v>
      </c>
      <c r="D247" s="75" t="s">
        <v>208</v>
      </c>
      <c r="E247" s="75" t="s">
        <v>649</v>
      </c>
      <c r="F247" s="76">
        <v>23.3</v>
      </c>
    </row>
    <row r="248" spans="1:6" ht="20.100000000000001" customHeight="1">
      <c r="A248" s="71" t="s">
        <v>99</v>
      </c>
      <c r="B248" s="71" t="s">
        <v>91</v>
      </c>
      <c r="C248" s="71" t="s">
        <v>123</v>
      </c>
      <c r="D248" s="75" t="s">
        <v>208</v>
      </c>
      <c r="E248" s="75" t="s">
        <v>650</v>
      </c>
      <c r="F248" s="76">
        <v>16</v>
      </c>
    </row>
    <row r="249" spans="1:6" ht="20.100000000000001" customHeight="1">
      <c r="A249" s="71" t="s">
        <v>36</v>
      </c>
      <c r="B249" s="71" t="s">
        <v>36</v>
      </c>
      <c r="C249" s="71" t="s">
        <v>36</v>
      </c>
      <c r="D249" s="75" t="s">
        <v>36</v>
      </c>
      <c r="E249" s="75" t="s">
        <v>210</v>
      </c>
      <c r="F249" s="76">
        <v>77</v>
      </c>
    </row>
    <row r="250" spans="1:6" ht="20.100000000000001" customHeight="1">
      <c r="A250" s="71" t="s">
        <v>99</v>
      </c>
      <c r="B250" s="71" t="s">
        <v>91</v>
      </c>
      <c r="C250" s="71" t="s">
        <v>209</v>
      </c>
      <c r="D250" s="75" t="s">
        <v>208</v>
      </c>
      <c r="E250" s="75" t="s">
        <v>651</v>
      </c>
      <c r="F250" s="76">
        <v>58.25</v>
      </c>
    </row>
    <row r="251" spans="1:6" ht="20.100000000000001" customHeight="1">
      <c r="A251" s="71" t="s">
        <v>99</v>
      </c>
      <c r="B251" s="71" t="s">
        <v>91</v>
      </c>
      <c r="C251" s="71" t="s">
        <v>209</v>
      </c>
      <c r="D251" s="75" t="s">
        <v>208</v>
      </c>
      <c r="E251" s="75" t="s">
        <v>652</v>
      </c>
      <c r="F251" s="76">
        <v>16.5</v>
      </c>
    </row>
    <row r="252" spans="1:6" ht="20.100000000000001" customHeight="1">
      <c r="A252" s="71" t="s">
        <v>99</v>
      </c>
      <c r="B252" s="71" t="s">
        <v>91</v>
      </c>
      <c r="C252" s="71" t="s">
        <v>209</v>
      </c>
      <c r="D252" s="75" t="s">
        <v>208</v>
      </c>
      <c r="E252" s="75" t="s">
        <v>531</v>
      </c>
      <c r="F252" s="76">
        <v>2.25</v>
      </c>
    </row>
    <row r="253" spans="1:6" ht="20.100000000000001" customHeight="1">
      <c r="A253" s="71" t="s">
        <v>36</v>
      </c>
      <c r="B253" s="71" t="s">
        <v>36</v>
      </c>
      <c r="C253" s="71" t="s">
        <v>36</v>
      </c>
      <c r="D253" s="75" t="s">
        <v>36</v>
      </c>
      <c r="E253" s="75" t="s">
        <v>211</v>
      </c>
      <c r="F253" s="76">
        <v>302.42</v>
      </c>
    </row>
    <row r="254" spans="1:6" ht="20.100000000000001" customHeight="1">
      <c r="A254" s="71" t="s">
        <v>36</v>
      </c>
      <c r="B254" s="71" t="s">
        <v>36</v>
      </c>
      <c r="C254" s="71" t="s">
        <v>36</v>
      </c>
      <c r="D254" s="75" t="s">
        <v>36</v>
      </c>
      <c r="E254" s="75" t="s">
        <v>105</v>
      </c>
      <c r="F254" s="76">
        <v>302.42</v>
      </c>
    </row>
    <row r="255" spans="1:6" ht="20.100000000000001" customHeight="1">
      <c r="A255" s="71" t="s">
        <v>99</v>
      </c>
      <c r="B255" s="71" t="s">
        <v>91</v>
      </c>
      <c r="C255" s="71" t="s">
        <v>104</v>
      </c>
      <c r="D255" s="75" t="s">
        <v>212</v>
      </c>
      <c r="E255" s="75" t="s">
        <v>562</v>
      </c>
      <c r="F255" s="76">
        <v>242.42</v>
      </c>
    </row>
    <row r="256" spans="1:6" ht="20.100000000000001" customHeight="1">
      <c r="A256" s="71" t="s">
        <v>99</v>
      </c>
      <c r="B256" s="71" t="s">
        <v>91</v>
      </c>
      <c r="C256" s="71" t="s">
        <v>104</v>
      </c>
      <c r="D256" s="75" t="s">
        <v>212</v>
      </c>
      <c r="E256" s="75" t="s">
        <v>613</v>
      </c>
      <c r="F256" s="76">
        <v>60</v>
      </c>
    </row>
    <row r="257" spans="1:6" ht="20.100000000000001" customHeight="1">
      <c r="A257" s="71" t="s">
        <v>36</v>
      </c>
      <c r="B257" s="71" t="s">
        <v>36</v>
      </c>
      <c r="C257" s="71" t="s">
        <v>36</v>
      </c>
      <c r="D257" s="75" t="s">
        <v>36</v>
      </c>
      <c r="E257" s="75" t="s">
        <v>213</v>
      </c>
      <c r="F257" s="76">
        <v>9.4700000000000006</v>
      </c>
    </row>
    <row r="258" spans="1:6" ht="20.100000000000001" customHeight="1">
      <c r="A258" s="71" t="s">
        <v>36</v>
      </c>
      <c r="B258" s="71" t="s">
        <v>36</v>
      </c>
      <c r="C258" s="71" t="s">
        <v>36</v>
      </c>
      <c r="D258" s="75" t="s">
        <v>36</v>
      </c>
      <c r="E258" s="75" t="s">
        <v>124</v>
      </c>
      <c r="F258" s="76">
        <v>9.4700000000000006</v>
      </c>
    </row>
    <row r="259" spans="1:6" ht="20.100000000000001" customHeight="1">
      <c r="A259" s="71" t="s">
        <v>99</v>
      </c>
      <c r="B259" s="71" t="s">
        <v>91</v>
      </c>
      <c r="C259" s="71" t="s">
        <v>123</v>
      </c>
      <c r="D259" s="75" t="s">
        <v>214</v>
      </c>
      <c r="E259" s="75" t="s">
        <v>653</v>
      </c>
      <c r="F259" s="76">
        <v>9.4700000000000006</v>
      </c>
    </row>
    <row r="260" spans="1:6" ht="20.100000000000001" customHeight="1">
      <c r="A260" s="71" t="s">
        <v>36</v>
      </c>
      <c r="B260" s="71" t="s">
        <v>36</v>
      </c>
      <c r="C260" s="71" t="s">
        <v>36</v>
      </c>
      <c r="D260" s="75" t="s">
        <v>36</v>
      </c>
      <c r="E260" s="75" t="s">
        <v>215</v>
      </c>
      <c r="F260" s="76">
        <v>876.81</v>
      </c>
    </row>
    <row r="261" spans="1:6" ht="20.100000000000001" customHeight="1">
      <c r="A261" s="71" t="s">
        <v>36</v>
      </c>
      <c r="B261" s="71" t="s">
        <v>36</v>
      </c>
      <c r="C261" s="71" t="s">
        <v>36</v>
      </c>
      <c r="D261" s="75" t="s">
        <v>36</v>
      </c>
      <c r="E261" s="75" t="s">
        <v>103</v>
      </c>
      <c r="F261" s="76">
        <v>441.81</v>
      </c>
    </row>
    <row r="262" spans="1:6" ht="20.100000000000001" customHeight="1">
      <c r="A262" s="71" t="s">
        <v>99</v>
      </c>
      <c r="B262" s="71" t="s">
        <v>91</v>
      </c>
      <c r="C262" s="71" t="s">
        <v>86</v>
      </c>
      <c r="D262" s="75" t="s">
        <v>216</v>
      </c>
      <c r="E262" s="75" t="s">
        <v>654</v>
      </c>
      <c r="F262" s="76">
        <v>22.8</v>
      </c>
    </row>
    <row r="263" spans="1:6" ht="20.100000000000001" customHeight="1">
      <c r="A263" s="71" t="s">
        <v>99</v>
      </c>
      <c r="B263" s="71" t="s">
        <v>91</v>
      </c>
      <c r="C263" s="71" t="s">
        <v>86</v>
      </c>
      <c r="D263" s="75" t="s">
        <v>216</v>
      </c>
      <c r="E263" s="75" t="s">
        <v>655</v>
      </c>
      <c r="F263" s="76">
        <v>60</v>
      </c>
    </row>
    <row r="264" spans="1:6" ht="20.100000000000001" customHeight="1">
      <c r="A264" s="71" t="s">
        <v>99</v>
      </c>
      <c r="B264" s="71" t="s">
        <v>91</v>
      </c>
      <c r="C264" s="71" t="s">
        <v>86</v>
      </c>
      <c r="D264" s="75" t="s">
        <v>216</v>
      </c>
      <c r="E264" s="75" t="s">
        <v>656</v>
      </c>
      <c r="F264" s="76">
        <v>26.7</v>
      </c>
    </row>
    <row r="265" spans="1:6" ht="20.100000000000001" customHeight="1">
      <c r="A265" s="71" t="s">
        <v>99</v>
      </c>
      <c r="B265" s="71" t="s">
        <v>91</v>
      </c>
      <c r="C265" s="71" t="s">
        <v>86</v>
      </c>
      <c r="D265" s="75" t="s">
        <v>216</v>
      </c>
      <c r="E265" s="75" t="s">
        <v>657</v>
      </c>
      <c r="F265" s="76">
        <v>50</v>
      </c>
    </row>
    <row r="266" spans="1:6" ht="20.100000000000001" customHeight="1">
      <c r="A266" s="71" t="s">
        <v>99</v>
      </c>
      <c r="B266" s="71" t="s">
        <v>91</v>
      </c>
      <c r="C266" s="71" t="s">
        <v>86</v>
      </c>
      <c r="D266" s="75" t="s">
        <v>216</v>
      </c>
      <c r="E266" s="75" t="s">
        <v>531</v>
      </c>
      <c r="F266" s="76">
        <v>38.200000000000003</v>
      </c>
    </row>
    <row r="267" spans="1:6" ht="20.100000000000001" customHeight="1">
      <c r="A267" s="71" t="s">
        <v>99</v>
      </c>
      <c r="B267" s="71" t="s">
        <v>91</v>
      </c>
      <c r="C267" s="71" t="s">
        <v>86</v>
      </c>
      <c r="D267" s="75" t="s">
        <v>216</v>
      </c>
      <c r="E267" s="75" t="s">
        <v>658</v>
      </c>
      <c r="F267" s="76">
        <v>222.11</v>
      </c>
    </row>
    <row r="268" spans="1:6" ht="20.100000000000001" customHeight="1">
      <c r="A268" s="71" t="s">
        <v>99</v>
      </c>
      <c r="B268" s="71" t="s">
        <v>91</v>
      </c>
      <c r="C268" s="71" t="s">
        <v>86</v>
      </c>
      <c r="D268" s="75" t="s">
        <v>216</v>
      </c>
      <c r="E268" s="75" t="s">
        <v>659</v>
      </c>
      <c r="F268" s="76">
        <v>22</v>
      </c>
    </row>
    <row r="269" spans="1:6" ht="20.100000000000001" customHeight="1">
      <c r="A269" s="71" t="s">
        <v>36</v>
      </c>
      <c r="B269" s="71" t="s">
        <v>36</v>
      </c>
      <c r="C269" s="71" t="s">
        <v>36</v>
      </c>
      <c r="D269" s="75" t="s">
        <v>36</v>
      </c>
      <c r="E269" s="75" t="s">
        <v>105</v>
      </c>
      <c r="F269" s="76">
        <v>435</v>
      </c>
    </row>
    <row r="270" spans="1:6" ht="20.100000000000001" customHeight="1">
      <c r="A270" s="71" t="s">
        <v>99</v>
      </c>
      <c r="B270" s="71" t="s">
        <v>91</v>
      </c>
      <c r="C270" s="71" t="s">
        <v>104</v>
      </c>
      <c r="D270" s="75" t="s">
        <v>216</v>
      </c>
      <c r="E270" s="75" t="s">
        <v>660</v>
      </c>
      <c r="F270" s="76">
        <v>135</v>
      </c>
    </row>
    <row r="271" spans="1:6" ht="20.100000000000001" customHeight="1">
      <c r="A271" s="71" t="s">
        <v>99</v>
      </c>
      <c r="B271" s="71" t="s">
        <v>91</v>
      </c>
      <c r="C271" s="71" t="s">
        <v>104</v>
      </c>
      <c r="D271" s="75" t="s">
        <v>216</v>
      </c>
      <c r="E271" s="75" t="s">
        <v>661</v>
      </c>
      <c r="F271" s="76">
        <v>300</v>
      </c>
    </row>
    <row r="272" spans="1:6" ht="20.100000000000001" customHeight="1">
      <c r="A272" s="71" t="s">
        <v>36</v>
      </c>
      <c r="B272" s="71" t="s">
        <v>36</v>
      </c>
      <c r="C272" s="71" t="s">
        <v>36</v>
      </c>
      <c r="D272" s="75" t="s">
        <v>36</v>
      </c>
      <c r="E272" s="75" t="s">
        <v>218</v>
      </c>
      <c r="F272" s="76">
        <v>1349.83</v>
      </c>
    </row>
    <row r="273" spans="1:6" ht="20.100000000000001" customHeight="1">
      <c r="A273" s="71" t="s">
        <v>36</v>
      </c>
      <c r="B273" s="71" t="s">
        <v>36</v>
      </c>
      <c r="C273" s="71" t="s">
        <v>36</v>
      </c>
      <c r="D273" s="75" t="s">
        <v>36</v>
      </c>
      <c r="E273" s="75" t="s">
        <v>204</v>
      </c>
      <c r="F273" s="76">
        <v>1349.83</v>
      </c>
    </row>
    <row r="274" spans="1:6" ht="20.100000000000001" customHeight="1">
      <c r="A274" s="71" t="s">
        <v>203</v>
      </c>
      <c r="B274" s="71" t="s">
        <v>87</v>
      </c>
      <c r="C274" s="71" t="s">
        <v>101</v>
      </c>
      <c r="D274" s="75" t="s">
        <v>219</v>
      </c>
      <c r="E274" s="75" t="s">
        <v>662</v>
      </c>
      <c r="F274" s="76">
        <v>43.38</v>
      </c>
    </row>
    <row r="275" spans="1:6" ht="20.100000000000001" customHeight="1">
      <c r="A275" s="71" t="s">
        <v>203</v>
      </c>
      <c r="B275" s="71" t="s">
        <v>87</v>
      </c>
      <c r="C275" s="71" t="s">
        <v>101</v>
      </c>
      <c r="D275" s="75" t="s">
        <v>219</v>
      </c>
      <c r="E275" s="75" t="s">
        <v>663</v>
      </c>
      <c r="F275" s="76">
        <v>60.1</v>
      </c>
    </row>
    <row r="276" spans="1:6" ht="20.100000000000001" customHeight="1">
      <c r="A276" s="71" t="s">
        <v>203</v>
      </c>
      <c r="B276" s="71" t="s">
        <v>87</v>
      </c>
      <c r="C276" s="71" t="s">
        <v>101</v>
      </c>
      <c r="D276" s="75" t="s">
        <v>219</v>
      </c>
      <c r="E276" s="75" t="s">
        <v>664</v>
      </c>
      <c r="F276" s="76">
        <v>61.7</v>
      </c>
    </row>
    <row r="277" spans="1:6" ht="20.100000000000001" customHeight="1">
      <c r="A277" s="71" t="s">
        <v>203</v>
      </c>
      <c r="B277" s="71" t="s">
        <v>87</v>
      </c>
      <c r="C277" s="71" t="s">
        <v>101</v>
      </c>
      <c r="D277" s="75" t="s">
        <v>219</v>
      </c>
      <c r="E277" s="75" t="s">
        <v>665</v>
      </c>
      <c r="F277" s="76">
        <v>59</v>
      </c>
    </row>
    <row r="278" spans="1:6" ht="20.100000000000001" customHeight="1">
      <c r="A278" s="71" t="s">
        <v>203</v>
      </c>
      <c r="B278" s="71" t="s">
        <v>87</v>
      </c>
      <c r="C278" s="71" t="s">
        <v>101</v>
      </c>
      <c r="D278" s="75" t="s">
        <v>219</v>
      </c>
      <c r="E278" s="75" t="s">
        <v>666</v>
      </c>
      <c r="F278" s="76">
        <v>31.5</v>
      </c>
    </row>
    <row r="279" spans="1:6" ht="20.100000000000001" customHeight="1">
      <c r="A279" s="71" t="s">
        <v>203</v>
      </c>
      <c r="B279" s="71" t="s">
        <v>87</v>
      </c>
      <c r="C279" s="71" t="s">
        <v>101</v>
      </c>
      <c r="D279" s="75" t="s">
        <v>219</v>
      </c>
      <c r="E279" s="75" t="s">
        <v>667</v>
      </c>
      <c r="F279" s="76">
        <v>48.1</v>
      </c>
    </row>
    <row r="280" spans="1:6" ht="20.100000000000001" customHeight="1">
      <c r="A280" s="71" t="s">
        <v>203</v>
      </c>
      <c r="B280" s="71" t="s">
        <v>87</v>
      </c>
      <c r="C280" s="71" t="s">
        <v>101</v>
      </c>
      <c r="D280" s="75" t="s">
        <v>219</v>
      </c>
      <c r="E280" s="75" t="s">
        <v>668</v>
      </c>
      <c r="F280" s="76">
        <v>59</v>
      </c>
    </row>
    <row r="281" spans="1:6" ht="20.100000000000001" customHeight="1">
      <c r="A281" s="71" t="s">
        <v>203</v>
      </c>
      <c r="B281" s="71" t="s">
        <v>87</v>
      </c>
      <c r="C281" s="71" t="s">
        <v>101</v>
      </c>
      <c r="D281" s="75" t="s">
        <v>219</v>
      </c>
      <c r="E281" s="75" t="s">
        <v>669</v>
      </c>
      <c r="F281" s="76">
        <v>92.78</v>
      </c>
    </row>
    <row r="282" spans="1:6" ht="20.100000000000001" customHeight="1">
      <c r="A282" s="71" t="s">
        <v>203</v>
      </c>
      <c r="B282" s="71" t="s">
        <v>87</v>
      </c>
      <c r="C282" s="71" t="s">
        <v>101</v>
      </c>
      <c r="D282" s="75" t="s">
        <v>219</v>
      </c>
      <c r="E282" s="75" t="s">
        <v>670</v>
      </c>
      <c r="F282" s="76">
        <v>95</v>
      </c>
    </row>
    <row r="283" spans="1:6" ht="20.100000000000001" customHeight="1">
      <c r="A283" s="71" t="s">
        <v>203</v>
      </c>
      <c r="B283" s="71" t="s">
        <v>87</v>
      </c>
      <c r="C283" s="71" t="s">
        <v>101</v>
      </c>
      <c r="D283" s="75" t="s">
        <v>219</v>
      </c>
      <c r="E283" s="75" t="s">
        <v>671</v>
      </c>
      <c r="F283" s="76">
        <v>98</v>
      </c>
    </row>
    <row r="284" spans="1:6" ht="20.100000000000001" customHeight="1">
      <c r="A284" s="71" t="s">
        <v>203</v>
      </c>
      <c r="B284" s="71" t="s">
        <v>87</v>
      </c>
      <c r="C284" s="71" t="s">
        <v>101</v>
      </c>
      <c r="D284" s="75" t="s">
        <v>219</v>
      </c>
      <c r="E284" s="75" t="s">
        <v>672</v>
      </c>
      <c r="F284" s="76">
        <v>112</v>
      </c>
    </row>
    <row r="285" spans="1:6" ht="20.100000000000001" customHeight="1">
      <c r="A285" s="71" t="s">
        <v>203</v>
      </c>
      <c r="B285" s="71" t="s">
        <v>87</v>
      </c>
      <c r="C285" s="71" t="s">
        <v>101</v>
      </c>
      <c r="D285" s="75" t="s">
        <v>219</v>
      </c>
      <c r="E285" s="75" t="s">
        <v>673</v>
      </c>
      <c r="F285" s="76">
        <v>94.75</v>
      </c>
    </row>
    <row r="286" spans="1:6" ht="20.100000000000001" customHeight="1">
      <c r="A286" s="71" t="s">
        <v>203</v>
      </c>
      <c r="B286" s="71" t="s">
        <v>87</v>
      </c>
      <c r="C286" s="71" t="s">
        <v>101</v>
      </c>
      <c r="D286" s="75" t="s">
        <v>219</v>
      </c>
      <c r="E286" s="75" t="s">
        <v>674</v>
      </c>
      <c r="F286" s="76">
        <v>290</v>
      </c>
    </row>
    <row r="287" spans="1:6" ht="20.100000000000001" customHeight="1">
      <c r="A287" s="71" t="s">
        <v>203</v>
      </c>
      <c r="B287" s="71" t="s">
        <v>87</v>
      </c>
      <c r="C287" s="71" t="s">
        <v>101</v>
      </c>
      <c r="D287" s="75" t="s">
        <v>219</v>
      </c>
      <c r="E287" s="75" t="s">
        <v>675</v>
      </c>
      <c r="F287" s="76">
        <v>94.2</v>
      </c>
    </row>
    <row r="288" spans="1:6" ht="20.100000000000001" customHeight="1">
      <c r="A288" s="71" t="s">
        <v>203</v>
      </c>
      <c r="B288" s="71" t="s">
        <v>87</v>
      </c>
      <c r="C288" s="71" t="s">
        <v>101</v>
      </c>
      <c r="D288" s="75" t="s">
        <v>219</v>
      </c>
      <c r="E288" s="75" t="s">
        <v>676</v>
      </c>
      <c r="F288" s="76">
        <v>95</v>
      </c>
    </row>
    <row r="289" spans="1:6" ht="20.100000000000001" customHeight="1">
      <c r="A289" s="71" t="s">
        <v>203</v>
      </c>
      <c r="B289" s="71" t="s">
        <v>87</v>
      </c>
      <c r="C289" s="71" t="s">
        <v>101</v>
      </c>
      <c r="D289" s="75" t="s">
        <v>219</v>
      </c>
      <c r="E289" s="75" t="s">
        <v>531</v>
      </c>
      <c r="F289" s="76">
        <v>15.32</v>
      </c>
    </row>
    <row r="290" spans="1:6" ht="20.100000000000001" customHeight="1">
      <c r="A290" s="71" t="s">
        <v>36</v>
      </c>
      <c r="B290" s="71" t="s">
        <v>36</v>
      </c>
      <c r="C290" s="71" t="s">
        <v>36</v>
      </c>
      <c r="D290" s="75" t="s">
        <v>36</v>
      </c>
      <c r="E290" s="75" t="s">
        <v>223</v>
      </c>
      <c r="F290" s="76">
        <v>203.76</v>
      </c>
    </row>
    <row r="291" spans="1:6" ht="20.100000000000001" customHeight="1">
      <c r="A291" s="71" t="s">
        <v>36</v>
      </c>
      <c r="B291" s="71" t="s">
        <v>36</v>
      </c>
      <c r="C291" s="71" t="s">
        <v>36</v>
      </c>
      <c r="D291" s="75" t="s">
        <v>36</v>
      </c>
      <c r="E291" s="75" t="s">
        <v>157</v>
      </c>
      <c r="F291" s="76">
        <v>2.12</v>
      </c>
    </row>
    <row r="292" spans="1:6" ht="20.100000000000001" customHeight="1">
      <c r="A292" s="71" t="s">
        <v>99</v>
      </c>
      <c r="B292" s="71" t="s">
        <v>91</v>
      </c>
      <c r="C292" s="71" t="s">
        <v>152</v>
      </c>
      <c r="D292" s="75" t="s">
        <v>224</v>
      </c>
      <c r="E292" s="75" t="s">
        <v>531</v>
      </c>
      <c r="F292" s="76">
        <v>2.12</v>
      </c>
    </row>
    <row r="293" spans="1:6" ht="20.100000000000001" customHeight="1">
      <c r="A293" s="71" t="s">
        <v>36</v>
      </c>
      <c r="B293" s="71" t="s">
        <v>36</v>
      </c>
      <c r="C293" s="71" t="s">
        <v>36</v>
      </c>
      <c r="D293" s="75" t="s">
        <v>36</v>
      </c>
      <c r="E293" s="75" t="s">
        <v>106</v>
      </c>
      <c r="F293" s="76">
        <v>201.64</v>
      </c>
    </row>
    <row r="294" spans="1:6" ht="20.100000000000001" customHeight="1">
      <c r="A294" s="71" t="s">
        <v>99</v>
      </c>
      <c r="B294" s="71" t="s">
        <v>91</v>
      </c>
      <c r="C294" s="71" t="s">
        <v>82</v>
      </c>
      <c r="D294" s="75" t="s">
        <v>224</v>
      </c>
      <c r="E294" s="75" t="s">
        <v>677</v>
      </c>
      <c r="F294" s="76">
        <v>100</v>
      </c>
    </row>
    <row r="295" spans="1:6" ht="20.100000000000001" customHeight="1">
      <c r="A295" s="71" t="s">
        <v>99</v>
      </c>
      <c r="B295" s="71" t="s">
        <v>91</v>
      </c>
      <c r="C295" s="71" t="s">
        <v>82</v>
      </c>
      <c r="D295" s="75" t="s">
        <v>224</v>
      </c>
      <c r="E295" s="75" t="s">
        <v>678</v>
      </c>
      <c r="F295" s="76">
        <v>93.21</v>
      </c>
    </row>
    <row r="296" spans="1:6" ht="20.100000000000001" customHeight="1">
      <c r="A296" s="71" t="s">
        <v>99</v>
      </c>
      <c r="B296" s="71" t="s">
        <v>91</v>
      </c>
      <c r="C296" s="71" t="s">
        <v>82</v>
      </c>
      <c r="D296" s="75" t="s">
        <v>224</v>
      </c>
      <c r="E296" s="75" t="s">
        <v>679</v>
      </c>
      <c r="F296" s="76">
        <v>8.43</v>
      </c>
    </row>
    <row r="297" spans="1:6" ht="20.100000000000001" customHeight="1">
      <c r="A297" s="71" t="s">
        <v>36</v>
      </c>
      <c r="B297" s="71" t="s">
        <v>36</v>
      </c>
      <c r="C297" s="71" t="s">
        <v>36</v>
      </c>
      <c r="D297" s="75" t="s">
        <v>36</v>
      </c>
      <c r="E297" s="75" t="s">
        <v>228</v>
      </c>
      <c r="F297" s="76">
        <v>754.66</v>
      </c>
    </row>
    <row r="298" spans="1:6" ht="20.100000000000001" customHeight="1">
      <c r="A298" s="71" t="s">
        <v>36</v>
      </c>
      <c r="B298" s="71" t="s">
        <v>36</v>
      </c>
      <c r="C298" s="71" t="s">
        <v>36</v>
      </c>
      <c r="D298" s="75" t="s">
        <v>36</v>
      </c>
      <c r="E298" s="75" t="s">
        <v>229</v>
      </c>
      <c r="F298" s="76">
        <v>754.66</v>
      </c>
    </row>
    <row r="299" spans="1:6" ht="20.100000000000001" customHeight="1">
      <c r="A299" s="71" t="s">
        <v>36</v>
      </c>
      <c r="B299" s="71" t="s">
        <v>36</v>
      </c>
      <c r="C299" s="71" t="s">
        <v>36</v>
      </c>
      <c r="D299" s="75" t="s">
        <v>36</v>
      </c>
      <c r="E299" s="75" t="s">
        <v>231</v>
      </c>
      <c r="F299" s="76">
        <v>10</v>
      </c>
    </row>
    <row r="300" spans="1:6" ht="20.100000000000001" customHeight="1">
      <c r="A300" s="71" t="s">
        <v>203</v>
      </c>
      <c r="B300" s="71" t="s">
        <v>101</v>
      </c>
      <c r="C300" s="71" t="s">
        <v>152</v>
      </c>
      <c r="D300" s="75" t="s">
        <v>230</v>
      </c>
      <c r="E300" s="75" t="s">
        <v>680</v>
      </c>
      <c r="F300" s="76">
        <v>10</v>
      </c>
    </row>
    <row r="301" spans="1:6" ht="20.100000000000001" customHeight="1">
      <c r="A301" s="71" t="s">
        <v>36</v>
      </c>
      <c r="B301" s="71" t="s">
        <v>36</v>
      </c>
      <c r="C301" s="71" t="s">
        <v>36</v>
      </c>
      <c r="D301" s="75" t="s">
        <v>36</v>
      </c>
      <c r="E301" s="75" t="s">
        <v>204</v>
      </c>
      <c r="F301" s="76">
        <v>22.65</v>
      </c>
    </row>
    <row r="302" spans="1:6" ht="20.100000000000001" customHeight="1">
      <c r="A302" s="71" t="s">
        <v>203</v>
      </c>
      <c r="B302" s="71" t="s">
        <v>87</v>
      </c>
      <c r="C302" s="71" t="s">
        <v>101</v>
      </c>
      <c r="D302" s="75" t="s">
        <v>230</v>
      </c>
      <c r="E302" s="75" t="s">
        <v>531</v>
      </c>
      <c r="F302" s="76">
        <v>22.65</v>
      </c>
    </row>
    <row r="303" spans="1:6" ht="20.100000000000001" customHeight="1">
      <c r="A303" s="71" t="s">
        <v>36</v>
      </c>
      <c r="B303" s="71" t="s">
        <v>36</v>
      </c>
      <c r="C303" s="71" t="s">
        <v>36</v>
      </c>
      <c r="D303" s="75" t="s">
        <v>36</v>
      </c>
      <c r="E303" s="75" t="s">
        <v>221</v>
      </c>
      <c r="F303" s="76">
        <v>464</v>
      </c>
    </row>
    <row r="304" spans="1:6" ht="20.100000000000001" customHeight="1">
      <c r="A304" s="71" t="s">
        <v>203</v>
      </c>
      <c r="B304" s="71" t="s">
        <v>152</v>
      </c>
      <c r="C304" s="71" t="s">
        <v>82</v>
      </c>
      <c r="D304" s="75" t="s">
        <v>230</v>
      </c>
      <c r="E304" s="75" t="s">
        <v>681</v>
      </c>
      <c r="F304" s="76">
        <v>10</v>
      </c>
    </row>
    <row r="305" spans="1:6" ht="20.100000000000001" customHeight="1">
      <c r="A305" s="71" t="s">
        <v>203</v>
      </c>
      <c r="B305" s="71" t="s">
        <v>152</v>
      </c>
      <c r="C305" s="71" t="s">
        <v>82</v>
      </c>
      <c r="D305" s="75" t="s">
        <v>230</v>
      </c>
      <c r="E305" s="75" t="s">
        <v>682</v>
      </c>
      <c r="F305" s="76">
        <v>454</v>
      </c>
    </row>
    <row r="306" spans="1:6" ht="20.100000000000001" customHeight="1">
      <c r="A306" s="71" t="s">
        <v>36</v>
      </c>
      <c r="B306" s="71" t="s">
        <v>36</v>
      </c>
      <c r="C306" s="71" t="s">
        <v>36</v>
      </c>
      <c r="D306" s="75" t="s">
        <v>36</v>
      </c>
      <c r="E306" s="75" t="s">
        <v>106</v>
      </c>
      <c r="F306" s="76">
        <v>258.01</v>
      </c>
    </row>
    <row r="307" spans="1:6" ht="20.100000000000001" customHeight="1">
      <c r="A307" s="71" t="s">
        <v>99</v>
      </c>
      <c r="B307" s="71" t="s">
        <v>91</v>
      </c>
      <c r="C307" s="71" t="s">
        <v>82</v>
      </c>
      <c r="D307" s="75" t="s">
        <v>230</v>
      </c>
      <c r="E307" s="75" t="s">
        <v>683</v>
      </c>
      <c r="F307" s="76">
        <v>120</v>
      </c>
    </row>
    <row r="308" spans="1:6" ht="20.100000000000001" customHeight="1">
      <c r="A308" s="71" t="s">
        <v>99</v>
      </c>
      <c r="B308" s="71" t="s">
        <v>91</v>
      </c>
      <c r="C308" s="71" t="s">
        <v>82</v>
      </c>
      <c r="D308" s="75" t="s">
        <v>230</v>
      </c>
      <c r="E308" s="75" t="s">
        <v>684</v>
      </c>
      <c r="F308" s="76">
        <v>7</v>
      </c>
    </row>
    <row r="309" spans="1:6" ht="20.100000000000001" customHeight="1">
      <c r="A309" s="71" t="s">
        <v>99</v>
      </c>
      <c r="B309" s="71" t="s">
        <v>91</v>
      </c>
      <c r="C309" s="71" t="s">
        <v>82</v>
      </c>
      <c r="D309" s="75" t="s">
        <v>230</v>
      </c>
      <c r="E309" s="75" t="s">
        <v>685</v>
      </c>
      <c r="F309" s="76">
        <v>41.01</v>
      </c>
    </row>
    <row r="310" spans="1:6" ht="20.100000000000001" customHeight="1">
      <c r="A310" s="71" t="s">
        <v>99</v>
      </c>
      <c r="B310" s="71" t="s">
        <v>91</v>
      </c>
      <c r="C310" s="71" t="s">
        <v>82</v>
      </c>
      <c r="D310" s="75" t="s">
        <v>230</v>
      </c>
      <c r="E310" s="75" t="s">
        <v>686</v>
      </c>
      <c r="F310" s="76">
        <v>90</v>
      </c>
    </row>
    <row r="311" spans="1:6" ht="20.100000000000001" customHeight="1">
      <c r="A311" s="71" t="s">
        <v>36</v>
      </c>
      <c r="B311" s="71" t="s">
        <v>36</v>
      </c>
      <c r="C311" s="71" t="s">
        <v>36</v>
      </c>
      <c r="D311" s="75" t="s">
        <v>36</v>
      </c>
      <c r="E311" s="75" t="s">
        <v>232</v>
      </c>
      <c r="F311" s="76">
        <v>2054.56</v>
      </c>
    </row>
    <row r="312" spans="1:6" ht="20.100000000000001" customHeight="1">
      <c r="A312" s="71" t="s">
        <v>36</v>
      </c>
      <c r="B312" s="71" t="s">
        <v>36</v>
      </c>
      <c r="C312" s="71" t="s">
        <v>36</v>
      </c>
      <c r="D312" s="75" t="s">
        <v>36</v>
      </c>
      <c r="E312" s="75" t="s">
        <v>233</v>
      </c>
      <c r="F312" s="76">
        <v>15</v>
      </c>
    </row>
    <row r="313" spans="1:6" ht="20.100000000000001" customHeight="1">
      <c r="A313" s="71" t="s">
        <v>36</v>
      </c>
      <c r="B313" s="71" t="s">
        <v>36</v>
      </c>
      <c r="C313" s="71" t="s">
        <v>36</v>
      </c>
      <c r="D313" s="75" t="s">
        <v>36</v>
      </c>
      <c r="E313" s="75" t="s">
        <v>124</v>
      </c>
      <c r="F313" s="76">
        <v>15</v>
      </c>
    </row>
    <row r="314" spans="1:6" ht="20.100000000000001" customHeight="1">
      <c r="A314" s="71" t="s">
        <v>99</v>
      </c>
      <c r="B314" s="71" t="s">
        <v>91</v>
      </c>
      <c r="C314" s="71" t="s">
        <v>123</v>
      </c>
      <c r="D314" s="75" t="s">
        <v>234</v>
      </c>
      <c r="E314" s="75" t="s">
        <v>687</v>
      </c>
      <c r="F314" s="76">
        <v>15</v>
      </c>
    </row>
    <row r="315" spans="1:6" ht="20.100000000000001" customHeight="1">
      <c r="A315" s="71" t="s">
        <v>36</v>
      </c>
      <c r="B315" s="71" t="s">
        <v>36</v>
      </c>
      <c r="C315" s="71" t="s">
        <v>36</v>
      </c>
      <c r="D315" s="75" t="s">
        <v>36</v>
      </c>
      <c r="E315" s="75" t="s">
        <v>235</v>
      </c>
      <c r="F315" s="76">
        <v>71.91</v>
      </c>
    </row>
    <row r="316" spans="1:6" ht="20.100000000000001" customHeight="1">
      <c r="A316" s="71" t="s">
        <v>36</v>
      </c>
      <c r="B316" s="71" t="s">
        <v>36</v>
      </c>
      <c r="C316" s="71" t="s">
        <v>36</v>
      </c>
      <c r="D316" s="75" t="s">
        <v>36</v>
      </c>
      <c r="E316" s="75" t="s">
        <v>124</v>
      </c>
      <c r="F316" s="76">
        <v>36.799999999999997</v>
      </c>
    </row>
    <row r="317" spans="1:6" ht="20.100000000000001" customHeight="1">
      <c r="A317" s="71" t="s">
        <v>99</v>
      </c>
      <c r="B317" s="71" t="s">
        <v>91</v>
      </c>
      <c r="C317" s="71" t="s">
        <v>123</v>
      </c>
      <c r="D317" s="75" t="s">
        <v>236</v>
      </c>
      <c r="E317" s="75" t="s">
        <v>621</v>
      </c>
      <c r="F317" s="76">
        <v>23.55</v>
      </c>
    </row>
    <row r="318" spans="1:6" ht="20.100000000000001" customHeight="1">
      <c r="A318" s="71" t="s">
        <v>99</v>
      </c>
      <c r="B318" s="71" t="s">
        <v>91</v>
      </c>
      <c r="C318" s="71" t="s">
        <v>123</v>
      </c>
      <c r="D318" s="75" t="s">
        <v>236</v>
      </c>
      <c r="E318" s="75" t="s">
        <v>688</v>
      </c>
      <c r="F318" s="76">
        <v>10</v>
      </c>
    </row>
    <row r="319" spans="1:6" ht="20.100000000000001" customHeight="1">
      <c r="A319" s="71" t="s">
        <v>99</v>
      </c>
      <c r="B319" s="71" t="s">
        <v>91</v>
      </c>
      <c r="C319" s="71" t="s">
        <v>123</v>
      </c>
      <c r="D319" s="75" t="s">
        <v>236</v>
      </c>
      <c r="E319" s="75" t="s">
        <v>531</v>
      </c>
      <c r="F319" s="76">
        <v>3.25</v>
      </c>
    </row>
    <row r="320" spans="1:6" ht="20.100000000000001" customHeight="1">
      <c r="A320" s="71" t="s">
        <v>36</v>
      </c>
      <c r="B320" s="71" t="s">
        <v>36</v>
      </c>
      <c r="C320" s="71" t="s">
        <v>36</v>
      </c>
      <c r="D320" s="75" t="s">
        <v>36</v>
      </c>
      <c r="E320" s="75" t="s">
        <v>106</v>
      </c>
      <c r="F320" s="76">
        <v>35.11</v>
      </c>
    </row>
    <row r="321" spans="1:6" ht="20.100000000000001" customHeight="1">
      <c r="A321" s="71" t="s">
        <v>99</v>
      </c>
      <c r="B321" s="71" t="s">
        <v>91</v>
      </c>
      <c r="C321" s="71" t="s">
        <v>82</v>
      </c>
      <c r="D321" s="75" t="s">
        <v>236</v>
      </c>
      <c r="E321" s="75" t="s">
        <v>689</v>
      </c>
      <c r="F321" s="76">
        <v>35.11</v>
      </c>
    </row>
    <row r="322" spans="1:6" ht="20.100000000000001" customHeight="1">
      <c r="A322" s="71" t="s">
        <v>36</v>
      </c>
      <c r="B322" s="71" t="s">
        <v>36</v>
      </c>
      <c r="C322" s="71" t="s">
        <v>36</v>
      </c>
      <c r="D322" s="75" t="s">
        <v>36</v>
      </c>
      <c r="E322" s="75" t="s">
        <v>237</v>
      </c>
      <c r="F322" s="76">
        <v>251.07</v>
      </c>
    </row>
    <row r="323" spans="1:6" ht="20.100000000000001" customHeight="1">
      <c r="A323" s="71" t="s">
        <v>36</v>
      </c>
      <c r="B323" s="71" t="s">
        <v>36</v>
      </c>
      <c r="C323" s="71" t="s">
        <v>36</v>
      </c>
      <c r="D323" s="75" t="s">
        <v>36</v>
      </c>
      <c r="E323" s="75" t="s">
        <v>124</v>
      </c>
      <c r="F323" s="76">
        <v>248.3</v>
      </c>
    </row>
    <row r="324" spans="1:6" ht="20.100000000000001" customHeight="1">
      <c r="A324" s="71" t="s">
        <v>99</v>
      </c>
      <c r="B324" s="71" t="s">
        <v>91</v>
      </c>
      <c r="C324" s="71" t="s">
        <v>123</v>
      </c>
      <c r="D324" s="75" t="s">
        <v>238</v>
      </c>
      <c r="E324" s="75" t="s">
        <v>690</v>
      </c>
      <c r="F324" s="76">
        <v>0.9</v>
      </c>
    </row>
    <row r="325" spans="1:6" ht="20.100000000000001" customHeight="1">
      <c r="A325" s="71" t="s">
        <v>99</v>
      </c>
      <c r="B325" s="71" t="s">
        <v>91</v>
      </c>
      <c r="C325" s="71" t="s">
        <v>123</v>
      </c>
      <c r="D325" s="75" t="s">
        <v>238</v>
      </c>
      <c r="E325" s="75" t="s">
        <v>691</v>
      </c>
      <c r="F325" s="76">
        <v>244.61</v>
      </c>
    </row>
    <row r="326" spans="1:6" ht="20.100000000000001" customHeight="1">
      <c r="A326" s="71" t="s">
        <v>99</v>
      </c>
      <c r="B326" s="71" t="s">
        <v>91</v>
      </c>
      <c r="C326" s="71" t="s">
        <v>123</v>
      </c>
      <c r="D326" s="75" t="s">
        <v>238</v>
      </c>
      <c r="E326" s="75" t="s">
        <v>531</v>
      </c>
      <c r="F326" s="76">
        <v>2.79</v>
      </c>
    </row>
    <row r="327" spans="1:6" ht="20.100000000000001" customHeight="1">
      <c r="A327" s="71" t="s">
        <v>36</v>
      </c>
      <c r="B327" s="71" t="s">
        <v>36</v>
      </c>
      <c r="C327" s="71" t="s">
        <v>36</v>
      </c>
      <c r="D327" s="75" t="s">
        <v>36</v>
      </c>
      <c r="E327" s="75" t="s">
        <v>106</v>
      </c>
      <c r="F327" s="76">
        <v>2.77</v>
      </c>
    </row>
    <row r="328" spans="1:6" ht="20.100000000000001" customHeight="1">
      <c r="A328" s="71" t="s">
        <v>99</v>
      </c>
      <c r="B328" s="71" t="s">
        <v>91</v>
      </c>
      <c r="C328" s="71" t="s">
        <v>82</v>
      </c>
      <c r="D328" s="75" t="s">
        <v>238</v>
      </c>
      <c r="E328" s="75" t="s">
        <v>692</v>
      </c>
      <c r="F328" s="76">
        <v>2.77</v>
      </c>
    </row>
    <row r="329" spans="1:6" ht="20.100000000000001" customHeight="1">
      <c r="A329" s="71" t="s">
        <v>36</v>
      </c>
      <c r="B329" s="71" t="s">
        <v>36</v>
      </c>
      <c r="C329" s="71" t="s">
        <v>36</v>
      </c>
      <c r="D329" s="75" t="s">
        <v>36</v>
      </c>
      <c r="E329" s="75" t="s">
        <v>241</v>
      </c>
      <c r="F329" s="76">
        <v>146.22</v>
      </c>
    </row>
    <row r="330" spans="1:6" ht="20.100000000000001" customHeight="1">
      <c r="A330" s="71" t="s">
        <v>36</v>
      </c>
      <c r="B330" s="71" t="s">
        <v>36</v>
      </c>
      <c r="C330" s="71" t="s">
        <v>36</v>
      </c>
      <c r="D330" s="75" t="s">
        <v>36</v>
      </c>
      <c r="E330" s="75" t="s">
        <v>124</v>
      </c>
      <c r="F330" s="76">
        <v>146.22</v>
      </c>
    </row>
    <row r="331" spans="1:6" ht="20.100000000000001" customHeight="1">
      <c r="A331" s="71" t="s">
        <v>99</v>
      </c>
      <c r="B331" s="71" t="s">
        <v>91</v>
      </c>
      <c r="C331" s="71" t="s">
        <v>123</v>
      </c>
      <c r="D331" s="75" t="s">
        <v>242</v>
      </c>
      <c r="E331" s="75" t="s">
        <v>531</v>
      </c>
      <c r="F331" s="76">
        <v>1.9</v>
      </c>
    </row>
    <row r="332" spans="1:6" ht="20.100000000000001" customHeight="1">
      <c r="A332" s="71" t="s">
        <v>99</v>
      </c>
      <c r="B332" s="71" t="s">
        <v>91</v>
      </c>
      <c r="C332" s="71" t="s">
        <v>123</v>
      </c>
      <c r="D332" s="75" t="s">
        <v>242</v>
      </c>
      <c r="E332" s="75" t="s">
        <v>693</v>
      </c>
      <c r="F332" s="76">
        <v>70.11</v>
      </c>
    </row>
    <row r="333" spans="1:6" ht="20.100000000000001" customHeight="1">
      <c r="A333" s="71" t="s">
        <v>99</v>
      </c>
      <c r="B333" s="71" t="s">
        <v>91</v>
      </c>
      <c r="C333" s="71" t="s">
        <v>123</v>
      </c>
      <c r="D333" s="75" t="s">
        <v>242</v>
      </c>
      <c r="E333" s="75" t="s">
        <v>694</v>
      </c>
      <c r="F333" s="76">
        <v>74.209999999999994</v>
      </c>
    </row>
    <row r="334" spans="1:6" ht="20.100000000000001" customHeight="1">
      <c r="A334" s="71" t="s">
        <v>36</v>
      </c>
      <c r="B334" s="71" t="s">
        <v>36</v>
      </c>
      <c r="C334" s="71" t="s">
        <v>36</v>
      </c>
      <c r="D334" s="75" t="s">
        <v>36</v>
      </c>
      <c r="E334" s="75" t="s">
        <v>243</v>
      </c>
      <c r="F334" s="76">
        <v>648</v>
      </c>
    </row>
    <row r="335" spans="1:6" ht="20.100000000000001" customHeight="1">
      <c r="A335" s="71" t="s">
        <v>36</v>
      </c>
      <c r="B335" s="71" t="s">
        <v>36</v>
      </c>
      <c r="C335" s="71" t="s">
        <v>36</v>
      </c>
      <c r="D335" s="75" t="s">
        <v>36</v>
      </c>
      <c r="E335" s="75" t="s">
        <v>124</v>
      </c>
      <c r="F335" s="76">
        <v>648</v>
      </c>
    </row>
    <row r="336" spans="1:6" ht="20.100000000000001" customHeight="1">
      <c r="A336" s="71" t="s">
        <v>99</v>
      </c>
      <c r="B336" s="71" t="s">
        <v>91</v>
      </c>
      <c r="C336" s="71" t="s">
        <v>123</v>
      </c>
      <c r="D336" s="75" t="s">
        <v>244</v>
      </c>
      <c r="E336" s="75" t="s">
        <v>695</v>
      </c>
      <c r="F336" s="76">
        <v>39.799999999999997</v>
      </c>
    </row>
    <row r="337" spans="1:6" ht="20.100000000000001" customHeight="1">
      <c r="A337" s="71" t="s">
        <v>99</v>
      </c>
      <c r="B337" s="71" t="s">
        <v>91</v>
      </c>
      <c r="C337" s="71" t="s">
        <v>123</v>
      </c>
      <c r="D337" s="75" t="s">
        <v>244</v>
      </c>
      <c r="E337" s="75" t="s">
        <v>696</v>
      </c>
      <c r="F337" s="76">
        <v>34.4</v>
      </c>
    </row>
    <row r="338" spans="1:6" ht="20.100000000000001" customHeight="1">
      <c r="A338" s="71" t="s">
        <v>99</v>
      </c>
      <c r="B338" s="71" t="s">
        <v>91</v>
      </c>
      <c r="C338" s="71" t="s">
        <v>123</v>
      </c>
      <c r="D338" s="75" t="s">
        <v>244</v>
      </c>
      <c r="E338" s="75" t="s">
        <v>697</v>
      </c>
      <c r="F338" s="76">
        <v>496.25</v>
      </c>
    </row>
    <row r="339" spans="1:6" ht="20.100000000000001" customHeight="1">
      <c r="A339" s="71" t="s">
        <v>99</v>
      </c>
      <c r="B339" s="71" t="s">
        <v>91</v>
      </c>
      <c r="C339" s="71" t="s">
        <v>123</v>
      </c>
      <c r="D339" s="75" t="s">
        <v>244</v>
      </c>
      <c r="E339" s="75" t="s">
        <v>698</v>
      </c>
      <c r="F339" s="76">
        <v>12.65</v>
      </c>
    </row>
    <row r="340" spans="1:6" ht="20.100000000000001" customHeight="1">
      <c r="A340" s="71" t="s">
        <v>99</v>
      </c>
      <c r="B340" s="71" t="s">
        <v>91</v>
      </c>
      <c r="C340" s="71" t="s">
        <v>123</v>
      </c>
      <c r="D340" s="75" t="s">
        <v>244</v>
      </c>
      <c r="E340" s="75" t="s">
        <v>699</v>
      </c>
      <c r="F340" s="76">
        <v>55</v>
      </c>
    </row>
    <row r="341" spans="1:6" ht="20.100000000000001" customHeight="1">
      <c r="A341" s="71" t="s">
        <v>99</v>
      </c>
      <c r="B341" s="71" t="s">
        <v>91</v>
      </c>
      <c r="C341" s="71" t="s">
        <v>123</v>
      </c>
      <c r="D341" s="75" t="s">
        <v>244</v>
      </c>
      <c r="E341" s="75" t="s">
        <v>531</v>
      </c>
      <c r="F341" s="76">
        <v>9.9</v>
      </c>
    </row>
    <row r="342" spans="1:6" ht="20.100000000000001" customHeight="1">
      <c r="A342" s="71" t="s">
        <v>36</v>
      </c>
      <c r="B342" s="71" t="s">
        <v>36</v>
      </c>
      <c r="C342" s="71" t="s">
        <v>36</v>
      </c>
      <c r="D342" s="75" t="s">
        <v>36</v>
      </c>
      <c r="E342" s="75" t="s">
        <v>245</v>
      </c>
      <c r="F342" s="76">
        <v>168.3</v>
      </c>
    </row>
    <row r="343" spans="1:6" ht="20.100000000000001" customHeight="1">
      <c r="A343" s="71" t="s">
        <v>36</v>
      </c>
      <c r="B343" s="71" t="s">
        <v>36</v>
      </c>
      <c r="C343" s="71" t="s">
        <v>36</v>
      </c>
      <c r="D343" s="75" t="s">
        <v>36</v>
      </c>
      <c r="E343" s="75" t="s">
        <v>124</v>
      </c>
      <c r="F343" s="76">
        <v>168.3</v>
      </c>
    </row>
    <row r="344" spans="1:6" ht="20.100000000000001" customHeight="1">
      <c r="A344" s="71" t="s">
        <v>99</v>
      </c>
      <c r="B344" s="71" t="s">
        <v>91</v>
      </c>
      <c r="C344" s="71" t="s">
        <v>123</v>
      </c>
      <c r="D344" s="75" t="s">
        <v>246</v>
      </c>
      <c r="E344" s="75" t="s">
        <v>557</v>
      </c>
      <c r="F344" s="76">
        <v>4.5</v>
      </c>
    </row>
    <row r="345" spans="1:6" ht="20.100000000000001" customHeight="1">
      <c r="A345" s="71" t="s">
        <v>99</v>
      </c>
      <c r="B345" s="71" t="s">
        <v>91</v>
      </c>
      <c r="C345" s="71" t="s">
        <v>123</v>
      </c>
      <c r="D345" s="75" t="s">
        <v>246</v>
      </c>
      <c r="E345" s="75" t="s">
        <v>700</v>
      </c>
      <c r="F345" s="76">
        <v>130</v>
      </c>
    </row>
    <row r="346" spans="1:6" ht="20.100000000000001" customHeight="1">
      <c r="A346" s="71" t="s">
        <v>99</v>
      </c>
      <c r="B346" s="71" t="s">
        <v>91</v>
      </c>
      <c r="C346" s="71" t="s">
        <v>123</v>
      </c>
      <c r="D346" s="75" t="s">
        <v>246</v>
      </c>
      <c r="E346" s="75" t="s">
        <v>531</v>
      </c>
      <c r="F346" s="76">
        <v>23.8</v>
      </c>
    </row>
    <row r="347" spans="1:6" ht="20.100000000000001" customHeight="1">
      <c r="A347" s="71" t="s">
        <v>99</v>
      </c>
      <c r="B347" s="71" t="s">
        <v>91</v>
      </c>
      <c r="C347" s="71" t="s">
        <v>123</v>
      </c>
      <c r="D347" s="75" t="s">
        <v>246</v>
      </c>
      <c r="E347" s="75" t="s">
        <v>701</v>
      </c>
      <c r="F347" s="76">
        <v>10</v>
      </c>
    </row>
    <row r="348" spans="1:6" ht="20.100000000000001" customHeight="1">
      <c r="A348" s="71" t="s">
        <v>36</v>
      </c>
      <c r="B348" s="71" t="s">
        <v>36</v>
      </c>
      <c r="C348" s="71" t="s">
        <v>36</v>
      </c>
      <c r="D348" s="75" t="s">
        <v>36</v>
      </c>
      <c r="E348" s="75" t="s">
        <v>247</v>
      </c>
      <c r="F348" s="76">
        <v>288.60000000000002</v>
      </c>
    </row>
    <row r="349" spans="1:6" ht="20.100000000000001" customHeight="1">
      <c r="A349" s="71" t="s">
        <v>36</v>
      </c>
      <c r="B349" s="71" t="s">
        <v>36</v>
      </c>
      <c r="C349" s="71" t="s">
        <v>36</v>
      </c>
      <c r="D349" s="75" t="s">
        <v>36</v>
      </c>
      <c r="E349" s="75" t="s">
        <v>124</v>
      </c>
      <c r="F349" s="76">
        <v>288.60000000000002</v>
      </c>
    </row>
    <row r="350" spans="1:6" ht="20.100000000000001" customHeight="1">
      <c r="A350" s="71" t="s">
        <v>99</v>
      </c>
      <c r="B350" s="71" t="s">
        <v>91</v>
      </c>
      <c r="C350" s="71" t="s">
        <v>123</v>
      </c>
      <c r="D350" s="75" t="s">
        <v>248</v>
      </c>
      <c r="E350" s="75" t="s">
        <v>702</v>
      </c>
      <c r="F350" s="76">
        <v>206.13</v>
      </c>
    </row>
    <row r="351" spans="1:6" ht="20.100000000000001" customHeight="1">
      <c r="A351" s="71" t="s">
        <v>99</v>
      </c>
      <c r="B351" s="71" t="s">
        <v>91</v>
      </c>
      <c r="C351" s="71" t="s">
        <v>123</v>
      </c>
      <c r="D351" s="75" t="s">
        <v>248</v>
      </c>
      <c r="E351" s="75" t="s">
        <v>703</v>
      </c>
      <c r="F351" s="76">
        <v>14</v>
      </c>
    </row>
    <row r="352" spans="1:6" ht="20.100000000000001" customHeight="1">
      <c r="A352" s="71" t="s">
        <v>99</v>
      </c>
      <c r="B352" s="71" t="s">
        <v>91</v>
      </c>
      <c r="C352" s="71" t="s">
        <v>123</v>
      </c>
      <c r="D352" s="75" t="s">
        <v>248</v>
      </c>
      <c r="E352" s="75" t="s">
        <v>704</v>
      </c>
      <c r="F352" s="76">
        <v>9.6999999999999993</v>
      </c>
    </row>
    <row r="353" spans="1:6" ht="20.100000000000001" customHeight="1">
      <c r="A353" s="71" t="s">
        <v>99</v>
      </c>
      <c r="B353" s="71" t="s">
        <v>91</v>
      </c>
      <c r="C353" s="71" t="s">
        <v>123</v>
      </c>
      <c r="D353" s="75" t="s">
        <v>248</v>
      </c>
      <c r="E353" s="75" t="s">
        <v>705</v>
      </c>
      <c r="F353" s="76">
        <v>35</v>
      </c>
    </row>
    <row r="354" spans="1:6" ht="20.100000000000001" customHeight="1">
      <c r="A354" s="71" t="s">
        <v>99</v>
      </c>
      <c r="B354" s="71" t="s">
        <v>91</v>
      </c>
      <c r="C354" s="71" t="s">
        <v>123</v>
      </c>
      <c r="D354" s="75" t="s">
        <v>248</v>
      </c>
      <c r="E354" s="75" t="s">
        <v>531</v>
      </c>
      <c r="F354" s="76">
        <v>17.77</v>
      </c>
    </row>
    <row r="355" spans="1:6" ht="20.100000000000001" customHeight="1">
      <c r="A355" s="71" t="s">
        <v>99</v>
      </c>
      <c r="B355" s="71" t="s">
        <v>91</v>
      </c>
      <c r="C355" s="71" t="s">
        <v>123</v>
      </c>
      <c r="D355" s="75" t="s">
        <v>248</v>
      </c>
      <c r="E355" s="75" t="s">
        <v>706</v>
      </c>
      <c r="F355" s="76">
        <v>6</v>
      </c>
    </row>
    <row r="356" spans="1:6" ht="20.100000000000001" customHeight="1">
      <c r="A356" s="71" t="s">
        <v>36</v>
      </c>
      <c r="B356" s="71" t="s">
        <v>36</v>
      </c>
      <c r="C356" s="71" t="s">
        <v>36</v>
      </c>
      <c r="D356" s="75" t="s">
        <v>36</v>
      </c>
      <c r="E356" s="75" t="s">
        <v>249</v>
      </c>
      <c r="F356" s="76">
        <v>465.46</v>
      </c>
    </row>
    <row r="357" spans="1:6" ht="20.100000000000001" customHeight="1">
      <c r="A357" s="71" t="s">
        <v>36</v>
      </c>
      <c r="B357" s="71" t="s">
        <v>36</v>
      </c>
      <c r="C357" s="71" t="s">
        <v>36</v>
      </c>
      <c r="D357" s="75" t="s">
        <v>36</v>
      </c>
      <c r="E357" s="75" t="s">
        <v>124</v>
      </c>
      <c r="F357" s="76">
        <v>465.46</v>
      </c>
    </row>
    <row r="358" spans="1:6" ht="20.100000000000001" customHeight="1">
      <c r="A358" s="71" t="s">
        <v>99</v>
      </c>
      <c r="B358" s="71" t="s">
        <v>91</v>
      </c>
      <c r="C358" s="71" t="s">
        <v>123</v>
      </c>
      <c r="D358" s="75" t="s">
        <v>250</v>
      </c>
      <c r="E358" s="75" t="s">
        <v>531</v>
      </c>
      <c r="F358" s="76">
        <v>11.47</v>
      </c>
    </row>
    <row r="359" spans="1:6" ht="20.100000000000001" customHeight="1">
      <c r="A359" s="71" t="s">
        <v>99</v>
      </c>
      <c r="B359" s="71" t="s">
        <v>91</v>
      </c>
      <c r="C359" s="71" t="s">
        <v>123</v>
      </c>
      <c r="D359" s="75" t="s">
        <v>250</v>
      </c>
      <c r="E359" s="75" t="s">
        <v>707</v>
      </c>
      <c r="F359" s="76">
        <v>453.99</v>
      </c>
    </row>
  </sheetData>
  <mergeCells count="5">
    <mergeCell ref="A2:F2"/>
    <mergeCell ref="A4:C4"/>
    <mergeCell ref="D4:D5"/>
    <mergeCell ref="E4:E5"/>
    <mergeCell ref="F4:F5"/>
  </mergeCells>
  <phoneticPr fontId="12" type="noConversion"/>
  <printOptions horizontalCentered="1"/>
  <pageMargins left="0.59027779999999996" right="0.59027779999999996" top="0.98402780000000001" bottom="0.98402780000000001" header="0.51180550000000002" footer="0.51180550000000002"/>
  <pageSetup paperSize="9" scale="10" fitToHeight="1000"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showGridLines="0" showZeros="0" workbookViewId="0">
      <selection activeCell="B31" sqref="B31"/>
    </sheetView>
  </sheetViews>
  <sheetFormatPr defaultColWidth="12" defaultRowHeight="11.25"/>
  <cols>
    <col min="1" max="1" width="15.5" customWidth="1"/>
    <col min="2" max="2" width="38.83203125" customWidth="1"/>
    <col min="3" max="8" width="18" customWidth="1"/>
  </cols>
  <sheetData>
    <row r="1" spans="1:8" ht="20.100000000000001" customHeight="1">
      <c r="A1" s="62"/>
      <c r="B1" s="62"/>
      <c r="C1" s="62"/>
      <c r="D1" s="62"/>
      <c r="E1" s="63"/>
      <c r="F1" s="62"/>
      <c r="G1" s="62"/>
      <c r="H1" s="64" t="s">
        <v>708</v>
      </c>
    </row>
    <row r="2" spans="1:8" ht="25.5" customHeight="1">
      <c r="A2" s="131" t="s">
        <v>709</v>
      </c>
      <c r="B2" s="131"/>
      <c r="C2" s="131"/>
      <c r="D2" s="131"/>
      <c r="E2" s="131"/>
      <c r="F2" s="131"/>
      <c r="G2" s="131"/>
      <c r="H2" s="131"/>
    </row>
    <row r="3" spans="1:8" ht="20.100000000000001" customHeight="1">
      <c r="A3" s="51" t="s">
        <v>2</v>
      </c>
      <c r="B3" s="65"/>
      <c r="C3" s="65"/>
      <c r="D3" s="65"/>
      <c r="E3" s="65"/>
      <c r="F3" s="65"/>
      <c r="G3" s="65"/>
      <c r="H3" s="52" t="s">
        <v>3</v>
      </c>
    </row>
    <row r="4" spans="1:8" ht="20.100000000000001" customHeight="1">
      <c r="A4" s="179" t="s">
        <v>710</v>
      </c>
      <c r="B4" s="179" t="s">
        <v>711</v>
      </c>
      <c r="C4" s="146" t="s">
        <v>712</v>
      </c>
      <c r="D4" s="146"/>
      <c r="E4" s="147"/>
      <c r="F4" s="147"/>
      <c r="G4" s="147"/>
      <c r="H4" s="146"/>
    </row>
    <row r="5" spans="1:8" ht="20.100000000000001" customHeight="1">
      <c r="A5" s="179"/>
      <c r="B5" s="179"/>
      <c r="C5" s="173" t="s">
        <v>56</v>
      </c>
      <c r="D5" s="143" t="s">
        <v>394</v>
      </c>
      <c r="E5" s="165" t="s">
        <v>713</v>
      </c>
      <c r="F5" s="182"/>
      <c r="G5" s="166"/>
      <c r="H5" s="188" t="s">
        <v>399</v>
      </c>
    </row>
    <row r="6" spans="1:8" ht="33.75" customHeight="1">
      <c r="A6" s="142"/>
      <c r="B6" s="142"/>
      <c r="C6" s="187"/>
      <c r="D6" s="145"/>
      <c r="E6" s="68" t="s">
        <v>71</v>
      </c>
      <c r="F6" s="69" t="s">
        <v>714</v>
      </c>
      <c r="G6" s="70" t="s">
        <v>715</v>
      </c>
      <c r="H6" s="181"/>
    </row>
    <row r="7" spans="1:8" ht="20.100000000000001" customHeight="1">
      <c r="A7" s="59" t="s">
        <v>36</v>
      </c>
      <c r="B7" s="71" t="s">
        <v>56</v>
      </c>
      <c r="C7" s="61">
        <f t="shared" ref="C7:C60" si="0">SUM(D7,F7:H7)</f>
        <v>663.59</v>
      </c>
      <c r="D7" s="72">
        <v>100</v>
      </c>
      <c r="E7" s="72">
        <f t="shared" ref="E7:E60" si="1">SUM(F7:G7)</f>
        <v>493.07</v>
      </c>
      <c r="F7" s="72">
        <v>18</v>
      </c>
      <c r="G7" s="60">
        <v>475.07</v>
      </c>
      <c r="H7" s="73">
        <v>70.52</v>
      </c>
    </row>
    <row r="8" spans="1:8" ht="20.100000000000001" customHeight="1">
      <c r="A8" s="59" t="s">
        <v>36</v>
      </c>
      <c r="B8" s="71" t="s">
        <v>79</v>
      </c>
      <c r="C8" s="61">
        <f t="shared" si="0"/>
        <v>283.73</v>
      </c>
      <c r="D8" s="72">
        <v>100</v>
      </c>
      <c r="E8" s="72">
        <f t="shared" si="1"/>
        <v>166</v>
      </c>
      <c r="F8" s="72">
        <v>0</v>
      </c>
      <c r="G8" s="60">
        <v>166</v>
      </c>
      <c r="H8" s="73">
        <v>17.73</v>
      </c>
    </row>
    <row r="9" spans="1:8" ht="20.100000000000001" customHeight="1">
      <c r="A9" s="59" t="s">
        <v>83</v>
      </c>
      <c r="B9" s="71" t="s">
        <v>80</v>
      </c>
      <c r="C9" s="61">
        <f t="shared" si="0"/>
        <v>283.73</v>
      </c>
      <c r="D9" s="72">
        <v>100</v>
      </c>
      <c r="E9" s="72">
        <f t="shared" si="1"/>
        <v>166</v>
      </c>
      <c r="F9" s="72">
        <v>0</v>
      </c>
      <c r="G9" s="60">
        <v>166</v>
      </c>
      <c r="H9" s="73">
        <v>17.73</v>
      </c>
    </row>
    <row r="10" spans="1:8" ht="20.100000000000001" customHeight="1">
      <c r="A10" s="59" t="s">
        <v>36</v>
      </c>
      <c r="B10" s="71" t="s">
        <v>110</v>
      </c>
      <c r="C10" s="61">
        <f t="shared" si="0"/>
        <v>55</v>
      </c>
      <c r="D10" s="72">
        <v>0</v>
      </c>
      <c r="E10" s="72">
        <f t="shared" si="1"/>
        <v>43.2</v>
      </c>
      <c r="F10" s="72">
        <v>0</v>
      </c>
      <c r="G10" s="60">
        <v>43.2</v>
      </c>
      <c r="H10" s="73">
        <v>11.8</v>
      </c>
    </row>
    <row r="11" spans="1:8" ht="20.100000000000001" customHeight="1">
      <c r="A11" s="59" t="s">
        <v>112</v>
      </c>
      <c r="B11" s="71" t="s">
        <v>111</v>
      </c>
      <c r="C11" s="61">
        <f t="shared" si="0"/>
        <v>6.5</v>
      </c>
      <c r="D11" s="72">
        <v>0</v>
      </c>
      <c r="E11" s="72">
        <f t="shared" si="1"/>
        <v>5.2</v>
      </c>
      <c r="F11" s="72">
        <v>0</v>
      </c>
      <c r="G11" s="60">
        <v>5.2</v>
      </c>
      <c r="H11" s="73">
        <v>1.3</v>
      </c>
    </row>
    <row r="12" spans="1:8" ht="20.100000000000001" customHeight="1">
      <c r="A12" s="59" t="s">
        <v>116</v>
      </c>
      <c r="B12" s="71" t="s">
        <v>115</v>
      </c>
      <c r="C12" s="61">
        <f t="shared" si="0"/>
        <v>5.5</v>
      </c>
      <c r="D12" s="72">
        <v>0</v>
      </c>
      <c r="E12" s="72">
        <f t="shared" si="1"/>
        <v>5</v>
      </c>
      <c r="F12" s="72">
        <v>0</v>
      </c>
      <c r="G12" s="60">
        <v>5</v>
      </c>
      <c r="H12" s="73">
        <v>0.5</v>
      </c>
    </row>
    <row r="13" spans="1:8" ht="20.100000000000001" customHeight="1">
      <c r="A13" s="59" t="s">
        <v>118</v>
      </c>
      <c r="B13" s="71" t="s">
        <v>117</v>
      </c>
      <c r="C13" s="61">
        <f t="shared" si="0"/>
        <v>5.57</v>
      </c>
      <c r="D13" s="72">
        <v>0</v>
      </c>
      <c r="E13" s="72">
        <f t="shared" si="1"/>
        <v>4.7</v>
      </c>
      <c r="F13" s="72">
        <v>0</v>
      </c>
      <c r="G13" s="60">
        <v>4.7</v>
      </c>
      <c r="H13" s="73">
        <v>0.87</v>
      </c>
    </row>
    <row r="14" spans="1:8" ht="20.100000000000001" customHeight="1">
      <c r="A14" s="59" t="s">
        <v>122</v>
      </c>
      <c r="B14" s="71" t="s">
        <v>121</v>
      </c>
      <c r="C14" s="61">
        <f t="shared" si="0"/>
        <v>6</v>
      </c>
      <c r="D14" s="72">
        <v>0</v>
      </c>
      <c r="E14" s="72">
        <f t="shared" si="1"/>
        <v>5</v>
      </c>
      <c r="F14" s="72">
        <v>0</v>
      </c>
      <c r="G14" s="60">
        <v>5</v>
      </c>
      <c r="H14" s="73">
        <v>1</v>
      </c>
    </row>
    <row r="15" spans="1:8" ht="20.100000000000001" customHeight="1">
      <c r="A15" s="59" t="s">
        <v>126</v>
      </c>
      <c r="B15" s="71" t="s">
        <v>125</v>
      </c>
      <c r="C15" s="61">
        <f t="shared" si="0"/>
        <v>5.2</v>
      </c>
      <c r="D15" s="72">
        <v>0</v>
      </c>
      <c r="E15" s="72">
        <f t="shared" si="1"/>
        <v>3.9</v>
      </c>
      <c r="F15" s="72">
        <v>0</v>
      </c>
      <c r="G15" s="60">
        <v>3.9</v>
      </c>
      <c r="H15" s="73">
        <v>1.3</v>
      </c>
    </row>
    <row r="16" spans="1:8" ht="20.100000000000001" customHeight="1">
      <c r="A16" s="59" t="s">
        <v>130</v>
      </c>
      <c r="B16" s="71" t="s">
        <v>129</v>
      </c>
      <c r="C16" s="61">
        <f t="shared" si="0"/>
        <v>5.53</v>
      </c>
      <c r="D16" s="72">
        <v>0</v>
      </c>
      <c r="E16" s="72">
        <f t="shared" si="1"/>
        <v>5.2</v>
      </c>
      <c r="F16" s="72">
        <v>0</v>
      </c>
      <c r="G16" s="60">
        <v>5.2</v>
      </c>
      <c r="H16" s="73">
        <v>0.33</v>
      </c>
    </row>
    <row r="17" spans="1:8" ht="20.100000000000001" customHeight="1">
      <c r="A17" s="59" t="s">
        <v>133</v>
      </c>
      <c r="B17" s="71" t="s">
        <v>132</v>
      </c>
      <c r="C17" s="61">
        <f t="shared" si="0"/>
        <v>20.7</v>
      </c>
      <c r="D17" s="72">
        <v>0</v>
      </c>
      <c r="E17" s="72">
        <f t="shared" si="1"/>
        <v>14.2</v>
      </c>
      <c r="F17" s="72">
        <v>0</v>
      </c>
      <c r="G17" s="60">
        <v>14.2</v>
      </c>
      <c r="H17" s="73">
        <v>6.5</v>
      </c>
    </row>
    <row r="18" spans="1:8" ht="20.100000000000001" customHeight="1">
      <c r="A18" s="59" t="s">
        <v>36</v>
      </c>
      <c r="B18" s="71" t="s">
        <v>134</v>
      </c>
      <c r="C18" s="61">
        <f t="shared" si="0"/>
        <v>16.100000000000001</v>
      </c>
      <c r="D18" s="72">
        <v>0</v>
      </c>
      <c r="E18" s="72">
        <f t="shared" si="1"/>
        <v>15.6</v>
      </c>
      <c r="F18" s="72">
        <v>0</v>
      </c>
      <c r="G18" s="60">
        <v>15.6</v>
      </c>
      <c r="H18" s="73">
        <v>0.5</v>
      </c>
    </row>
    <row r="19" spans="1:8" ht="20.100000000000001" customHeight="1">
      <c r="A19" s="59" t="s">
        <v>136</v>
      </c>
      <c r="B19" s="71" t="s">
        <v>135</v>
      </c>
      <c r="C19" s="61">
        <f t="shared" si="0"/>
        <v>16.100000000000001</v>
      </c>
      <c r="D19" s="72">
        <v>0</v>
      </c>
      <c r="E19" s="72">
        <f t="shared" si="1"/>
        <v>15.6</v>
      </c>
      <c r="F19" s="72">
        <v>0</v>
      </c>
      <c r="G19" s="60">
        <v>15.6</v>
      </c>
      <c r="H19" s="73">
        <v>0.5</v>
      </c>
    </row>
    <row r="20" spans="1:8" ht="20.100000000000001" customHeight="1">
      <c r="A20" s="59" t="s">
        <v>36</v>
      </c>
      <c r="B20" s="71" t="s">
        <v>137</v>
      </c>
      <c r="C20" s="61">
        <f t="shared" si="0"/>
        <v>10</v>
      </c>
      <c r="D20" s="72">
        <v>0</v>
      </c>
      <c r="E20" s="72">
        <f t="shared" si="1"/>
        <v>10</v>
      </c>
      <c r="F20" s="72">
        <v>0</v>
      </c>
      <c r="G20" s="60">
        <v>10</v>
      </c>
      <c r="H20" s="73">
        <v>0</v>
      </c>
    </row>
    <row r="21" spans="1:8" ht="20.100000000000001" customHeight="1">
      <c r="A21" s="59" t="s">
        <v>139</v>
      </c>
      <c r="B21" s="71" t="s">
        <v>138</v>
      </c>
      <c r="C21" s="61">
        <f t="shared" si="0"/>
        <v>10</v>
      </c>
      <c r="D21" s="72">
        <v>0</v>
      </c>
      <c r="E21" s="72">
        <f t="shared" si="1"/>
        <v>10</v>
      </c>
      <c r="F21" s="72">
        <v>0</v>
      </c>
      <c r="G21" s="60">
        <v>10</v>
      </c>
      <c r="H21" s="73">
        <v>0</v>
      </c>
    </row>
    <row r="22" spans="1:8" ht="20.100000000000001" customHeight="1">
      <c r="A22" s="59" t="s">
        <v>36</v>
      </c>
      <c r="B22" s="71" t="s">
        <v>142</v>
      </c>
      <c r="C22" s="61">
        <f t="shared" si="0"/>
        <v>22.11</v>
      </c>
      <c r="D22" s="72">
        <v>0</v>
      </c>
      <c r="E22" s="72">
        <f t="shared" si="1"/>
        <v>17.7</v>
      </c>
      <c r="F22" s="72">
        <v>0</v>
      </c>
      <c r="G22" s="60">
        <v>17.7</v>
      </c>
      <c r="H22" s="73">
        <v>4.41</v>
      </c>
    </row>
    <row r="23" spans="1:8" ht="20.100000000000001" customHeight="1">
      <c r="A23" s="59" t="s">
        <v>144</v>
      </c>
      <c r="B23" s="71" t="s">
        <v>143</v>
      </c>
      <c r="C23" s="61">
        <f t="shared" si="0"/>
        <v>12.61</v>
      </c>
      <c r="D23" s="72">
        <v>0</v>
      </c>
      <c r="E23" s="72">
        <f t="shared" si="1"/>
        <v>9.6999999999999993</v>
      </c>
      <c r="F23" s="72">
        <v>0</v>
      </c>
      <c r="G23" s="60">
        <v>9.6999999999999993</v>
      </c>
      <c r="H23" s="73">
        <v>2.91</v>
      </c>
    </row>
    <row r="24" spans="1:8" ht="20.100000000000001" customHeight="1">
      <c r="A24" s="59" t="s">
        <v>150</v>
      </c>
      <c r="B24" s="71" t="s">
        <v>149</v>
      </c>
      <c r="C24" s="61">
        <f t="shared" si="0"/>
        <v>9.5</v>
      </c>
      <c r="D24" s="72">
        <v>0</v>
      </c>
      <c r="E24" s="72">
        <f t="shared" si="1"/>
        <v>8</v>
      </c>
      <c r="F24" s="72">
        <v>0</v>
      </c>
      <c r="G24" s="60">
        <v>8</v>
      </c>
      <c r="H24" s="73">
        <v>1.5</v>
      </c>
    </row>
    <row r="25" spans="1:8" ht="20.100000000000001" customHeight="1">
      <c r="A25" s="59" t="s">
        <v>36</v>
      </c>
      <c r="B25" s="71" t="s">
        <v>154</v>
      </c>
      <c r="C25" s="61">
        <f t="shared" si="0"/>
        <v>3.7</v>
      </c>
      <c r="D25" s="72">
        <v>0</v>
      </c>
      <c r="E25" s="72">
        <f t="shared" si="1"/>
        <v>2.7</v>
      </c>
      <c r="F25" s="72">
        <v>0</v>
      </c>
      <c r="G25" s="60">
        <v>2.7</v>
      </c>
      <c r="H25" s="73">
        <v>1</v>
      </c>
    </row>
    <row r="26" spans="1:8" ht="20.100000000000001" customHeight="1">
      <c r="A26" s="59" t="s">
        <v>156</v>
      </c>
      <c r="B26" s="71" t="s">
        <v>155</v>
      </c>
      <c r="C26" s="61">
        <f t="shared" si="0"/>
        <v>3.7</v>
      </c>
      <c r="D26" s="72">
        <v>0</v>
      </c>
      <c r="E26" s="72">
        <f t="shared" si="1"/>
        <v>2.7</v>
      </c>
      <c r="F26" s="72">
        <v>0</v>
      </c>
      <c r="G26" s="60">
        <v>2.7</v>
      </c>
      <c r="H26" s="73">
        <v>1</v>
      </c>
    </row>
    <row r="27" spans="1:8" ht="20.100000000000001" customHeight="1">
      <c r="A27" s="59" t="s">
        <v>36</v>
      </c>
      <c r="B27" s="71" t="s">
        <v>158</v>
      </c>
      <c r="C27" s="61">
        <f t="shared" si="0"/>
        <v>0.1</v>
      </c>
      <c r="D27" s="72">
        <v>0</v>
      </c>
      <c r="E27" s="72">
        <f t="shared" si="1"/>
        <v>0</v>
      </c>
      <c r="F27" s="72">
        <v>0</v>
      </c>
      <c r="G27" s="60">
        <v>0</v>
      </c>
      <c r="H27" s="73">
        <v>0.1</v>
      </c>
    </row>
    <row r="28" spans="1:8" ht="20.100000000000001" customHeight="1">
      <c r="A28" s="59" t="s">
        <v>160</v>
      </c>
      <c r="B28" s="71" t="s">
        <v>159</v>
      </c>
      <c r="C28" s="61">
        <f t="shared" si="0"/>
        <v>0.1</v>
      </c>
      <c r="D28" s="72">
        <v>0</v>
      </c>
      <c r="E28" s="72">
        <f t="shared" si="1"/>
        <v>0</v>
      </c>
      <c r="F28" s="72">
        <v>0</v>
      </c>
      <c r="G28" s="60">
        <v>0</v>
      </c>
      <c r="H28" s="73">
        <v>0.1</v>
      </c>
    </row>
    <row r="29" spans="1:8" ht="20.100000000000001" customHeight="1">
      <c r="A29" s="59" t="s">
        <v>36</v>
      </c>
      <c r="B29" s="71" t="s">
        <v>161</v>
      </c>
      <c r="C29" s="61">
        <f t="shared" si="0"/>
        <v>232.49</v>
      </c>
      <c r="D29" s="72">
        <v>0</v>
      </c>
      <c r="E29" s="72">
        <f t="shared" si="1"/>
        <v>211.18</v>
      </c>
      <c r="F29" s="72">
        <v>18</v>
      </c>
      <c r="G29" s="60">
        <v>193.18</v>
      </c>
      <c r="H29" s="73">
        <v>21.31</v>
      </c>
    </row>
    <row r="30" spans="1:8" ht="20.100000000000001" customHeight="1">
      <c r="A30" s="59" t="s">
        <v>163</v>
      </c>
      <c r="B30" s="71" t="s">
        <v>162</v>
      </c>
      <c r="C30" s="61">
        <f t="shared" si="0"/>
        <v>24.89</v>
      </c>
      <c r="D30" s="72">
        <v>0</v>
      </c>
      <c r="E30" s="72">
        <f t="shared" si="1"/>
        <v>23.39</v>
      </c>
      <c r="F30" s="72">
        <v>18</v>
      </c>
      <c r="G30" s="60">
        <v>5.39</v>
      </c>
      <c r="H30" s="73">
        <v>1.5</v>
      </c>
    </row>
    <row r="31" spans="1:8" ht="20.100000000000001" customHeight="1">
      <c r="A31" s="59" t="s">
        <v>165</v>
      </c>
      <c r="B31" s="71" t="s">
        <v>164</v>
      </c>
      <c r="C31" s="61">
        <f t="shared" si="0"/>
        <v>1.1599999999999999</v>
      </c>
      <c r="D31" s="72">
        <v>0</v>
      </c>
      <c r="E31" s="72">
        <f t="shared" si="1"/>
        <v>0.6</v>
      </c>
      <c r="F31" s="72">
        <v>0</v>
      </c>
      <c r="G31" s="60">
        <v>0.6</v>
      </c>
      <c r="H31" s="73">
        <v>0.56000000000000005</v>
      </c>
    </row>
    <row r="32" spans="1:8" ht="20.100000000000001" customHeight="1">
      <c r="A32" s="59" t="s">
        <v>168</v>
      </c>
      <c r="B32" s="71" t="s">
        <v>167</v>
      </c>
      <c r="C32" s="61">
        <f t="shared" si="0"/>
        <v>13.85</v>
      </c>
      <c r="D32" s="72">
        <v>0</v>
      </c>
      <c r="E32" s="72">
        <f t="shared" si="1"/>
        <v>12.3</v>
      </c>
      <c r="F32" s="72">
        <v>0</v>
      </c>
      <c r="G32" s="60">
        <v>12.3</v>
      </c>
      <c r="H32" s="73">
        <v>1.55</v>
      </c>
    </row>
    <row r="33" spans="1:8" ht="20.100000000000001" customHeight="1">
      <c r="A33" s="59" t="s">
        <v>170</v>
      </c>
      <c r="B33" s="71" t="s">
        <v>169</v>
      </c>
      <c r="C33" s="61">
        <f t="shared" si="0"/>
        <v>0.41</v>
      </c>
      <c r="D33" s="72">
        <v>0</v>
      </c>
      <c r="E33" s="72">
        <f t="shared" si="1"/>
        <v>0</v>
      </c>
      <c r="F33" s="72">
        <v>0</v>
      </c>
      <c r="G33" s="60">
        <v>0</v>
      </c>
      <c r="H33" s="73">
        <v>0.41</v>
      </c>
    </row>
    <row r="34" spans="1:8" ht="20.100000000000001" customHeight="1">
      <c r="A34" s="59" t="s">
        <v>174</v>
      </c>
      <c r="B34" s="71" t="s">
        <v>173</v>
      </c>
      <c r="C34" s="61">
        <f t="shared" si="0"/>
        <v>7.15</v>
      </c>
      <c r="D34" s="72">
        <v>0</v>
      </c>
      <c r="E34" s="72">
        <f t="shared" si="1"/>
        <v>5.8</v>
      </c>
      <c r="F34" s="72">
        <v>0</v>
      </c>
      <c r="G34" s="60">
        <v>5.8</v>
      </c>
      <c r="H34" s="73">
        <v>1.35</v>
      </c>
    </row>
    <row r="35" spans="1:8" ht="20.100000000000001" customHeight="1">
      <c r="A35" s="59" t="s">
        <v>176</v>
      </c>
      <c r="B35" s="71" t="s">
        <v>175</v>
      </c>
      <c r="C35" s="61">
        <f t="shared" si="0"/>
        <v>15.28</v>
      </c>
      <c r="D35" s="72">
        <v>0</v>
      </c>
      <c r="E35" s="72">
        <f t="shared" si="1"/>
        <v>13.28</v>
      </c>
      <c r="F35" s="72">
        <v>0</v>
      </c>
      <c r="G35" s="60">
        <v>13.28</v>
      </c>
      <c r="H35" s="73">
        <v>2</v>
      </c>
    </row>
    <row r="36" spans="1:8" ht="20.100000000000001" customHeight="1">
      <c r="A36" s="59" t="s">
        <v>178</v>
      </c>
      <c r="B36" s="71" t="s">
        <v>177</v>
      </c>
      <c r="C36" s="61">
        <f t="shared" si="0"/>
        <v>16.66</v>
      </c>
      <c r="D36" s="72">
        <v>0</v>
      </c>
      <c r="E36" s="72">
        <f t="shared" si="1"/>
        <v>16</v>
      </c>
      <c r="F36" s="72">
        <v>0</v>
      </c>
      <c r="G36" s="60">
        <v>16</v>
      </c>
      <c r="H36" s="73">
        <v>0.66</v>
      </c>
    </row>
    <row r="37" spans="1:8" ht="20.100000000000001" customHeight="1">
      <c r="A37" s="59" t="s">
        <v>180</v>
      </c>
      <c r="B37" s="71" t="s">
        <v>179</v>
      </c>
      <c r="C37" s="61">
        <f t="shared" si="0"/>
        <v>5</v>
      </c>
      <c r="D37" s="72">
        <v>0</v>
      </c>
      <c r="E37" s="72">
        <f t="shared" si="1"/>
        <v>5</v>
      </c>
      <c r="F37" s="72">
        <v>0</v>
      </c>
      <c r="G37" s="60">
        <v>5</v>
      </c>
      <c r="H37" s="73">
        <v>0</v>
      </c>
    </row>
    <row r="38" spans="1:8" ht="20.100000000000001" customHeight="1">
      <c r="A38" s="59" t="s">
        <v>182</v>
      </c>
      <c r="B38" s="71" t="s">
        <v>181</v>
      </c>
      <c r="C38" s="61">
        <f t="shared" si="0"/>
        <v>6.9</v>
      </c>
      <c r="D38" s="72">
        <v>0</v>
      </c>
      <c r="E38" s="72">
        <f t="shared" si="1"/>
        <v>5.9</v>
      </c>
      <c r="F38" s="72">
        <v>0</v>
      </c>
      <c r="G38" s="60">
        <v>5.9</v>
      </c>
      <c r="H38" s="73">
        <v>1</v>
      </c>
    </row>
    <row r="39" spans="1:8" ht="20.100000000000001" customHeight="1">
      <c r="A39" s="59" t="s">
        <v>184</v>
      </c>
      <c r="B39" s="71" t="s">
        <v>183</v>
      </c>
      <c r="C39" s="61">
        <f t="shared" si="0"/>
        <v>10.4</v>
      </c>
      <c r="D39" s="72">
        <v>0</v>
      </c>
      <c r="E39" s="72">
        <f t="shared" si="1"/>
        <v>8.8000000000000007</v>
      </c>
      <c r="F39" s="72">
        <v>0</v>
      </c>
      <c r="G39" s="60">
        <v>8.8000000000000007</v>
      </c>
      <c r="H39" s="73">
        <v>1.6</v>
      </c>
    </row>
    <row r="40" spans="1:8" ht="20.100000000000001" customHeight="1">
      <c r="A40" s="59" t="s">
        <v>186</v>
      </c>
      <c r="B40" s="71" t="s">
        <v>185</v>
      </c>
      <c r="C40" s="61">
        <f t="shared" si="0"/>
        <v>1.8</v>
      </c>
      <c r="D40" s="72">
        <v>0</v>
      </c>
      <c r="E40" s="72">
        <f t="shared" si="1"/>
        <v>1.8</v>
      </c>
      <c r="F40" s="72">
        <v>0</v>
      </c>
      <c r="G40" s="60">
        <v>1.8</v>
      </c>
      <c r="H40" s="73">
        <v>0</v>
      </c>
    </row>
    <row r="41" spans="1:8" ht="20.100000000000001" customHeight="1">
      <c r="A41" s="59" t="s">
        <v>188</v>
      </c>
      <c r="B41" s="71" t="s">
        <v>187</v>
      </c>
      <c r="C41" s="61">
        <f t="shared" si="0"/>
        <v>7.54</v>
      </c>
      <c r="D41" s="72">
        <v>0</v>
      </c>
      <c r="E41" s="72">
        <f t="shared" si="1"/>
        <v>6.78</v>
      </c>
      <c r="F41" s="72">
        <v>0</v>
      </c>
      <c r="G41" s="60">
        <v>6.78</v>
      </c>
      <c r="H41" s="73">
        <v>0.76</v>
      </c>
    </row>
    <row r="42" spans="1:8" ht="20.100000000000001" customHeight="1">
      <c r="A42" s="59" t="s">
        <v>190</v>
      </c>
      <c r="B42" s="71" t="s">
        <v>189</v>
      </c>
      <c r="C42" s="61">
        <f t="shared" si="0"/>
        <v>3.8</v>
      </c>
      <c r="D42" s="72">
        <v>0</v>
      </c>
      <c r="E42" s="72">
        <f t="shared" si="1"/>
        <v>3.8</v>
      </c>
      <c r="F42" s="72">
        <v>0</v>
      </c>
      <c r="G42" s="60">
        <v>3.8</v>
      </c>
      <c r="H42" s="73">
        <v>0</v>
      </c>
    </row>
    <row r="43" spans="1:8" ht="20.100000000000001" customHeight="1">
      <c r="A43" s="59" t="s">
        <v>194</v>
      </c>
      <c r="B43" s="71" t="s">
        <v>193</v>
      </c>
      <c r="C43" s="61">
        <f t="shared" si="0"/>
        <v>1.5</v>
      </c>
      <c r="D43" s="72">
        <v>0</v>
      </c>
      <c r="E43" s="72">
        <f t="shared" si="1"/>
        <v>0</v>
      </c>
      <c r="F43" s="72">
        <v>0</v>
      </c>
      <c r="G43" s="60">
        <v>0</v>
      </c>
      <c r="H43" s="73">
        <v>1.5</v>
      </c>
    </row>
    <row r="44" spans="1:8" ht="20.100000000000001" customHeight="1">
      <c r="A44" s="59" t="s">
        <v>196</v>
      </c>
      <c r="B44" s="71" t="s">
        <v>195</v>
      </c>
      <c r="C44" s="61">
        <f t="shared" si="0"/>
        <v>9.9</v>
      </c>
      <c r="D44" s="72">
        <v>0</v>
      </c>
      <c r="E44" s="72">
        <f t="shared" si="1"/>
        <v>9</v>
      </c>
      <c r="F44" s="72">
        <v>0</v>
      </c>
      <c r="G44" s="60">
        <v>9</v>
      </c>
      <c r="H44" s="73">
        <v>0.9</v>
      </c>
    </row>
    <row r="45" spans="1:8" ht="20.100000000000001" customHeight="1">
      <c r="A45" s="59" t="s">
        <v>198</v>
      </c>
      <c r="B45" s="71" t="s">
        <v>197</v>
      </c>
      <c r="C45" s="61">
        <f t="shared" si="0"/>
        <v>5.9</v>
      </c>
      <c r="D45" s="72">
        <v>0</v>
      </c>
      <c r="E45" s="72">
        <f t="shared" si="1"/>
        <v>5.5</v>
      </c>
      <c r="F45" s="72">
        <v>0</v>
      </c>
      <c r="G45" s="60">
        <v>5.5</v>
      </c>
      <c r="H45" s="73">
        <v>0.4</v>
      </c>
    </row>
    <row r="46" spans="1:8" ht="20.100000000000001" customHeight="1">
      <c r="A46" s="59" t="s">
        <v>200</v>
      </c>
      <c r="B46" s="71" t="s">
        <v>199</v>
      </c>
      <c r="C46" s="61">
        <f t="shared" si="0"/>
        <v>14.27</v>
      </c>
      <c r="D46" s="72">
        <v>0</v>
      </c>
      <c r="E46" s="72">
        <f t="shared" si="1"/>
        <v>12.3</v>
      </c>
      <c r="F46" s="72">
        <v>0</v>
      </c>
      <c r="G46" s="60">
        <v>12.3</v>
      </c>
      <c r="H46" s="73">
        <v>1.97</v>
      </c>
    </row>
    <row r="47" spans="1:8" ht="20.100000000000001" customHeight="1">
      <c r="A47" s="59" t="s">
        <v>202</v>
      </c>
      <c r="B47" s="71" t="s">
        <v>201</v>
      </c>
      <c r="C47" s="61">
        <f t="shared" si="0"/>
        <v>16.7</v>
      </c>
      <c r="D47" s="72">
        <v>0</v>
      </c>
      <c r="E47" s="72">
        <f t="shared" si="1"/>
        <v>16</v>
      </c>
      <c r="F47" s="72">
        <v>0</v>
      </c>
      <c r="G47" s="60">
        <v>16</v>
      </c>
      <c r="H47" s="73">
        <v>0.7</v>
      </c>
    </row>
    <row r="48" spans="1:8" ht="20.100000000000001" customHeight="1">
      <c r="A48" s="59" t="s">
        <v>208</v>
      </c>
      <c r="B48" s="71" t="s">
        <v>207</v>
      </c>
      <c r="C48" s="61">
        <f t="shared" si="0"/>
        <v>9.1999999999999993</v>
      </c>
      <c r="D48" s="72">
        <v>0</v>
      </c>
      <c r="E48" s="72">
        <f t="shared" si="1"/>
        <v>8.4</v>
      </c>
      <c r="F48" s="72">
        <v>0</v>
      </c>
      <c r="G48" s="60">
        <v>8.4</v>
      </c>
      <c r="H48" s="73">
        <v>0.8</v>
      </c>
    </row>
    <row r="49" spans="1:8" ht="20.100000000000001" customHeight="1">
      <c r="A49" s="59" t="s">
        <v>212</v>
      </c>
      <c r="B49" s="71" t="s">
        <v>211</v>
      </c>
      <c r="C49" s="61">
        <f t="shared" si="0"/>
        <v>4.5999999999999996</v>
      </c>
      <c r="D49" s="72">
        <v>0</v>
      </c>
      <c r="E49" s="72">
        <f t="shared" si="1"/>
        <v>4</v>
      </c>
      <c r="F49" s="72">
        <v>0</v>
      </c>
      <c r="G49" s="60">
        <v>4</v>
      </c>
      <c r="H49" s="73">
        <v>0.6</v>
      </c>
    </row>
    <row r="50" spans="1:8" ht="20.100000000000001" customHeight="1">
      <c r="A50" s="59" t="s">
        <v>214</v>
      </c>
      <c r="B50" s="71" t="s">
        <v>213</v>
      </c>
      <c r="C50" s="61">
        <f t="shared" si="0"/>
        <v>4.18</v>
      </c>
      <c r="D50" s="72">
        <v>0</v>
      </c>
      <c r="E50" s="72">
        <f t="shared" si="1"/>
        <v>4.13</v>
      </c>
      <c r="F50" s="72">
        <v>0</v>
      </c>
      <c r="G50" s="60">
        <v>4.13</v>
      </c>
      <c r="H50" s="73">
        <v>0.05</v>
      </c>
    </row>
    <row r="51" spans="1:8" ht="20.100000000000001" customHeight="1">
      <c r="A51" s="59" t="s">
        <v>216</v>
      </c>
      <c r="B51" s="71" t="s">
        <v>215</v>
      </c>
      <c r="C51" s="61">
        <f t="shared" si="0"/>
        <v>36.5</v>
      </c>
      <c r="D51" s="72">
        <v>0</v>
      </c>
      <c r="E51" s="72">
        <f t="shared" si="1"/>
        <v>34.5</v>
      </c>
      <c r="F51" s="72">
        <v>0</v>
      </c>
      <c r="G51" s="60">
        <v>34.5</v>
      </c>
      <c r="H51" s="73">
        <v>2</v>
      </c>
    </row>
    <row r="52" spans="1:8" ht="20.100000000000001" customHeight="1">
      <c r="A52" s="59" t="s">
        <v>219</v>
      </c>
      <c r="B52" s="71" t="s">
        <v>218</v>
      </c>
      <c r="C52" s="61">
        <f t="shared" si="0"/>
        <v>14.9</v>
      </c>
      <c r="D52" s="72">
        <v>0</v>
      </c>
      <c r="E52" s="72">
        <f t="shared" si="1"/>
        <v>13.9</v>
      </c>
      <c r="F52" s="72">
        <v>0</v>
      </c>
      <c r="G52" s="60">
        <v>13.9</v>
      </c>
      <c r="H52" s="73">
        <v>1</v>
      </c>
    </row>
    <row r="53" spans="1:8" ht="20.100000000000001" customHeight="1">
      <c r="A53" s="59" t="s">
        <v>36</v>
      </c>
      <c r="B53" s="71" t="s">
        <v>228</v>
      </c>
      <c r="C53" s="61">
        <f t="shared" si="0"/>
        <v>6</v>
      </c>
      <c r="D53" s="72">
        <v>0</v>
      </c>
      <c r="E53" s="72">
        <f t="shared" si="1"/>
        <v>4</v>
      </c>
      <c r="F53" s="72">
        <v>0</v>
      </c>
      <c r="G53" s="60">
        <v>4</v>
      </c>
      <c r="H53" s="73">
        <v>2</v>
      </c>
    </row>
    <row r="54" spans="1:8" ht="20.100000000000001" customHeight="1">
      <c r="A54" s="59" t="s">
        <v>230</v>
      </c>
      <c r="B54" s="71" t="s">
        <v>229</v>
      </c>
      <c r="C54" s="61">
        <f t="shared" si="0"/>
        <v>6</v>
      </c>
      <c r="D54" s="72">
        <v>0</v>
      </c>
      <c r="E54" s="72">
        <f t="shared" si="1"/>
        <v>4</v>
      </c>
      <c r="F54" s="72">
        <v>0</v>
      </c>
      <c r="G54" s="60">
        <v>4</v>
      </c>
      <c r="H54" s="73">
        <v>2</v>
      </c>
    </row>
    <row r="55" spans="1:8" ht="20.100000000000001" customHeight="1">
      <c r="A55" s="59" t="s">
        <v>36</v>
      </c>
      <c r="B55" s="71" t="s">
        <v>232</v>
      </c>
      <c r="C55" s="61">
        <f t="shared" si="0"/>
        <v>34.36</v>
      </c>
      <c r="D55" s="72">
        <v>0</v>
      </c>
      <c r="E55" s="72">
        <f t="shared" si="1"/>
        <v>22.69</v>
      </c>
      <c r="F55" s="72">
        <v>0</v>
      </c>
      <c r="G55" s="60">
        <v>22.69</v>
      </c>
      <c r="H55" s="73">
        <v>11.67</v>
      </c>
    </row>
    <row r="56" spans="1:8" ht="20.100000000000001" customHeight="1">
      <c r="A56" s="59" t="s">
        <v>234</v>
      </c>
      <c r="B56" s="71" t="s">
        <v>233</v>
      </c>
      <c r="C56" s="61">
        <f t="shared" si="0"/>
        <v>5.0999999999999996</v>
      </c>
      <c r="D56" s="72">
        <v>0</v>
      </c>
      <c r="E56" s="72">
        <f t="shared" si="1"/>
        <v>4.8</v>
      </c>
      <c r="F56" s="72">
        <v>0</v>
      </c>
      <c r="G56" s="60">
        <v>4.8</v>
      </c>
      <c r="H56" s="73">
        <v>0.3</v>
      </c>
    </row>
    <row r="57" spans="1:8" ht="20.100000000000001" customHeight="1">
      <c r="A57" s="59" t="s">
        <v>238</v>
      </c>
      <c r="B57" s="71" t="s">
        <v>237</v>
      </c>
      <c r="C57" s="61">
        <f t="shared" si="0"/>
        <v>0.97</v>
      </c>
      <c r="D57" s="72">
        <v>0</v>
      </c>
      <c r="E57" s="72">
        <f t="shared" si="1"/>
        <v>0.97</v>
      </c>
      <c r="F57" s="72">
        <v>0</v>
      </c>
      <c r="G57" s="60">
        <v>0.97</v>
      </c>
      <c r="H57" s="73">
        <v>0</v>
      </c>
    </row>
    <row r="58" spans="1:8" ht="20.100000000000001" customHeight="1">
      <c r="A58" s="59" t="s">
        <v>242</v>
      </c>
      <c r="B58" s="71" t="s">
        <v>241</v>
      </c>
      <c r="C58" s="61">
        <f t="shared" si="0"/>
        <v>9</v>
      </c>
      <c r="D58" s="72">
        <v>0</v>
      </c>
      <c r="E58" s="72">
        <f t="shared" si="1"/>
        <v>7</v>
      </c>
      <c r="F58" s="72">
        <v>0</v>
      </c>
      <c r="G58" s="60">
        <v>7</v>
      </c>
      <c r="H58" s="73">
        <v>2</v>
      </c>
    </row>
    <row r="59" spans="1:8" ht="20.100000000000001" customHeight="1">
      <c r="A59" s="59" t="s">
        <v>244</v>
      </c>
      <c r="B59" s="71" t="s">
        <v>243</v>
      </c>
      <c r="C59" s="61">
        <f t="shared" si="0"/>
        <v>5.9</v>
      </c>
      <c r="D59" s="72">
        <v>0</v>
      </c>
      <c r="E59" s="72">
        <f t="shared" si="1"/>
        <v>0.9</v>
      </c>
      <c r="F59" s="72">
        <v>0</v>
      </c>
      <c r="G59" s="60">
        <v>0.9</v>
      </c>
      <c r="H59" s="73">
        <v>5</v>
      </c>
    </row>
    <row r="60" spans="1:8" ht="20.100000000000001" customHeight="1">
      <c r="A60" s="59" t="s">
        <v>246</v>
      </c>
      <c r="B60" s="71" t="s">
        <v>245</v>
      </c>
      <c r="C60" s="61">
        <f t="shared" si="0"/>
        <v>13.39</v>
      </c>
      <c r="D60" s="72">
        <v>0</v>
      </c>
      <c r="E60" s="72">
        <f t="shared" si="1"/>
        <v>9.02</v>
      </c>
      <c r="F60" s="72">
        <v>0</v>
      </c>
      <c r="G60" s="60">
        <v>9.02</v>
      </c>
      <c r="H60" s="73">
        <v>4.37</v>
      </c>
    </row>
  </sheetData>
  <mergeCells count="8">
    <mergeCell ref="A2:H2"/>
    <mergeCell ref="C4:H4"/>
    <mergeCell ref="E5:G5"/>
    <mergeCell ref="A4:A6"/>
    <mergeCell ref="B4:B6"/>
    <mergeCell ref="C5:C6"/>
    <mergeCell ref="D5:D6"/>
    <mergeCell ref="H5:H6"/>
  </mergeCells>
  <phoneticPr fontId="12" type="noConversion"/>
  <printOptions horizontalCentered="1"/>
  <pageMargins left="0.59027779999999996" right="0.59027779999999996" top="0.98402780000000001" bottom="0.98402780000000001" header="0.51180550000000002" footer="0.51180550000000002"/>
  <pageSetup paperSize="9" fitToHeight="1000"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25</vt:i4>
      </vt:variant>
      <vt:variant>
        <vt:lpstr>命名范围</vt:lpstr>
      </vt:variant>
      <vt:variant>
        <vt:i4>13</vt:i4>
      </vt:variant>
    </vt:vector>
  </HeadingPairs>
  <TitlesOfParts>
    <vt:vector size="38" baseType="lpstr">
      <vt:lpstr>1</vt:lpstr>
      <vt:lpstr>1-1</vt:lpstr>
      <vt:lpstr>1-2</vt:lpstr>
      <vt:lpstr>2</vt:lpstr>
      <vt:lpstr>2-1</vt:lpstr>
      <vt:lpstr>3</vt:lpstr>
      <vt:lpstr>3-1</vt:lpstr>
      <vt:lpstr>3-2</vt:lpstr>
      <vt:lpstr>3-3</vt:lpstr>
      <vt:lpstr>4</vt:lpstr>
      <vt:lpstr>4-1</vt:lpstr>
      <vt:lpstr>5</vt:lpstr>
      <vt:lpstr>6</vt:lpstr>
      <vt:lpstr>7-1</vt:lpstr>
      <vt:lpstr>7-2</vt:lpstr>
      <vt:lpstr>7-3</vt:lpstr>
      <vt:lpstr>7-4</vt:lpstr>
      <vt:lpstr>7-5</vt:lpstr>
      <vt:lpstr>7-6</vt:lpstr>
      <vt:lpstr>7-7</vt:lpstr>
      <vt:lpstr>7-8</vt:lpstr>
      <vt:lpstr>7-9</vt:lpstr>
      <vt:lpstr>7-10</vt:lpstr>
      <vt:lpstr>7-11</vt:lpstr>
      <vt:lpstr>7-12</vt:lpstr>
      <vt:lpstr>'1'!Print_Titles</vt:lpstr>
      <vt:lpstr>'1-1'!Print_Titles</vt:lpstr>
      <vt:lpstr>'1-2'!Print_Titles</vt:lpstr>
      <vt:lpstr>'2'!Print_Titles</vt:lpstr>
      <vt:lpstr>'2-1'!Print_Titles</vt:lpstr>
      <vt:lpstr>'3'!Print_Titles</vt:lpstr>
      <vt:lpstr>'3-1'!Print_Titles</vt:lpstr>
      <vt:lpstr>'3-2'!Print_Titles</vt:lpstr>
      <vt:lpstr>'3-3'!Print_Titles</vt:lpstr>
      <vt:lpstr>'4'!Print_Titles</vt:lpstr>
      <vt:lpstr>'4-1'!Print_Titles</vt:lpstr>
      <vt:lpstr>'5'!Print_Titles</vt:lpstr>
      <vt:lpstr>'6'!Print_Titles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康文晋</cp:lastModifiedBy>
  <dcterms:created xsi:type="dcterms:W3CDTF">2020-06-09T07:27:00Z</dcterms:created>
  <dcterms:modified xsi:type="dcterms:W3CDTF">2020-06-18T03:50:14Z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